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3"/>
  <workbookPr/>
  <mc:AlternateContent xmlns:mc="http://schemas.openxmlformats.org/markup-compatibility/2006">
    <mc:Choice Requires="x15">
      <x15ac:absPath xmlns:x15ac="http://schemas.microsoft.com/office/spreadsheetml/2010/11/ac" url="https://gobiernobogota-my.sharepoint.com/personal/marina_rojas_gobiernobogota_gov_co/Documents/ALCALDIA DE CHAPINERO/BASES DE DATOS/ENTREGA ALEXANDRA GUZMAN/"/>
    </mc:Choice>
  </mc:AlternateContent>
  <xr:revisionPtr revIDLastSave="2" documentId="8_{234D545A-CCF0-47E9-A790-9B1A4BD53915}" xr6:coauthVersionLast="47" xr6:coauthVersionMax="47" xr10:uidLastSave="{C7D32B70-3934-4B29-A4FE-0076E2E19394}"/>
  <bookViews>
    <workbookView xWindow="-108" yWindow="-108" windowWidth="23256" windowHeight="12456" xr2:uid="{00000000-000D-0000-FFFF-FFFF00000000}"/>
  </bookViews>
  <sheets>
    <sheet name="Hoja1" sheetId="1" r:id="rId1"/>
  </sheets>
  <definedNames>
    <definedName name="_xlnm._FilterDatabase" localSheetId="0" hidden="1">Hoja1!$A$2:$GF$299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99" i="1" l="1"/>
  <c r="AB299" i="1" s="1"/>
  <c r="AA295" i="1" l="1"/>
  <c r="AB295" i="1" s="1"/>
  <c r="AA296" i="1"/>
  <c r="AB296" i="1" s="1"/>
  <c r="AA293" i="1"/>
  <c r="AB293" i="1" s="1"/>
  <c r="AA294" i="1"/>
  <c r="AB294" i="1" s="1"/>
  <c r="AE250" i="1"/>
  <c r="AE4" i="1"/>
  <c r="AE5" i="1"/>
  <c r="AE6" i="1"/>
  <c r="AE7" i="1"/>
  <c r="AE8" i="1"/>
  <c r="AE9" i="1"/>
  <c r="AE10" i="1"/>
  <c r="AE11" i="1"/>
  <c r="AE12" i="1"/>
  <c r="AE13" i="1"/>
  <c r="AE14" i="1"/>
  <c r="AE15" i="1"/>
  <c r="AE16" i="1"/>
  <c r="AE17" i="1"/>
  <c r="AE18" i="1"/>
  <c r="AE19" i="1"/>
  <c r="AE20" i="1"/>
  <c r="AE21" i="1"/>
  <c r="AE22" i="1"/>
  <c r="AE23" i="1"/>
  <c r="AE24" i="1"/>
  <c r="AE25" i="1"/>
  <c r="AE26" i="1"/>
  <c r="AE27" i="1"/>
  <c r="AE28" i="1"/>
  <c r="AE29"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AE143" i="1"/>
  <c r="AE144" i="1"/>
  <c r="AE145" i="1"/>
  <c r="AE146" i="1"/>
  <c r="AE147" i="1"/>
  <c r="AE148" i="1"/>
  <c r="AE149" i="1"/>
  <c r="AE150" i="1"/>
  <c r="AE151" i="1"/>
  <c r="AE152" i="1"/>
  <c r="AE153" i="1"/>
  <c r="AE154" i="1"/>
  <c r="AE155" i="1"/>
  <c r="AE156" i="1"/>
  <c r="AE157" i="1"/>
  <c r="AE158" i="1"/>
  <c r="AE159" i="1"/>
  <c r="AE160" i="1"/>
  <c r="AE161" i="1"/>
  <c r="AE162" i="1"/>
  <c r="AE163" i="1"/>
  <c r="AE164" i="1"/>
  <c r="AE165" i="1"/>
  <c r="AE166" i="1"/>
  <c r="AE167" i="1"/>
  <c r="AE168" i="1"/>
  <c r="AE169" i="1"/>
  <c r="AE170" i="1"/>
  <c r="AE171" i="1"/>
  <c r="AE172" i="1"/>
  <c r="AE173" i="1"/>
  <c r="AE174" i="1"/>
  <c r="AE175" i="1"/>
  <c r="AE176" i="1"/>
  <c r="AE177" i="1"/>
  <c r="AE178" i="1"/>
  <c r="AE179" i="1"/>
  <c r="AE180" i="1"/>
  <c r="AE181" i="1"/>
  <c r="AE182" i="1"/>
  <c r="AE183" i="1"/>
  <c r="AE184" i="1"/>
  <c r="AE185" i="1"/>
  <c r="AE186" i="1"/>
  <c r="AE187" i="1"/>
  <c r="AE188" i="1"/>
  <c r="AE189" i="1"/>
  <c r="AE190" i="1"/>
  <c r="AE191" i="1"/>
  <c r="AE192" i="1"/>
  <c r="AE193" i="1"/>
  <c r="AE194" i="1"/>
  <c r="AE195" i="1"/>
  <c r="AE196" i="1"/>
  <c r="AE197" i="1"/>
  <c r="AE198" i="1"/>
  <c r="AE199" i="1"/>
  <c r="AE200" i="1"/>
  <c r="AE201" i="1"/>
  <c r="AE202" i="1"/>
  <c r="AE203" i="1"/>
  <c r="AE204" i="1"/>
  <c r="AE205" i="1"/>
  <c r="AE206" i="1"/>
  <c r="AE207" i="1"/>
  <c r="AE208" i="1"/>
  <c r="AE209" i="1"/>
  <c r="AE210" i="1"/>
  <c r="AE211" i="1"/>
  <c r="AE212" i="1"/>
  <c r="AE213" i="1"/>
  <c r="AE214" i="1"/>
  <c r="AE215" i="1"/>
  <c r="AE216" i="1"/>
  <c r="AE217" i="1"/>
  <c r="AE218" i="1"/>
  <c r="AE219" i="1"/>
  <c r="AE220" i="1"/>
  <c r="AE221" i="1"/>
  <c r="AE222" i="1"/>
  <c r="AE223" i="1"/>
  <c r="AE224" i="1"/>
  <c r="AE225" i="1"/>
  <c r="AE226" i="1"/>
  <c r="AE227" i="1"/>
  <c r="AE228" i="1"/>
  <c r="AE229" i="1"/>
  <c r="AE230" i="1"/>
  <c r="AE231" i="1"/>
  <c r="AE232" i="1"/>
  <c r="AE233" i="1"/>
  <c r="AE234" i="1"/>
  <c r="AE235" i="1"/>
  <c r="AE236" i="1"/>
  <c r="AE237" i="1"/>
  <c r="AE238" i="1"/>
  <c r="AE239" i="1"/>
  <c r="AE240" i="1"/>
  <c r="AE241" i="1"/>
  <c r="AE242" i="1"/>
  <c r="AE243" i="1"/>
  <c r="AE244" i="1"/>
  <c r="AE245" i="1"/>
  <c r="AE246" i="1"/>
  <c r="AE247" i="1"/>
  <c r="AE248" i="1"/>
  <c r="AE249" i="1"/>
  <c r="AE251" i="1"/>
  <c r="AE252" i="1"/>
  <c r="AE253" i="1"/>
  <c r="AE254" i="1"/>
  <c r="AE255" i="1"/>
  <c r="AE256" i="1"/>
  <c r="AE257" i="1"/>
  <c r="AE258" i="1"/>
  <c r="AE259" i="1"/>
  <c r="AE260" i="1"/>
  <c r="AE261" i="1"/>
  <c r="AE262" i="1"/>
  <c r="AE263" i="1"/>
  <c r="AE264" i="1"/>
  <c r="AE265" i="1"/>
  <c r="AE266" i="1"/>
  <c r="AE267" i="1"/>
  <c r="AE268" i="1"/>
  <c r="AE269" i="1"/>
  <c r="AE270" i="1"/>
  <c r="AE271" i="1"/>
  <c r="AE272" i="1"/>
  <c r="AE273" i="1"/>
  <c r="AE274" i="1"/>
  <c r="AE275" i="1"/>
  <c r="AE276" i="1"/>
  <c r="AE277" i="1"/>
  <c r="AE278" i="1"/>
  <c r="AE279" i="1"/>
  <c r="AE280" i="1"/>
  <c r="AE281" i="1"/>
  <c r="AE282" i="1"/>
  <c r="AE283" i="1"/>
  <c r="AE284" i="1"/>
  <c r="AE285" i="1"/>
  <c r="AE286" i="1"/>
  <c r="AE287" i="1"/>
  <c r="AE288" i="1"/>
  <c r="AE289" i="1"/>
  <c r="AE3" i="1"/>
  <c r="AA292" i="1"/>
  <c r="AB292" i="1" s="1"/>
  <c r="AB288" i="1"/>
  <c r="AB291" i="1"/>
  <c r="AB289" i="1"/>
  <c r="AA287" i="1"/>
  <c r="AB287" i="1" s="1"/>
  <c r="AA286" i="1"/>
  <c r="AB286" i="1" s="1"/>
  <c r="AB285" i="1"/>
  <c r="AB284" i="1"/>
  <c r="AB283" i="1"/>
  <c r="AB282" i="1"/>
  <c r="AA281" i="1"/>
  <c r="AB281" i="1" s="1"/>
  <c r="AA280" i="1"/>
  <c r="AB280" i="1" s="1"/>
  <c r="AA279" i="1"/>
  <c r="AB279" i="1" s="1"/>
  <c r="AA276" i="1"/>
  <c r="AB276" i="1" s="1"/>
  <c r="AA275" i="1"/>
  <c r="AB275" i="1" s="1"/>
  <c r="AA274" i="1"/>
  <c r="AB274" i="1" s="1"/>
  <c r="AA273" i="1"/>
  <c r="AB273" i="1" s="1"/>
  <c r="AA272" i="1"/>
  <c r="AB272" i="1" s="1"/>
  <c r="AA271" i="1"/>
  <c r="AB271" i="1" s="1"/>
  <c r="AA270" i="1"/>
  <c r="AB270" i="1" s="1"/>
  <c r="AA269" i="1"/>
  <c r="AB269" i="1" s="1"/>
  <c r="AA268" i="1"/>
  <c r="AB268" i="1" s="1"/>
  <c r="AB267" i="1"/>
  <c r="AA266" i="1"/>
  <c r="AB266" i="1" s="1"/>
  <c r="AA264" i="1"/>
  <c r="AB264" i="1" s="1"/>
  <c r="AA263" i="1"/>
  <c r="AB263" i="1" s="1"/>
  <c r="AB262" i="1"/>
  <c r="AA261" i="1"/>
  <c r="AB261" i="1" s="1"/>
  <c r="AA260" i="1"/>
  <c r="AB260" i="1" s="1"/>
  <c r="AB259" i="1"/>
  <c r="AB258" i="1"/>
  <c r="AA257" i="1"/>
  <c r="AB257" i="1" s="1"/>
  <c r="AA256" i="1"/>
  <c r="AB256" i="1" s="1"/>
  <c r="AB255" i="1"/>
  <c r="AA254" i="1"/>
  <c r="AB254" i="1" s="1"/>
  <c r="AA253" i="1"/>
  <c r="AB253" i="1" s="1"/>
  <c r="AA252" i="1"/>
  <c r="AB252" i="1" s="1"/>
  <c r="AA251" i="1"/>
  <c r="AB251" i="1" s="1"/>
  <c r="AB250" i="1"/>
  <c r="AA249" i="1"/>
  <c r="AB249" i="1" s="1"/>
  <c r="AA248" i="1"/>
  <c r="AB248" i="1" s="1"/>
  <c r="AB247" i="1"/>
  <c r="AA246" i="1"/>
  <c r="AB246" i="1" s="1"/>
  <c r="AA245" i="1"/>
  <c r="AB245" i="1" s="1"/>
  <c r="AA244" i="1"/>
  <c r="AB244" i="1" s="1"/>
  <c r="AA243" i="1"/>
  <c r="AB243" i="1" s="1"/>
  <c r="AB242" i="1"/>
  <c r="AB241" i="1"/>
  <c r="AA240" i="1"/>
  <c r="AB240" i="1" s="1"/>
  <c r="AA239" i="1"/>
  <c r="AB239" i="1" s="1"/>
  <c r="AA238" i="1"/>
  <c r="AB238" i="1" s="1"/>
  <c r="AB237" i="1"/>
  <c r="AA236" i="1"/>
  <c r="AB236" i="1" s="1"/>
  <c r="AB235" i="1"/>
  <c r="AA234" i="1"/>
  <c r="AB234" i="1" s="1"/>
  <c r="AA232" i="1"/>
  <c r="AB232" i="1" s="1"/>
  <c r="AB231" i="1"/>
  <c r="AB230" i="1"/>
  <c r="AB229" i="1"/>
  <c r="AB228" i="1"/>
  <c r="AA227" i="1"/>
  <c r="AB227" i="1" s="1"/>
  <c r="AB226" i="1"/>
  <c r="AA225" i="1"/>
  <c r="AB225" i="1" s="1"/>
  <c r="AA224" i="1"/>
  <c r="AB224" i="1" s="1"/>
  <c r="AA223" i="1"/>
  <c r="AB223" i="1" s="1"/>
  <c r="AA222" i="1"/>
  <c r="AB222" i="1" s="1"/>
  <c r="AA221" i="1"/>
  <c r="AB221" i="1" s="1"/>
  <c r="AA220" i="1"/>
  <c r="AB220" i="1" s="1"/>
  <c r="AA219" i="1"/>
  <c r="AB219" i="1" s="1"/>
  <c r="AA218" i="1"/>
  <c r="AB218" i="1" s="1"/>
  <c r="AA217" i="1"/>
  <c r="AB217" i="1" s="1"/>
  <c r="AA216" i="1"/>
  <c r="AB216" i="1" s="1"/>
  <c r="AA215" i="1"/>
  <c r="AB215" i="1" s="1"/>
  <c r="AA214" i="1"/>
  <c r="AB214" i="1" s="1"/>
  <c r="AA213" i="1"/>
  <c r="AB213" i="1" s="1"/>
  <c r="AA212" i="1"/>
  <c r="AB212" i="1" s="1"/>
  <c r="AA211" i="1"/>
  <c r="AB211" i="1" s="1"/>
  <c r="AA210" i="1"/>
  <c r="AB210" i="1" s="1"/>
  <c r="AA209" i="1"/>
  <c r="AB209" i="1" s="1"/>
  <c r="AA208" i="1"/>
  <c r="AB208" i="1" s="1"/>
  <c r="AA207" i="1"/>
  <c r="AB207" i="1" s="1"/>
  <c r="AA206" i="1"/>
  <c r="AB206" i="1" s="1"/>
  <c r="AA205" i="1"/>
  <c r="AB205" i="1" s="1"/>
  <c r="AA204" i="1"/>
  <c r="AB204" i="1" s="1"/>
  <c r="AA203" i="1"/>
  <c r="AB203" i="1" s="1"/>
  <c r="AA202" i="1"/>
  <c r="AB202" i="1" s="1"/>
  <c r="AA201" i="1"/>
  <c r="AB201" i="1" s="1"/>
  <c r="AA200" i="1"/>
  <c r="AB200" i="1" s="1"/>
  <c r="AA199" i="1"/>
  <c r="AB199" i="1" s="1"/>
  <c r="AA198" i="1"/>
  <c r="AB198" i="1" s="1"/>
  <c r="AA197" i="1"/>
  <c r="AB197" i="1" s="1"/>
  <c r="AA196" i="1"/>
  <c r="AB196" i="1" s="1"/>
  <c r="AA195" i="1"/>
  <c r="AB195" i="1" s="1"/>
  <c r="AA194" i="1"/>
  <c r="AB194" i="1" s="1"/>
  <c r="AA193" i="1"/>
  <c r="AB193" i="1" s="1"/>
  <c r="AA192" i="1"/>
  <c r="AB192" i="1" s="1"/>
  <c r="AA191" i="1"/>
  <c r="AB191" i="1" s="1"/>
  <c r="AA190" i="1"/>
  <c r="AB190" i="1" s="1"/>
  <c r="AA189" i="1"/>
  <c r="AB189" i="1" s="1"/>
  <c r="AA188" i="1"/>
  <c r="AB188" i="1" s="1"/>
  <c r="AA187" i="1"/>
  <c r="AB187" i="1" s="1"/>
  <c r="AA186" i="1"/>
  <c r="AB186" i="1" s="1"/>
  <c r="AA185" i="1"/>
  <c r="AB185" i="1" s="1"/>
  <c r="AA184" i="1"/>
  <c r="AB184" i="1" s="1"/>
  <c r="AA183" i="1"/>
  <c r="AB183" i="1" s="1"/>
  <c r="AA182" i="1"/>
  <c r="AB182" i="1" s="1"/>
  <c r="AA181" i="1"/>
  <c r="AB181" i="1" s="1"/>
  <c r="AA180" i="1"/>
  <c r="AB180" i="1" s="1"/>
  <c r="AA179" i="1"/>
  <c r="AB179" i="1" s="1"/>
  <c r="AA178" i="1"/>
  <c r="AB178" i="1" s="1"/>
  <c r="AA177" i="1"/>
  <c r="AB177" i="1" s="1"/>
  <c r="AA176" i="1"/>
  <c r="AB176" i="1" s="1"/>
  <c r="AA175" i="1"/>
  <c r="AB175" i="1" s="1"/>
  <c r="AA174" i="1"/>
  <c r="AB174" i="1" s="1"/>
  <c r="AA173" i="1"/>
  <c r="AB173" i="1" s="1"/>
  <c r="AA172" i="1"/>
  <c r="AB172" i="1" s="1"/>
  <c r="AA171" i="1"/>
  <c r="AB171" i="1" s="1"/>
  <c r="AA170" i="1"/>
  <c r="AB170" i="1" s="1"/>
  <c r="AA169" i="1"/>
  <c r="AB169" i="1" s="1"/>
  <c r="AA168" i="1"/>
  <c r="AB168" i="1" s="1"/>
  <c r="AA167" i="1"/>
  <c r="AB167" i="1" s="1"/>
  <c r="AA166" i="1"/>
  <c r="AB166" i="1" s="1"/>
  <c r="AA165" i="1"/>
  <c r="AB165" i="1" s="1"/>
  <c r="AA164" i="1"/>
  <c r="AB164" i="1" s="1"/>
  <c r="AA163" i="1"/>
  <c r="AB163" i="1" s="1"/>
  <c r="AA162" i="1"/>
  <c r="AB162" i="1" s="1"/>
  <c r="AA161" i="1"/>
  <c r="AB161" i="1" s="1"/>
  <c r="AA160" i="1"/>
  <c r="AB160" i="1" s="1"/>
  <c r="AA159" i="1"/>
  <c r="AB159" i="1" s="1"/>
  <c r="AA158" i="1"/>
  <c r="AB158" i="1" s="1"/>
  <c r="AA157" i="1"/>
  <c r="AB157" i="1" s="1"/>
  <c r="AA156" i="1"/>
  <c r="AB156" i="1" s="1"/>
  <c r="AA155" i="1"/>
  <c r="AB155" i="1" s="1"/>
  <c r="AA154" i="1"/>
  <c r="AB154" i="1" s="1"/>
  <c r="AA153" i="1"/>
  <c r="AB153" i="1" s="1"/>
  <c r="AA152" i="1"/>
  <c r="AB152" i="1" s="1"/>
  <c r="AA151" i="1"/>
  <c r="AB151" i="1" s="1"/>
  <c r="AA150" i="1"/>
  <c r="AB150" i="1" s="1"/>
  <c r="AA149" i="1"/>
  <c r="AB149" i="1" s="1"/>
  <c r="AA148" i="1"/>
  <c r="AB148" i="1" s="1"/>
  <c r="AA147" i="1"/>
  <c r="AB147" i="1" s="1"/>
  <c r="AA146" i="1"/>
  <c r="AB146" i="1" s="1"/>
  <c r="AA145" i="1"/>
  <c r="AB145" i="1" s="1"/>
  <c r="AA144" i="1"/>
  <c r="AB144" i="1" s="1"/>
  <c r="AA143" i="1"/>
  <c r="AB143" i="1" s="1"/>
  <c r="AA142" i="1"/>
  <c r="AB142" i="1" s="1"/>
  <c r="AA141" i="1"/>
  <c r="AB141" i="1" s="1"/>
  <c r="AA140" i="1"/>
  <c r="AB140" i="1" s="1"/>
  <c r="AA139" i="1"/>
  <c r="AB139" i="1" s="1"/>
  <c r="AA138" i="1"/>
  <c r="AB138" i="1" s="1"/>
  <c r="AA137" i="1"/>
  <c r="AB137" i="1" s="1"/>
  <c r="AA136" i="1"/>
  <c r="AB136" i="1" s="1"/>
  <c r="AA135" i="1"/>
  <c r="AB135" i="1" s="1"/>
  <c r="AA134" i="1"/>
  <c r="AB134" i="1" s="1"/>
  <c r="AA133" i="1"/>
  <c r="AB133" i="1" s="1"/>
  <c r="AA132" i="1"/>
  <c r="AB132" i="1" s="1"/>
  <c r="AA131" i="1"/>
  <c r="AB131" i="1" s="1"/>
  <c r="AA130" i="1"/>
  <c r="AB130" i="1" s="1"/>
  <c r="AA129" i="1"/>
  <c r="AB129" i="1" s="1"/>
  <c r="AA128" i="1"/>
  <c r="AB128" i="1" s="1"/>
  <c r="AA127" i="1"/>
  <c r="AB127" i="1" s="1"/>
  <c r="AA126" i="1"/>
  <c r="AB126" i="1" s="1"/>
  <c r="AA125" i="1"/>
  <c r="AB125" i="1" s="1"/>
  <c r="AA124" i="1"/>
  <c r="AB124" i="1" s="1"/>
  <c r="AA123" i="1"/>
  <c r="AB123" i="1" s="1"/>
  <c r="AA122" i="1"/>
  <c r="AB122" i="1" s="1"/>
  <c r="AA121" i="1"/>
  <c r="AB121" i="1" s="1"/>
  <c r="AA120" i="1"/>
  <c r="AB120" i="1" s="1"/>
  <c r="AA119" i="1"/>
  <c r="AB119" i="1" s="1"/>
  <c r="AA118" i="1"/>
  <c r="AB118" i="1" s="1"/>
  <c r="AA117" i="1"/>
  <c r="AB117" i="1" s="1"/>
  <c r="AA116" i="1"/>
  <c r="AB116" i="1" s="1"/>
  <c r="AA115" i="1"/>
  <c r="AB115" i="1" s="1"/>
  <c r="AA114" i="1"/>
  <c r="AB114" i="1" s="1"/>
  <c r="AA113" i="1"/>
  <c r="AB113" i="1" s="1"/>
  <c r="AA112" i="1"/>
  <c r="AB112" i="1" s="1"/>
  <c r="AA111" i="1"/>
  <c r="AB111" i="1" s="1"/>
  <c r="AA110" i="1"/>
  <c r="AB110" i="1" s="1"/>
  <c r="AA109" i="1"/>
  <c r="AB109" i="1" s="1"/>
  <c r="AA108" i="1"/>
  <c r="AB108" i="1" s="1"/>
  <c r="AA107" i="1"/>
  <c r="AB107" i="1" s="1"/>
  <c r="AA106" i="1"/>
  <c r="AB106" i="1" s="1"/>
  <c r="AA105" i="1"/>
  <c r="AB105" i="1" s="1"/>
  <c r="AA104" i="1"/>
  <c r="AB104" i="1" s="1"/>
  <c r="AA103" i="1"/>
  <c r="AB103" i="1" s="1"/>
  <c r="AA102" i="1"/>
  <c r="AB102" i="1" s="1"/>
  <c r="AA101" i="1"/>
  <c r="AB101" i="1" s="1"/>
  <c r="AA100" i="1"/>
  <c r="AB100" i="1" s="1"/>
  <c r="AA99" i="1"/>
  <c r="AB99" i="1" s="1"/>
  <c r="AA98" i="1"/>
  <c r="AB98" i="1" s="1"/>
  <c r="AA97" i="1"/>
  <c r="AB97" i="1" s="1"/>
  <c r="AA96" i="1"/>
  <c r="AB96" i="1" s="1"/>
  <c r="AA95" i="1"/>
  <c r="AB95" i="1" s="1"/>
  <c r="AA94" i="1"/>
  <c r="AB94" i="1" s="1"/>
  <c r="AA93" i="1"/>
  <c r="AB93" i="1" s="1"/>
  <c r="AA92" i="1"/>
  <c r="AB92" i="1" s="1"/>
  <c r="AA91" i="1"/>
  <c r="AB91" i="1" s="1"/>
  <c r="AA90" i="1"/>
  <c r="AB90" i="1" s="1"/>
  <c r="AA89" i="1"/>
  <c r="AB89" i="1" s="1"/>
  <c r="AA88" i="1"/>
  <c r="AB88" i="1" s="1"/>
  <c r="AA87" i="1"/>
  <c r="AB87" i="1" s="1"/>
  <c r="AA86" i="1"/>
  <c r="AB86" i="1" s="1"/>
  <c r="AA85" i="1"/>
  <c r="AB85" i="1" s="1"/>
  <c r="AA84" i="1"/>
  <c r="AB84" i="1" s="1"/>
  <c r="AA83" i="1"/>
  <c r="AB83" i="1" s="1"/>
  <c r="AA82" i="1"/>
  <c r="AB82" i="1" s="1"/>
  <c r="AA81" i="1"/>
  <c r="AB81" i="1" s="1"/>
  <c r="AB80" i="1"/>
  <c r="AA79" i="1"/>
  <c r="AB79" i="1" s="1"/>
  <c r="AA78" i="1"/>
  <c r="AB78" i="1" s="1"/>
  <c r="AA77" i="1"/>
  <c r="AB77" i="1" s="1"/>
  <c r="AA76" i="1"/>
  <c r="AB76" i="1" s="1"/>
  <c r="AA75" i="1"/>
  <c r="AB75" i="1" s="1"/>
  <c r="AA74" i="1"/>
  <c r="AB74" i="1" s="1"/>
  <c r="AA73" i="1"/>
  <c r="AB73" i="1" s="1"/>
  <c r="AB72" i="1"/>
  <c r="Z72" i="1"/>
  <c r="AE72" i="1" s="1"/>
  <c r="AA71" i="1"/>
  <c r="AB71" i="1" s="1"/>
  <c r="AA70" i="1"/>
  <c r="AB70" i="1" s="1"/>
  <c r="AA69" i="1"/>
  <c r="AB69" i="1" s="1"/>
  <c r="AA68" i="1"/>
  <c r="AB68" i="1" s="1"/>
  <c r="AA67" i="1"/>
  <c r="AB67" i="1" s="1"/>
  <c r="AA66" i="1"/>
  <c r="AB66" i="1" s="1"/>
  <c r="AA65" i="1"/>
  <c r="AB65" i="1" s="1"/>
  <c r="AA64" i="1"/>
  <c r="AB64" i="1" s="1"/>
  <c r="AA63" i="1"/>
  <c r="AB63" i="1" s="1"/>
  <c r="AA62" i="1"/>
  <c r="AB62" i="1" s="1"/>
  <c r="AA61" i="1"/>
  <c r="AB61" i="1" s="1"/>
  <c r="AA60" i="1"/>
  <c r="AB60" i="1" s="1"/>
  <c r="AA59" i="1"/>
  <c r="AB59" i="1" s="1"/>
  <c r="AA58" i="1"/>
  <c r="AB58" i="1" s="1"/>
  <c r="AA57" i="1"/>
  <c r="AB57" i="1" s="1"/>
  <c r="AA56" i="1"/>
  <c r="AB56" i="1" s="1"/>
  <c r="AA55" i="1"/>
  <c r="AB55" i="1" s="1"/>
  <c r="AA54" i="1"/>
  <c r="AB54" i="1" s="1"/>
  <c r="AA53" i="1"/>
  <c r="AB53" i="1" s="1"/>
  <c r="AA52" i="1"/>
  <c r="AB52" i="1" s="1"/>
  <c r="AA51" i="1"/>
  <c r="AB51" i="1" s="1"/>
  <c r="AA50" i="1"/>
  <c r="AB50" i="1" s="1"/>
  <c r="AA49" i="1"/>
  <c r="AB49" i="1" s="1"/>
  <c r="AA48" i="1"/>
  <c r="AB48" i="1" s="1"/>
  <c r="AA47" i="1"/>
  <c r="AB47" i="1" s="1"/>
  <c r="AA46" i="1"/>
  <c r="AB46" i="1" s="1"/>
  <c r="AA45" i="1"/>
  <c r="AB45" i="1" s="1"/>
  <c r="AA43" i="1"/>
  <c r="AB43" i="1" s="1"/>
  <c r="AA42" i="1"/>
  <c r="AB42" i="1" s="1"/>
  <c r="AA41" i="1"/>
  <c r="AB41" i="1" s="1"/>
  <c r="AA40" i="1"/>
  <c r="AB40" i="1" s="1"/>
  <c r="AA39" i="1"/>
  <c r="AB39" i="1" s="1"/>
  <c r="AA38" i="1"/>
  <c r="AB38" i="1" s="1"/>
  <c r="AA37" i="1"/>
  <c r="AB37" i="1" s="1"/>
  <c r="AA36" i="1"/>
  <c r="AB36" i="1" s="1"/>
  <c r="AA35" i="1"/>
  <c r="AB35" i="1" s="1"/>
  <c r="AA34" i="1"/>
  <c r="AB34" i="1" s="1"/>
  <c r="AA33" i="1"/>
  <c r="AB33" i="1" s="1"/>
  <c r="AA32" i="1"/>
  <c r="AB32" i="1" s="1"/>
  <c r="AA31" i="1"/>
  <c r="AB31" i="1" s="1"/>
  <c r="AA30" i="1"/>
  <c r="AB30" i="1" s="1"/>
  <c r="AA29" i="1"/>
  <c r="AB29" i="1" s="1"/>
  <c r="AA28" i="1"/>
  <c r="AB28" i="1" s="1"/>
  <c r="AA27" i="1"/>
  <c r="AB27" i="1" s="1"/>
  <c r="AA26" i="1"/>
  <c r="AB26" i="1" s="1"/>
  <c r="AA25" i="1"/>
  <c r="AB25" i="1" s="1"/>
  <c r="AA24" i="1"/>
  <c r="AB24" i="1" s="1"/>
  <c r="AA23" i="1"/>
  <c r="AB23" i="1" s="1"/>
  <c r="AA22" i="1"/>
  <c r="AB22" i="1" s="1"/>
  <c r="AA21" i="1"/>
  <c r="AB21" i="1" s="1"/>
  <c r="AA20" i="1"/>
  <c r="AB20" i="1" s="1"/>
  <c r="AA19" i="1"/>
  <c r="AB19" i="1" s="1"/>
  <c r="AA18" i="1"/>
  <c r="AB18" i="1" s="1"/>
  <c r="AA17" i="1"/>
  <c r="AB17" i="1" s="1"/>
  <c r="AA16" i="1"/>
  <c r="AB16" i="1" s="1"/>
  <c r="AA15" i="1"/>
  <c r="AB15" i="1" s="1"/>
  <c r="AA14" i="1"/>
  <c r="AB14" i="1" s="1"/>
  <c r="AA13" i="1"/>
  <c r="AB13" i="1" s="1"/>
  <c r="AB12" i="1"/>
  <c r="AA11" i="1"/>
  <c r="AB11" i="1" s="1"/>
  <c r="AA10" i="1"/>
  <c r="AB10" i="1" s="1"/>
  <c r="AA9" i="1"/>
  <c r="AB9" i="1" s="1"/>
  <c r="AA8" i="1"/>
  <c r="AB8" i="1" s="1"/>
  <c r="AA7" i="1"/>
  <c r="AB7" i="1" s="1"/>
  <c r="Q7" i="1"/>
  <c r="AA6" i="1"/>
  <c r="AB6" i="1" s="1"/>
  <c r="AA5" i="1"/>
  <c r="AB5" i="1" s="1"/>
  <c r="AB4" i="1"/>
  <c r="AB3" i="1"/>
</calcChain>
</file>

<file path=xl/sharedStrings.xml><?xml version="1.0" encoding="utf-8"?>
<sst xmlns="http://schemas.openxmlformats.org/spreadsheetml/2006/main" count="17673" uniqueCount="4121">
  <si>
    <t>INFORMACION BASICA CONTRACTUAL</t>
  </si>
  <si>
    <t>INFORMACION PRESUPUESTAL</t>
  </si>
  <si>
    <t>POLIZA - ARL</t>
  </si>
  <si>
    <t>INFORMACION CONTRATISTA</t>
  </si>
  <si>
    <t>DATOS EJECUCION</t>
  </si>
  <si>
    <t>MODIFICACIONES</t>
  </si>
  <si>
    <t>SUPERVISIONES</t>
  </si>
  <si>
    <t>No. Consecutivo</t>
  </si>
  <si>
    <t>No PROYECTO</t>
  </si>
  <si>
    <t>NOMBRE DEL PROYECTO</t>
  </si>
  <si>
    <t>META</t>
  </si>
  <si>
    <t>No DEL PROCESO DE SELECCIÒN</t>
  </si>
  <si>
    <t>NÚMERO DE CONTRATO/CONVENIO/OC</t>
  </si>
  <si>
    <t>TIPO DE CONTRATO</t>
  </si>
  <si>
    <t>MODALIDAD DE SELECCCION</t>
  </si>
  <si>
    <t>CONTRATISTA</t>
  </si>
  <si>
    <t>OBJETO</t>
  </si>
  <si>
    <t>OBLIGACIONES</t>
  </si>
  <si>
    <t>FECHA SUSCRIPCION</t>
  </si>
  <si>
    <t>FECHA DE PUBLICACION SECOP</t>
  </si>
  <si>
    <t>FECHA ACTA DE INICIO</t>
  </si>
  <si>
    <t>PLAZO DE EJECUCION+P2+M2:M151+M2:M154</t>
  </si>
  <si>
    <t>PLAZO DE EJECUCION EN DIAS</t>
  </si>
  <si>
    <t>DIAS INICIALES CONTRATO</t>
  </si>
  <si>
    <t>FECHA TERMINACION INICIAL</t>
  </si>
  <si>
    <t>FECHA INICIO ADICION 1</t>
  </si>
  <si>
    <t xml:space="preserve">PLAZO ADICION 1 MESES </t>
  </si>
  <si>
    <t>PLAZO ADICION 1 DIAS</t>
  </si>
  <si>
    <t>FECHA INICIO ADICION 2</t>
  </si>
  <si>
    <t>FECHA PRORROGA 1</t>
  </si>
  <si>
    <t>FECHA PRORROGA 2</t>
  </si>
  <si>
    <t>NUEVA FEHA DE FECHA TERMINACION FINAL</t>
  </si>
  <si>
    <t>VALOR INICIAL DEL CONTRATO</t>
  </si>
  <si>
    <t>HONORARIOS</t>
  </si>
  <si>
    <t>VALOR  POR DIA</t>
  </si>
  <si>
    <t>VALOR ADICION 1</t>
  </si>
  <si>
    <t>VALOR ADICION 2</t>
  </si>
  <si>
    <t>VALOR FINAL DEL CONTRATO</t>
  </si>
  <si>
    <t>FORMA DE PAGO</t>
  </si>
  <si>
    <t>REQUIERE LIQUIDACION</t>
  </si>
  <si>
    <t>FECHA FIRMA ACTA LIQUIDACION</t>
  </si>
  <si>
    <t xml:space="preserve">NATURALEZA DEL CONTRATISTA
</t>
  </si>
  <si>
    <t xml:space="preserve">TIPO DE PERSONA ASOCIATIVA
</t>
  </si>
  <si>
    <t>UNION TEMPORAL ESAL</t>
  </si>
  <si>
    <t>ID ESAL</t>
  </si>
  <si>
    <t>INTEGRANTES Y PORCENTAJE DE PARTICIPACIÓN</t>
  </si>
  <si>
    <t>TIPO IDENTIFICACION</t>
  </si>
  <si>
    <t>NUMERO DE IDENTIFICACION</t>
  </si>
  <si>
    <t>DV</t>
  </si>
  <si>
    <t>ESTADO DEL CONTRATO</t>
  </si>
  <si>
    <t xml:space="preserve">CODIGO UNSPSC	</t>
  </si>
  <si>
    <t xml:space="preserve">CODIGO UNSPSC </t>
  </si>
  <si>
    <t>ID DEL CONTRATO EN SECOP</t>
  </si>
  <si>
    <t>ID DEL PROCESO EN SECOP</t>
  </si>
  <si>
    <t>ENLACE SECOP / TIENDA VIRTUAL</t>
  </si>
  <si>
    <t>RUBRO</t>
  </si>
  <si>
    <t>DESCRIPCION DEL RUBRO</t>
  </si>
  <si>
    <t>Sector del proyecto de inversión</t>
  </si>
  <si>
    <t>ACTIVIDAD PRESUPUESTAL</t>
  </si>
  <si>
    <t xml:space="preserve">TIPO DE RECURSOS
</t>
  </si>
  <si>
    <t>NUMERO CDP</t>
  </si>
  <si>
    <t>FECHA DE CDP</t>
  </si>
  <si>
    <t>VALOR CDP</t>
  </si>
  <si>
    <t>CDP ADICION 1</t>
  </si>
  <si>
    <t>FECHA CDP ADICION 1</t>
  </si>
  <si>
    <t>VALOR CDP ADICION 1</t>
  </si>
  <si>
    <t>RP</t>
  </si>
  <si>
    <t>FECHA DE RP</t>
  </si>
  <si>
    <t>VALOR RP</t>
  </si>
  <si>
    <t>CRP ADICION 1</t>
  </si>
  <si>
    <t>FECHA CRP ADICION 1</t>
  </si>
  <si>
    <t>VALOR CRP ADICION 1</t>
  </si>
  <si>
    <t>Valor pagado y girado a la fecha</t>
  </si>
  <si>
    <t>No SISPSE</t>
  </si>
  <si>
    <t>Fecha de carga en SIPSE (día-mes-año)</t>
  </si>
  <si>
    <t>RESPONSABLE DEL SIPSE</t>
  </si>
  <si>
    <t>ORDENADOR DEL GASTO</t>
  </si>
  <si>
    <t>RESPONSABLE DE IVA</t>
  </si>
  <si>
    <t>FACTURA ELECTRONICA (SI/NO)</t>
  </si>
  <si>
    <t>ASEGURADORA</t>
  </si>
  <si>
    <t>NIT DE LA ASEGURADORA</t>
  </si>
  <si>
    <t xml:space="preserve">AMPARO CUMPLIMIENTO
 </t>
  </si>
  <si>
    <t>VALOR ASEGURADO</t>
  </si>
  <si>
    <t>ASEGURADORA ADICION 1</t>
  </si>
  <si>
    <t>NIT DE LA ASEGURADORA ADICION 1</t>
  </si>
  <si>
    <t>VALOR ASEGURADO ADICION 1</t>
  </si>
  <si>
    <t>AMPARO CALIDAD DEL SERVICIO</t>
  </si>
  <si>
    <t>AMPARO CALIDAD Y CORRECTO FUNCIONAMIENTO DE LOS BIENES Y SERVICIOS</t>
  </si>
  <si>
    <t>AMPARO DE SALARIOS Y PRESTACION SOCIALES</t>
  </si>
  <si>
    <t>AMPARO DE MANEJO Y CORRECTA INVERSIÓN DEL ANTICIPO</t>
  </si>
  <si>
    <t>AMPARO DE ESTABILIDAD Y CALIDAD DE LA OBRA</t>
  </si>
  <si>
    <t>AMPARO DE RESPONSABILIDAD CIVIL EXTRACONTRACTUAL</t>
  </si>
  <si>
    <t>OTRAS</t>
  </si>
  <si>
    <t xml:space="preserve">AMPAROS
</t>
  </si>
  <si>
    <t>NUMERO DE POLIZA</t>
  </si>
  <si>
    <t>FECHA EXPEDICION POLIZA</t>
  </si>
  <si>
    <t>FECHA APROBACION POLIZA</t>
  </si>
  <si>
    <t>NUMERO DE POLIZA ADICION</t>
  </si>
  <si>
    <t>FECHA EXPEDICION POLIZA ADICION</t>
  </si>
  <si>
    <t>FECHA APROBACION POLIZAN ADICION</t>
  </si>
  <si>
    <t>RIESGO ARL</t>
  </si>
  <si>
    <t>FECHA INICIO VIGENCIA ARL</t>
  </si>
  <si>
    <t>FECHA AMPLIACION ARL ADICION</t>
  </si>
  <si>
    <t>SEXO</t>
  </si>
  <si>
    <t>MADRE CABEZA DE HOGAR</t>
  </si>
  <si>
    <t>DISCAPACIDAD</t>
  </si>
  <si>
    <t xml:space="preserve">ORIENTACION SEXUAL
 </t>
  </si>
  <si>
    <t xml:space="preserve">IDENTIDAD DE GENERO
 </t>
  </si>
  <si>
    <t xml:space="preserve">GRUPO ÈTNICO
</t>
  </si>
  <si>
    <t xml:space="preserve">SELECCIONADO DE LA PLATAFORMA "TALENTO NO PALANCA"?
 </t>
  </si>
  <si>
    <t>FECHA NACIMIENTO</t>
  </si>
  <si>
    <t>EDAD</t>
  </si>
  <si>
    <t>RH</t>
  </si>
  <si>
    <t>DIRECCIÓN DE RESIDENCIA</t>
  </si>
  <si>
    <t>DEPARTAMENTO RESIDENCIA</t>
  </si>
  <si>
    <t>CIUDAD RESIDENCIA</t>
  </si>
  <si>
    <t>CORREO INSTITUCIONAL</t>
  </si>
  <si>
    <t>FIJO</t>
  </si>
  <si>
    <t>CELULAR</t>
  </si>
  <si>
    <t>EMAIL PERSONAL</t>
  </si>
  <si>
    <t>AFP -PENSIONES</t>
  </si>
  <si>
    <t>EPS</t>
  </si>
  <si>
    <t>ARL</t>
  </si>
  <si>
    <t>PROFESION</t>
  </si>
  <si>
    <t>PERFIL</t>
  </si>
  <si>
    <t>DEPENDENCIA</t>
  </si>
  <si>
    <t>ROL</t>
  </si>
  <si>
    <t>GRUPO</t>
  </si>
  <si>
    <t>DEPARTAMENTO LUGAR EJECUCION</t>
  </si>
  <si>
    <t>CIUDAD o MUNICIPIO LUGAR DE EJECUCION</t>
  </si>
  <si>
    <t>CESION DE CONTRATO</t>
  </si>
  <si>
    <t>FECHA SUSCRIPCIÓN CESION</t>
  </si>
  <si>
    <t>ADICIÓN No. 1</t>
  </si>
  <si>
    <t>FECHA SUSCRIPCIÓN ADICION O PRORROGA</t>
  </si>
  <si>
    <t>CDP ADICION No. 1</t>
  </si>
  <si>
    <t>FECHA CDP ADICION No. 1</t>
  </si>
  <si>
    <t>RP ADICION No. 1</t>
  </si>
  <si>
    <t>FECHA RP ADICION No. 1</t>
  </si>
  <si>
    <t>FECHA PRÓRROGA No. 1</t>
  </si>
  <si>
    <t>FECHA SUSCRIPCIÓN MODIFICACION</t>
  </si>
  <si>
    <t>TERMINACION ANTICIPADA</t>
  </si>
  <si>
    <t>FECHA TERMINACION ANTICIPADA</t>
  </si>
  <si>
    <t>SUSPENSION</t>
  </si>
  <si>
    <t xml:space="preserve">SUSPENSION DESDE </t>
  </si>
  <si>
    <t>SUSPENSION HASTA</t>
  </si>
  <si>
    <t>FECHA PUBLICACIÓN DE LA INVITACIÓN</t>
  </si>
  <si>
    <t>FECHA DE APERTURA DEL PROCESO DE SELECCIÓN</t>
  </si>
  <si>
    <t>FECHA DE CIERRE DEL PROCESO</t>
  </si>
  <si>
    <t>NO DE OFERTAS PRESENTADAS</t>
  </si>
  <si>
    <t>NOMBRE OFERENTES PRESENTADOS</t>
  </si>
  <si>
    <t xml:space="preserve">No. RESOLUCION Y FECHA DE ADJUDICACIÓN
</t>
  </si>
  <si>
    <t>VALOR DEL PROCESO</t>
  </si>
  <si>
    <t>VALOR ADJUDICADO</t>
  </si>
  <si>
    <t>TOTAL DE MIPYMES PRESENTADOS</t>
  </si>
  <si>
    <t>TIPO DE MYPIME</t>
  </si>
  <si>
    <t>ORGANIZACIÓN CAMPESINA</t>
  </si>
  <si>
    <t>ESTDIO SECTOR CON MIPYMES?</t>
  </si>
  <si>
    <t>PROPONENTES CON TRABAJADORES CON DISCAPACIDAD</t>
  </si>
  <si>
    <t>SE APLICÓ INCENTIVO A LA INDUSTRIA NACIONAL</t>
  </si>
  <si>
    <t>PROPONENTES EMPRESAS DE VIGILANCIA Y SEGURIDAD PRIVADA O COOPERATIVAS DE VIGILANCIA Y SEGURIDAD PRIVADA</t>
  </si>
  <si>
    <t>EMPRENDIMIENTOS Y EMPRESAS DE MUJERES</t>
  </si>
  <si>
    <t>FOMENTO A LA EJECUCIÓN DE CONTRATOS ESTATALES POR PARTE POBLACIÓN EN POBREZA EXTREMA</t>
  </si>
  <si>
    <t>PROPONENTES DESPLAZADOS POR LA VIOLENCIA A PERSONAS EN PROCESO DE REINTEGRACIÓN O REINCORPORACIÓN Y SUJETOS DE ESPECIAL PROTECCIÓN CONSTITUCIONAL</t>
  </si>
  <si>
    <t>REALIZÓ COMPRAS LOCALES A PEQUEÑOS PRODUCTORES Y PRODUCTORES DE LA AGRICULTORA CAMPESINA, FAMILIAR Y COMUNITARIA</t>
  </si>
  <si>
    <t>SUPERVISOR</t>
  </si>
  <si>
    <t>CARGO</t>
  </si>
  <si>
    <t>APOYO A LA SUPERVISION No. 1</t>
  </si>
  <si>
    <t>DOCUMENTO DE IDENTIDAD APOYO A LA SUPERVISION</t>
  </si>
  <si>
    <t>No. MEMORANDO DE DESIGNACION</t>
  </si>
  <si>
    <t>FECHA DESIGNACION SUPERVISOR</t>
  </si>
  <si>
    <t>CARGO O PERFIL</t>
  </si>
  <si>
    <t>APOYO A LA SUPERVISION No. 2</t>
  </si>
  <si>
    <t>Número identificación apoyo a la supervisión</t>
  </si>
  <si>
    <t>MEMORANDO DE DESIGNACION</t>
  </si>
  <si>
    <t>Fecha designación de apoyo a la supervisión (día-mes-año)</t>
  </si>
  <si>
    <t>APOYO A LA SUPERVISION No. 3</t>
  </si>
  <si>
    <t>APOYO A LA SUPERVISION No. 4</t>
  </si>
  <si>
    <t>OBSERVACIONES</t>
  </si>
  <si>
    <t>001</t>
  </si>
  <si>
    <t>CHAPINERO TRABAJA POR LA MOVILIDAD EN VÍAS URBANAS Y RURALES</t>
  </si>
  <si>
    <t xml:space="preserve">Intervenir 5 Kilómetros-carril de malla vial urbana (local y/o intermedia) con acciones de construcción y/o conservación
</t>
  </si>
  <si>
    <t>FDLCHCD-001-2025 (126033)</t>
  </si>
  <si>
    <t>001-2025-CPS-P (126033)</t>
  </si>
  <si>
    <t>2. PRESTACION DE SERVICIOS DE APOYO A LA GESTION</t>
  </si>
  <si>
    <t>7. CONTRATACION DIRECTA</t>
  </si>
  <si>
    <t>DIANA GARCERA BENITEZ</t>
  </si>
  <si>
    <t>PRESTAR SERVICIOS PROFESIONALES ESPECIALIZADOS EN EL ÁREA DE GESTIÓN PARA EL DESARROLLO LOCAL, PARA LA FORMULACIÓN, DESARROLLO, SEGUIMIENTO Y APOYO A LA SUPERVISIÓN DE LOS CONTRATOS, PLANES Y PROGRAMAS DERIVADOS DEL PROYECTO DE INVERSIÓN CHAPINERO TRABAJA POR LA MOVILIDAD EN VÍAS URBANAS Y RURALES.</t>
  </si>
  <si>
    <t xml:space="preserve">1. APOYAR LA CONSTRUCCIÓN DE PLANES DE TRABAJO QUE PERMITAN LA GESTIÓN, EL CUMPLIMIENTO Y EL SEGUIMIENTO DE LAS POLÍTICAS PÚBLICAS, NORMATIVIDAD VIGENTE Y METAS DEL PLAN DE DESARROLLO LOCAL RELACIONADAS CON EL OBJETO CONTRACTUAL Y EL PROYECTO “CHAPINERO TRABAJA POR LA MOVILIDAD EN VÍAS URBANAS Y RURALES”. 2. APOYAR TÉCNICAMENTE EN LA FORMULACIÓN Y ESTRUCTURACIÓN DE LOS PROYECTOS DE INVERSIÓN ASIGNADOS, QUE PERMITAN EL CUMPLIMIENTO DE LAS METAS ESTABLECIDAS EN EL PLAN DE DESARROLLO LOCAL Y GENERACIÓN DE LOS ESTUDIOS PREVIOS, PRE-PLIEGOS Y PLIEGOS PARA EL PROCESO DE SELECCIÓN QUE DE ELLOS SE DERIVE. 3. PARTICIPAR EN LAS REUNIONES, COMITÉS DE CONTRATACIÓN, AUDIENCIAS, COMITÉS TÉCNICOS DE SEGUIMIENTO, CAPACITACIONES, ENTRE OTROS. 4. APOYAR EL SEGUIMIENTO A LOS CONTRATOS, CONVENIOS, PROYECTOS DE INVERSIÓN Y/O ACTIVIDADES DESIGNADAS POR EL ALCALDE LOCAL, EN LAS FASES PRE-CONTRACTUAL, CONTRACTUAL Y POST-CONTRACTUAL DE CONFORMIDAD CON LOS LINEAMIENTOS, VALORES Y PRINCIPIOS INDICADOS POR LA SECRETARÍA DISTRITAL DE GOBIERNO, QUE INCLUYAN EL CONTROL SOBRE LA PROGRAMACIÓN, EJECUCIÓN Y DESARROLLO ECONÓMICO Y FINANCIERO, VISITAS DE INSPECCIÓN, PREVENIR Y COMBATIR LA CORRUPCIÓN, EVALUACIÓN EN TERRENO Y MANUAL DE SUPERVISIÓN E INTERVENTORÍA ESTABLECIDO. 5. BRINDAR APOYO AL DESARROLLO DE PROCESOS DE ARTICULACIÓN CON LAS ENTIDADES DE NIVEL CENTRAL Y DESCENTRALIZADO, CORPORACIONES AUTÓNOMAS, EMPRESAS DE SERVICIOS PÚBLICOS, ENTRE OTRAS RELACIONADAS CON EL OBJETO CONTRACTUAL, CON LA FINALIDAD DE POTENCIALIZAR LAS INVERSIONES LOCALES Y DESARROLLO DE LOS CONTRATOS. 6. APOYAR LA ATENCIÓN INTEGRAL DE LAS INSTANCIAS DE PARTICIPACIÓN CIUDADANA, JORNADAS Y GESTIONES QUE PERMITAN EL DIÁLOGO Y LA PARTICIPACIÓN CON LA COMUNIDAD E INSTITUCIONES RELACIONADAS CON EL OBJETO CONTRACTUAL. 7. APOYAR LA PRODUCCIÓN DE INFORMES CUALITATIVOS Y CUANTITATIVOS DE LAS ACTIVIDADES DESARROLLADAS, EN EL MARCO DEL CUMPLIMIENTO DEL OBJETO CONTRACTUAL, DE ACUERDO CON EL AVANCE DE LOS CONTRATOS DE OBRA Y CON LA INFORMACIÓN PRESENTADA POR LOS CONTRATISTAS, VERIFICADA Y VALIDADA POR PARTE DE LAS INTERVENTORÍAS, DE LOS CONTRATOS ASIGNADOS HASTA LA ETAPA DE LIQUIDACIÓN. 8. BRINDAR APOYO AL ACOMPAÑAMIENTO DE LA ATENCIÓN A LAS PETICIONES CIUDADANAS, AGENTES EXTERNOS E INTERNOS, ASÍ COMO LAS SOLICITUDES DE ENTES DE CONTROL Y AUDITORIAS DE SEGUIMIENTO A LOS AMPAROS DE CALIDAD Y ESTABILIDAD DE LAS OBRAS DENTRO DEL TÉRMINO LEGAL Y NO CERRAR EL TRÁMITE EN EL APLICATIVO ORFEO HASTA QUE NO SE TENGA UN PRONUNCIAMIENTO DE FONDO. 9. LAS DEMÁS QUE LE ASIGNE EL SUPERVISOR DEL CONTRATO Y QUE SURJAN DE LA NATURALEZA DEL MISMO.
</t>
  </si>
  <si>
    <t>1. CONTRA EJECUCION MENSUAL</t>
  </si>
  <si>
    <t>NO</t>
  </si>
  <si>
    <t>1. NATURAL</t>
  </si>
  <si>
    <t>5. N/A</t>
  </si>
  <si>
    <t xml:space="preserve"> </t>
  </si>
  <si>
    <t>C.C.</t>
  </si>
  <si>
    <t>1. EN EJECUCION</t>
  </si>
  <si>
    <t>V1.93151500</t>
  </si>
  <si>
    <t>CO1.PCCNTR.7299487</t>
  </si>
  <si>
    <t>CO1.BDOS.7390727</t>
  </si>
  <si>
    <t>https://community.secop.gov.co/Public/Tendering/OpportunityDetail/Index?noticeUID=CO1.NTC.7411664</t>
  </si>
  <si>
    <t>O230117459920242461</t>
  </si>
  <si>
    <t>MOVILIDAD</t>
  </si>
  <si>
    <t>1-100-I079 VA-INGRESOS CORRIENTES FDL</t>
  </si>
  <si>
    <t xml:space="preserve">2. INVERSION  </t>
  </si>
  <si>
    <t>EDGAR NAVARRETE</t>
  </si>
  <si>
    <t>ALEXANDRA MEJIA GUZMAN</t>
  </si>
  <si>
    <t>SEGUROS DEL ESTADO</t>
  </si>
  <si>
    <t>860009578-6</t>
  </si>
  <si>
    <t>SI</t>
  </si>
  <si>
    <t xml:space="preserve">1. CUMPLIMIENTO  </t>
  </si>
  <si>
    <t>25-46-101038386</t>
  </si>
  <si>
    <t>TRES</t>
  </si>
  <si>
    <t>FEMENINO</t>
  </si>
  <si>
    <t xml:space="preserve">1. HETEROSEXUAL  </t>
  </si>
  <si>
    <t xml:space="preserve">1. CISGENERO  </t>
  </si>
  <si>
    <t>6. NINGUNO</t>
  </si>
  <si>
    <t>A+</t>
  </si>
  <si>
    <t>KR 11 A 90 34</t>
  </si>
  <si>
    <t>CUNDINAMARCA</t>
  </si>
  <si>
    <t>BOGOTA D.C.</t>
  </si>
  <si>
    <t>diana.garcera@gobiernobogota.gov.co&gt;</t>
  </si>
  <si>
    <t xml:space="preserve"> arq.dianagarcera@gmail.com</t>
  </si>
  <si>
    <t>PROTECCION</t>
  </si>
  <si>
    <t>SANITAS</t>
  </si>
  <si>
    <t>POSITIVA</t>
  </si>
  <si>
    <t>ARQUITECTA</t>
  </si>
  <si>
    <t>PROFESIONAL ESPECIALIZADO - MÁS DE 72 MESES DE EXPERIENCIA PROFESIONAL DEBIDAMENTE CERTIFICADA</t>
  </si>
  <si>
    <t>INFRAESTRUCTURA</t>
  </si>
  <si>
    <t>REFERENTE</t>
  </si>
  <si>
    <t xml:space="preserve">1. INFRAESTRUCTURA  </t>
  </si>
  <si>
    <t>BOGOTA</t>
  </si>
  <si>
    <t>ALCALDE LOCAL</t>
  </si>
  <si>
    <t xml:space="preserve">  002 </t>
  </si>
  <si>
    <t>CHAPINERO PROTEGIDO: DOTACION Y MEJORA DE EQUIPAMENTO PARA LA SEGURIDAD</t>
  </si>
  <si>
    <t xml:space="preserve">Suministrar 8 dotaciones a organismos de seguridad
</t>
  </si>
  <si>
    <t>FDLCHCD-002-2025 (128217)</t>
  </si>
  <si>
    <t>002-2025-CPS-P (128217)</t>
  </si>
  <si>
    <t>OSCAR RICARDO COLORADO BULLA</t>
  </si>
  <si>
    <t>PRESTAR SERVICIOS PROFESIONALES ESPECIALIZADOS PARA AL ALCALDE LOCAL EN LA GESTIÓN DE LOS ASUNTOS RELACIONADOS CON SEGURIDAD CIUDADANA CONVIVENCIA Y PREVENCIÓN DE CONFLICTIVIDADES VIOLENCIAS Y DELITOS EN LA LOCALIDAD DE CONFORMIDAD CON EL MARCO NORMATIVO APLICABLE EN LA MATERIA.</t>
  </si>
  <si>
    <t>1. APOYAR AL ALCALDE LOCAL EN LA REALIZACIÓN DE LA CONVOCATORIA A SESIONES ORDINARIA O EXTRAORDINARIA DEL CONSEJO LOCAL DE SEGURIDAD, EN COORDINACIÓN CON EL ENLACE LOCAL DE SEGURIDAD DE LA SECRETARÍA DISTRITAL DE SEGURIDAD, CONVIVENCIA Y JUSTICIA (SCJ), DE CONFORMIDAD CON LAS INSTRUCCIONES QUE LE IMPARTA EL (LA) ALCALDE (SA) LOCAL Y LA SCJ. 2. ASISTIR A LAS REUNIONES DEL CONSEJO LOCAL DE SEGURIDAD, APOYAR EL DESARROLLO DE ESTAS, LLEVAR EL CONTROL Y CUSTODIA DE LAS ACTAS Y HACER SEGUIMIENTO AL CUMPLIMIENTO DE LOS COMPROMISOS ADQUIRIDOS POR LA ALCALDÍA Y DEMÁS MIEMBROS DE CONSEJO. 3. GESTIONAR, ANALIZAR Y REVISAR, EN COORDINACIÓN CON LAS ORGANIZACIONES SOCIALES DE LA LOCALIDAD Y LAS ENTIDADES DISTRITALES, LAS INICIATIVAS Y SUGERENCIAS DE LA COMUNIDAD RESPECTO DE LOS ASUNTOS DE SEGURIDAD Y CONVIVENCIA CIUDADANA. 4. REALIZAR EL MONITOREO CONSTANTE DEL COMPORTAMIENTO DE LA SEGURIDAD, CONVIVENCIA Y PERCEPCIÓN DE SEGURIDAD EN LOS TERRITORIOS DE LA LOCALIDAD. 5. APOYAR LA ELABORACIÓN, REVISIÓN Y ANÁLISIS DE LAS RESPUESTAS A REQUERIMIENTOS, QUEJAS, RECLAMOS, PETICIONES Y DEMÁS SOLICITUDES DE LA COMUNIDAD, DE LOS ENTES DE CONTROL Y VIGILANCIA Y ENTIDADES DE DERECHO PÚBLICO Y/O PRIVADO, QUE GUARDEN RELACIÓN CON EL OBJETO CONTRACTUAL, DENTRO DE LOS PLAZOS, TÉRMINOS Y CONDICIONES ESTABLECIDOS POR LA NORMATIVIDAD VIGENTE. 6.PARTICIPAR, PROPENDER POR EL CUMPLIMIENTO Y HACER SEGUIMIENTO A LAS METAS DEL PLAN DE GESTIÓN LOCAL RELACIONADAS CON SEGURIDAD, CONVIVENCIA Y JUSTICIA. 7.REVISAR, ANALIZAR Y CONCEPTUAR SOBRE LA INFORMACIÓN RELACIONADA CON LA SITUACIÓN DE CONVIVENCIA Y SEGURIDAD CIUDADANA DE LA LOCALIDAD, PROMOVIENDO Y COORDINANDO LA CARACTERIZACIÓN DE LAS PROBLEMÁTICAS Y LA DIFUSIÓN DE LA INFORMACIÓN A NIVEL DISTRITAL. 8. REVISAR, ANALIZAR Y CONCEPTUAR SOBRE DE LOS INFORMES PRESENTADOS AL ALCALDE LOCAL, EN TEMAS RELACIONADOS CON SEGURIDAD, CONVIVENCIA Y JUSTICIA, CUANDO ASÍ́LO SOLICITE LA ALCALDÍA LOCAL. 9. EJECUTAR LAS SUPERVISIONES QUE LE SEAN ASIGNADAS RELACIONADAS CON SEGURIDAD, CONVIVENCIA Y JUSTICIA, CUMPLIENDO CON LOS MANUALES Y NORMAS EXISTENTES. 10. APOYAR LA FORMULACIÓN DE LOS PROYECTOS DE INVERSIÓN DE LA ALCALDÍA LOCAL RELACIONADOS CON SEGURIDAD Y CONVIVENCIA, EN CONCORDANCIA CON LO ESTABLECIDO EN EL PLAN DE DESARROLLO LOCAL, LAS LÍNEAS DE INVERSIÓN DICTADAS POR EL CONSEJO SUPERIOR DE POLÍTICA FISCAL - CONFIS, LOS CRITERIOS DE ELEGIBILIDAD Y VIABILIDAD DEL SECTOR SEGURIDAD, LAS DIRECTRICES DEL DEPARTAMENTO ADMINISTRATIVO DEL PLANEACIÓN DISTRITAL Y DE CONFORMIDAD CON LOS PLAZOS E INSTRUCCIONES QUE LE IMPARTA EL ALCALDE LOCAL. 11. APOYAR LA SUPERVISIÓN E INTERVENTORÍA DE CONTRATOS O CONVENIOS RELACIONADOS CON SEGURIDAD Y CONVIVENCIA QUE LE SEAN DESIGNADOS POR EL ALCALDE LOCAL, CONFORME CON LO ESTABLECIDO EN EL MANUAL DE SUPERVISIÓN E INTERVENTORÍA DE LA SECRETARIA DISTRITAL DE GOBIERNO. 12. CONVOCAR Y APOYAR LA INSTALACIÓN Y EL DESARROLLO DE LOS PUESTOS DE MANDO UNIFICADO -PMU, DE RESPONSABILIDAD DE LA ALCALDÍA LOCAL, DE ACUERDO CON LA NORMATIVIDAD VIGENTE Y LAS INSTRUCCIONES QUE LE IMPARTA EL ALCALDE LOCAL. 13. ASISTIR Y APOYAR, AL ALCALDE LOCAL O A QUIEN ESTE DESIGNE, EN LAS REUNIONES DE CARÁCTER EXTERNO O INTERNO, DILIGENCIAS, VISITAS Y OPERATIVOS QUE SE REQUIERAN. 14. APOYAR LA IMPLEMENTACIÓN DEL CAPITULO LOCAL DEL PLAN INTEGRAL DE SEGURIDAD, CONVIVENCIA Y JUSTICIA DISTRITAL, REALIZAR SU SEGUIMIENTO Y ACTUALIZACIÓN, DE CONFORMIDAD CON LAS INSTRUCCIONES QUE LE IMPARTA EL ALCALDE LOCAL. 15. PROMOVER, CONVOCAR, PARTICIPAR, HACER SEGUIMIENTO Y REGISTRAR, EN COORDINACIÓN CON LA SCJ, LAS JUNTAS ZONALES DE SEGURIDAD, SEGÚN LA NORMATIVA QUE LAS REGLAMENTA. 16. ASISTIR A LAS REUNIONES A LAS QUE SEA CITADO O DESIGNADO, PARA LA ATENCIÓN DE LOS ASUNTOS RELACIONADOS CON EL OBJETO CONTRACTUAL. 17. PRESENTAR INFORME MENSUAL DE LAS ACTIVIDADES REALIZADAS EN CUMPLIMIENTO DE LAS OBLIGACIONES PACTADAS. 18. ENTREGAR, MENSUALMENTE, EL ARCHIVO DE LOS DOCUMENTOS SUSCRITOS QUE HAYA GENERADO EN CUMPLIMIENTO DEL OBJETO Y OBLIGACIONES CONTRACTUALES. 19. LAS DEMÁS QUE SE LE ASIGNEN Y QUE SURJAN DE LA NATURALEZA DEL CONTRATO.</t>
  </si>
  <si>
    <t>CO1.PCCNTR.7299312</t>
  </si>
  <si>
    <t>CO1.BDOS.7381618</t>
  </si>
  <si>
    <t>https://community.secop.gov.co/Public/Tendering/OpportunityDetail/Index?noticeUID=CO1.NTC.7411116</t>
  </si>
  <si>
    <t>O230117459920242276</t>
  </si>
  <si>
    <t>SEGURIDAD, CONVIVENCIA Y JUSTICIA</t>
  </si>
  <si>
    <t>1-100-I079 VA-INGRESOS
CORRIENTES FDL</t>
  </si>
  <si>
    <t>MUNDIAL DE SEGUROS</t>
  </si>
  <si>
    <t>860037013-6</t>
  </si>
  <si>
    <t>100000496-0</t>
  </si>
  <si>
    <t>CINCO</t>
  </si>
  <si>
    <t>MASCULINO</t>
  </si>
  <si>
    <t>N/A</t>
  </si>
  <si>
    <t>cr 7 no 8 a 40</t>
  </si>
  <si>
    <t>FACATATIVA</t>
  </si>
  <si>
    <t>oscar.colorado@gobiernobogota.gov.co</t>
  </si>
  <si>
    <t>oscar25col@hotmail.com</t>
  </si>
  <si>
    <t>PORVENIR</t>
  </si>
  <si>
    <t>MAGISTER EN GERENCIA PARA EL DESARROLLO</t>
  </si>
  <si>
    <t>ASISTENCIAL - VEINTICUATRO (24) MESES DE EXPERIENCIA LABORAL DEBIDAMENTE CERTIFICADA</t>
  </si>
  <si>
    <t>SEGURIDAD Y CONVIVENCIA</t>
  </si>
  <si>
    <t>PROFESIONAL FORMULACION</t>
  </si>
  <si>
    <t>6. SEGURIDAD  Y CONVIVENCIA</t>
  </si>
  <si>
    <t xml:space="preserve">  003</t>
  </si>
  <si>
    <t>CHAPINERO COMPROMETIDO CON LA TRANSPARENCIA: FORTALECIMIENTO INSTITUCIONAL Y CONTROL EN ACCIÓN</t>
  </si>
  <si>
    <t xml:space="preserve">Realizar 4 estrategias de fortalecimiento institucional (una por vigencia).
</t>
  </si>
  <si>
    <t>FDLCHCD-003-2025 (125183)</t>
  </si>
  <si>
    <t>003-2025-CPS-P (125183)</t>
  </si>
  <si>
    <t>ANGELA MARCELA CUESTAS IDROBO</t>
  </si>
  <si>
    <t>PRESTAR SERVICIOS PROFESIONALES PARA APOYAR JURIDICAMENTE LOS PROCESOS DE CONTRATACIÓN DE MEDIANA COMPLEJIDAD EN LAS ETAPAS PRECONTRACTUAL, CONTRACTUAL Y POSTCONTRACTUAL QUE ADELANTE EL FONDO DE DESARROLLO LOCAL DE CHAPINERO.</t>
  </si>
  <si>
    <t xml:space="preserve">1. ESTRUCTURAR JURÍDICAMENTE Y ADELANTAR LOS PROCESOS DE CONTRATACIÓN QUE LE SEAN ASIGNADOS, EN SUS ETAPAS PRECONTRACTUAL, CONTRACTUAL Y POSTCONTRACTUAL, DEL FONDO DE DESARROLLO LOCAL DE CHAPINERO. 2.PROYECTAR LOS DOCUMENTOS REQUERIDOS EN CADA UNA DE LAS ETAPAS DE LOS PROCESOS CONTRACTUALES, TALES COMO: ESTUDIOS PREVIOS, MINUTAS, ACTAS DE INICIO, APROBACIONES DE PÓLIZAS, DESIGNACIONES DE APOYO A LA SUPERVISIÓN, MODIFICACIONES, ACTOS ADMINISTRATIVOS Y DEMÁS.3. ASISTIR A LAS ACTIVIDADES RELACIONADAS CON LA CONTRATACIÓN ADELANTADA POR EL FONDO, TALES COMO AUDIENCIAS, CAPACITACIONES, ENTRE OTRAS. 4. REALIZAR LAS EVALUACIONES JURÍDICAS DE LAS PROPUESTAS PRESENTADAS EN LOS PROCESOS DE CONTRATACIÓN QUE ADELANTE EL FONDO, EN CONJUNTO CON EL FUNCIONARIO DE PLANTA DE CONTRATOS DEL FONDO O QUIEN HAGA SUS VECES. 5. VERIFICAR LAS GARANTÍAS DE LOS CONTRATOS Y TRÁMITES QUE LE SEAN ASIGNADOS, DANDO CUMPLIMIENTO A LOS REQUERIMIENTOS DE LA ENTIDAD. 6. MANTENER ACTUALIZADOS LOS PORTALES PARA LA PUBLICACIÓN DE LA ACTIVIDAD CONTRACTUAL Y REPORTE DE LA CONTRATACIÓN, EN LOS ASUNTOS QUE SEAN DE SU CONOCIMIENTO, ASÍ COMO EL APLICATIVO SIPSE. 7. ADELANTAR LOS TRÁMITES DE LIQUIDACIÓN DE LOS CONTRATOS DE LA ENTIDAD SEGÚN EL REPARTO ASIGNADO REALIZANDO LA REVISIÓN DE LOS DOCUMENTOS DE ACUERDO CON LA NORMATIVIDAD LEGAL VIGENTE Y ADELANTANDO EL PROCESO HASTA SU FINALIZACIÓN. 8. REMITIR EN LOS TIEMPOS Y CONDICIONES ESTABLECIDOS POR EL ÁREA DE GESTIÓN DEL DESARROLLO LOCAL, REPORTE A LA PERSONA ENCARGADA DE LOS CONTRATOS NUEVOS Y MODIFICACIONES CONTRACTUALES QUE LE SEAN ASIGNADAS. 9. PROYECTAR INFORMES DE CONTRATACIÓN RESPECTIVOS CON DESTINO A LOS ÓRGANOS DE CONTROL, LA COMUNIDAD, LAS CORPORACIONES PÚBLICAS, Y LAS DEMÁS ENTIDADES QUE LO REQUIERAN, CUANDO APLIQUE. 10. REALIZAR LA CONFORMACIÓN DE LA CARPETA ÚNICA CONTRACTUAL, DE ACUERDO CON EL MANUAL DE CONTRATACIÓN (GDI-GPDIN007), POR CADA COMPROMISO ASIGNADO Y ENTREGAR A LA PERSONA ENCARGADA, DE ACUERDO CON LOS TIEMPOS ESTABLECIDOS POR EL ÁREA DE GESTIÓN DEL DESARROLLO LOCAL DEL FDLCH. 11. DAR RESPUESTA A LOS TRÁMITES, PETICIONES Y SOLICITUDES QUE LE SEAN ASIGNADOS, REFERENTES A LA ACTIVIDAD CONTRACTUAL QUE DESARROLLE LA ENTIDAD. 12. LAS DEMÁS QUE LE INDIQUE EL SUPERVISOR DEL CONTRATO Y QUE SE ENCUENTREN RELACIONADAS CON EL OBJETO DEL CONTRATO. 
</t>
  </si>
  <si>
    <t>SUSPENDIDO</t>
  </si>
  <si>
    <t>CO1.PCCNTR.7302763</t>
  </si>
  <si>
    <t>CO1.BDOS.7381196</t>
  </si>
  <si>
    <t>https://community.secop.gov.co/Public/Tendering/OpportunityDetail/Index?noticeUID=CO1.NTC.7416433</t>
  </si>
  <si>
    <t>O230117459920242527</t>
  </si>
  <si>
    <t>GOBIERNO</t>
  </si>
  <si>
    <t xml:space="preserve">1-200-I071 RB-INGRESOS
CORRIENTES FDL </t>
  </si>
  <si>
    <t>ASEGURADORA SOLIDARIA DE COLOMBIA</t>
  </si>
  <si>
    <t>860524654-6</t>
  </si>
  <si>
    <t>360 47 994000039128</t>
  </si>
  <si>
    <t xml:space="preserve">UNO </t>
  </si>
  <si>
    <t>O+</t>
  </si>
  <si>
    <t>KR 7 A 106 90</t>
  </si>
  <si>
    <t>angela.cuestas@gobiernobogota.gov.co</t>
  </si>
  <si>
    <t>angelacuestas24@hotmail.com</t>
  </si>
  <si>
    <t>COLPENSIONES</t>
  </si>
  <si>
    <t>SURA</t>
  </si>
  <si>
    <t>ABOGADA</t>
  </si>
  <si>
    <t>PROFESIONAL UNIVERSITARIO - VEINTICUATRO (24) MESES DE EXPERIENCIA PROFESIONAL DEBIDAMENTE  CERTIFICADA</t>
  </si>
  <si>
    <t>CONTRATACION</t>
  </si>
  <si>
    <t xml:space="preserve">9. CONTRATACION  </t>
  </si>
  <si>
    <t>ADICION</t>
  </si>
  <si>
    <t>JAIRO ESTEBAN TOBON MALDONADO</t>
  </si>
  <si>
    <t>CONTRATISTA 420-2024-CPS-P (124438)</t>
  </si>
  <si>
    <t>ADRIANA MARINA ROJAS RODRIGUEZ</t>
  </si>
  <si>
    <t>CONTRATISTA 068-2025-CPS-P (125179)</t>
  </si>
  <si>
    <t xml:space="preserve">  004</t>
  </si>
  <si>
    <t>CHAPINERO CAMBIA TU VIDA: PREVENCIÓN DE VIOLENCIAS Y PROMOCIÓN DE LA AUTONOMÍA DE LA MUJER</t>
  </si>
  <si>
    <t xml:space="preserve">Vincular 1234 mujeres para el ejercicio de derechos y el fortalecimiento de su autonomía económica
</t>
  </si>
  <si>
    <t>FDLCHCD-004-2025 (128215)</t>
  </si>
  <si>
    <t>004-2025-CPS-P (128215)</t>
  </si>
  <si>
    <t>YENNY KATHERINE LEAL ACOSTA</t>
  </si>
  <si>
    <t>PRESTAR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 EN LA LOCALIDAD DE CHAPINERO</t>
  </si>
  <si>
    <t>1.CUMPLIR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 2. REALIZAR LOS APOYOS A LA SUPERVISIÓN DE LOS CONTRATOS, PROYECTOS DE INVERSIÓN Y/O ACTIVIDADES DESIGNADAS POR EL ALCALDESA LOCAL, DE CONFORMIDAD CON LOS LINEAMIENTOS, VALORES Y PRINCIPIOS INDICADOS POR LA SECRETARÍA DISTRITAL DE GOBIERNO, LLEVANDO ESTRICTO CONTROL SOBRE LA PROGRAMACIÓN, EJECUCIÓN Y DESARROLLO ECONÓMICO Y FINANCIERO DE LOS PROYECTOS ASIGNADOS EN CUMPLIMIENTO DE LOS LINEAMIENTOS FINANCIEROS Y PRESUPUESTALES VIGENTES. 3. COORDINAR LA IMPLEMENTACIÓN DE LA POLÍTICA PUBLICA DE MUJERES Y EQUIDAD DE GÉNERO, A NIVEL LOCAL. 4. ELABORAR EL DIAGNOSTICO, FORMULACIÓN Y APROBACIÓN DE PLANES, PROGRAMAS, PROYECTOS, PRESUPUESTOS Y ACTIVIDADES DE GESTIÓN PÚBLICA EN LAS LOCALIDADES, CON EL PROPÓSITO DE GARANTIZAR LA TRANSVERSALIDAD DEL ENFOQUE DE GÉNERO, DE DERECHOS DE LAS MUJERES Y DIFERENCIAL DE ACUERDO CON LA POLÍTICA PUBLICA DE MUJERES Y EQUIDAD DE GÉNERO. 5. EFECTUAR LA PLANEACIÓN, GESTIÓN, CONVOCATORIA, ACOMPAÑAMIENTO Y SEGUIMIENTO A LA PARTICIPACIÓN E INSTANCIAS DE LAS MUJERES Y DE ENFOQUE DE GÉNERO, EN VÍA DE FORTALECER SUS PROCESOS DE PARTICIPACIÓN, REPRESENTACIÓN E INCIDENCIA EN LA DINÁMICA A NIVEL LOCAL. 6. SERVIR DE ENLACE ENTRE LAS INSTANCIAS DE MUJERES Y DE ENFOQUES DIFERENCIALES, CON LAS AUTORIDADES LOCALES, A FIN DE VISIBILIZAR SUS DEMANDAS Y PROPUESTAS PARA GARANTIZAR EL EJERCICIO DE SUS DERECHOS. 7. ASEGURAR LA COORDINACIÓN INTERINSTITUCIONAL PARA LOS TEMAS RELACIONADOS CON LA PPMEYG Y MANTENER CONSTANTE ARTICULACIÓN CON LA SECRETARÍA DISTRITAL DE LA MUJER. 8. ORIENTAR Y LIDERAR LA CONSTRUCCIÓN DE ACCIONES LOCALES ENCAMINADAS A VISIBILIZAR LOS DERECHOS DE LAS MUJERES EN SUS DIFERENCIAS Y DIVERSIDAD. 9. ACOMPAÑAR LA ATENCIÓN A LAS PETICIONES CIUDADANAS, ASÍ COMO LAS SOLICITUDES DE ENTES DE CONTROL DENTRO DEL TÉRMINO LEGAL Y NO CERRAR EL TRÁMITE EN EL APLICATIVO ORFEO HASTA QUE NO SE TENGA UN PRONUNCIAMIENTO DE FONDO. 10. REALIZAR LA ARTICULACIÓN DE LA ESTRATEGIA TRIADA PARA LA EQUIDAD CON LOS ACTORES LOCALES, DISTRITALES Y LA COMUNIDAD A TRAVÉS DE LA TRANSVERSALIZACIÓN DE LAS ÁREAS DE EDUCACIÓN, DESARROLLO ECONÓMICO LOCAL Y MUJER Y GÉNERO. 11.PARTICIPAR EN LAS REUNIONES DE COORDINACIÓN Y PLANEACIÓN QUE SEAN REQUERIDAS POR EL ALCALDE LOCAL, ASÍ COMO EN LAS ACTIVIDADES Y ACOMPAÑAMIENTOS EN CALLE PROGRAMADOS POR EL DESPACHO DE LA ALCALDÍA. 12. LAS DEMÁS QUE LE SEAN ASIGNADAS POR EL ALCALDESA LOCAL DE CHAPINERO EN CUMPLIMIENTO DE SU OBJETO CONTRACTUAL.</t>
  </si>
  <si>
    <t>CO1.PCCNTR.7358423</t>
  </si>
  <si>
    <t>CO1.BDOS.7440009</t>
  </si>
  <si>
    <t>https://community.secop.gov.co/Public/Tendering/OpportunityDetail/Index?noticeUID=CO1.NTC.7481058</t>
  </si>
  <si>
    <t>O230117459920242538</t>
  </si>
  <si>
    <t xml:space="preserve">MUJERES/INTEGRACIÓN SOCIAL
</t>
  </si>
  <si>
    <t>39-44-101172116</t>
  </si>
  <si>
    <t>TV 4 51 A 34 AP 102</t>
  </si>
  <si>
    <t>karen.sarmientom@gobiernobogota.gov.co&gt;</t>
  </si>
  <si>
    <t>ykleala@gmail.com</t>
  </si>
  <si>
    <t>TRABAJADOR SOCIAL</t>
  </si>
  <si>
    <t>TITULO PROFESIONAL EN: CIENCIAS SOCIALES O CIENCIAS DE LA EDUCACIÓN O CIENCIA POLÍTICA O CIENCIA POLÍTICA Y GOBIERNO O CIENCIAS HUMANAS.
24 MESES DE EXPERIENCIA RELACIONADA o EQUIVALENCIA de conformidad con la Resolución 1124 de 2024 expedida por la Secretaría de Gobierno, que acoge las equivalencias establecidas en el artículo 25 "Equivalencias entre estudios y experiencia" del Decreto 785 de 2005</t>
  </si>
  <si>
    <t>MUJER Y GENERO</t>
  </si>
  <si>
    <t xml:space="preserve">30. MUJER Y GENERO </t>
  </si>
  <si>
    <t>RECIBE CESION DE KAREN SARMIENTO MARTINEZ CC: 1013611178 A PARTIR DEL 02-05-2025</t>
  </si>
  <si>
    <t xml:space="preserve">  005</t>
  </si>
  <si>
    <t>SERVICIOS LOCALES DE MENSAJERÍA NACIONAL</t>
  </si>
  <si>
    <t>FDLCHCD-005-2025 (129086)</t>
  </si>
  <si>
    <t xml:space="preserve">005-CIA-FDLCH (129086) </t>
  </si>
  <si>
    <t xml:space="preserve">8. CONVENIO INTERADMINISTRATIVO </t>
  </si>
  <si>
    <t>SERVICIOS POSTALES NACIONALES S.A.S</t>
  </si>
  <si>
    <t>PRESTAR EL SERVICIO DE MENSAJERÍA Y CORREO CERTIFICADO PARA LA ALCALDIA LOCAL DE CHAPINERO</t>
  </si>
  <si>
    <t xml:space="preserve">1.	PRESTAR LOS SERVICIOS DE MENSAJERÍA Y CORREO CERTIFICADO DE CONFORMIDAD CON LAS ESPECIFICACIONES TÉCNICAS DISPUESTAS EN EL DOCUMENTO ESTUDIO PREVIO QUE HACE PARTE INTEGRAL DEL PRESENTE CONTRATO Y LAS NORMAS QUE LO REGULAN. 
2.	GARANTIZAR LA DEBIDA CUSTODIA DE LOS DOCUMENTOS OBJETO DE ENTREGA, DE CONFORMIDAD CON LAS NORMAS TÉCNICAS VIGENTES PARA EL MANEJO CORRESPONDENCIA Y/O MENSAJERÍA PARA EL MANEJO DE LA CORRESPONDENCIA Y/O MENSAJERÍA, CONTENIDOS EN LA LEY 1369 DE 2009 Y DEMÁS DISPOSICIONES QUE LA ADICIONEN, MODIFIQUEN O REGLAMENTEN Y LA NORMATIVIDAD POSTAL. 
3.	DAR CUMPLIMIENTO A TODAS LAS OBLIGACIONES RELATIVAS A LA PRESTACIÓN DEL SERVICIO POSTAL, EN ES-PECIAL LAS CONTENIDAS EN EL ART. 17 LEY 1369 DE 2009, Y AQUELLAS NORMAS QUE LA MODIFIQUEN, ADICIONEN O REGLAMENTEN. 
4.	GARANTIZAR LA INTIMIDAD DE LOS USUARIOS Y EL SECRETO E INVIOLABILIDAD DE LAS COMUNICACIONES POSTALES, QUE LE SEAN CONFIADAS POR EL FONDO DE DESARROLLO LOCAL DE CHAPINERO. 
5.	RECONOCER Y PAGAR LA INDEMNIZACIÓN POR LA PÉRDIDA, DAÑO O AVERÍA DE LOS OBJETOS POSTALES, EN LOS TÉRMINOS INDICADOS EN EL ART. 25 LEY 1369 DE 2009, Y DEMÁS NORMAS QUE LA MODIFIQUEN, ADICIONEN O REGLAMENTEN UNA VEZ SE SURTAN LOS PROCESOS DE INVESTIGACIÓN. 
6.	REALIZAR LAS DEVOLUCIONES DE LOS OBJETOS POSTALES QUE NO PUEDAN SER ENTREGADOS AL DESTINATARIO PARA SU POSTERIOR REENVÍO EN LOS TIEMPOS DADOS POR LA PROPUESTA COMERCIAL DE ACUERDO CON LOS LINEAMIENTOS TÉCNICOS DADO. 
7.	ASUMIR EL TOTAL DE LAS OBLIGACIONES QUE SE DERIVEN DEL VÍNCULO LABORAL CON EL PERSONAL QUE EMPLEE EN EL CUMPLIMIENTO DEL OBJETO DEL CONTRATO TALES COMO, SALARIOS, PRESTACIONES SOCIALES, INDEMNIZACIONES Y DEMÁS QUE, DE CONFORMIDAD DE LA LEY, DEBAN SER ASUMIDOS POR EL EMPLEADO. 
8.	DEVOLVER DEBIDAMENTE REVISADA, FIRMADA Y SELLADA, LA PRIMERA COPIA DE LA PLANILLA DE IMPOSICIÓN DE LOS ENVÍOS. 
9.	RESPONDER EN UN PLAZO MÁXIMO DE TRES (3) DÍAS HÁBILES, LAS SOLICITUDES, ACLARACIONES Y REQUERIMIENTOS REALIZADOS POR EL FONDO DE DESARROLLO LOCAL DE CHAPINERO 
10.	CONTROLAR Y HACER SEGUIMIENTO AL PROCESO DE RECEPCIÓN, CLASIFICACIÓN, TRANSPORTE Y ENTREGA DE LA TOTALIDAD DE LA CORRESPONDENCIA, A TRAVÉS DE LA GUÍA DE PRUEBA. 
11.	CUMPLIR CON LOS TIEMPOS DE ENTREGA ESTIPULADOS DENTRO DE LA PROPUESTA REALIZADA A LA ENTIDAD Y CUMPLIR CON LA ENTREGA DE TODOS LOS SOPORTES NECESARIOS QUE GARANTICEN QUE LOS DOCUMENTOS FUERON ENTREGADOS DE ACUERDO CON LOS LINEAMIENTOS TÉCNICOS. 
12.	PROVEER A SU PERSONAL DE UNIFORMES Y DISTINTIVO QUE LOS IDENTIFIQUE Y ENTREGAR LA(S) DOTACIÓN(S) QUE SEAN NECESARIAS DE ACUERDO CON LOS MANDATOS LEGALES VIGENTES, PARA UNA CORRECTA PRESTACIÓN DEL SERVICIO. 
13.	ANEXAR AL INFORME PARA PAGO UNA COPIA DE TODOS LOS DOCUMENTOS VIGENTES EXIGIDO POR LA LEY Y EN TEMAS AMBIENTALES, ENTRE LOS QUE SE ENCUENTRA INFORME DE EVALUACIÓN DE EMISIONES CONTAMINANTES RELACIONADOS CON EL VEHÍCULO. PARA DAR CUMPLIMIENTO A LO ANTERIOR, EL CONTRATISTA DEBERÁ EN LA PRIMERA CUENTA DE COBRO Y CADA SEIS (6) MESES DE EJECUCIÓN DEL CONTRATO, CERTIFICAR QUE HACE MANTENIMIENTO DEL PARQUE AUTOMOTOR EN LUGARES CERTIFICADOS POR LA AUTORIDAD AMBIENTAL COMPETENTE, QUE REALICEN EL MANEJO DE ACEITES USADOS, BATERÍAS, LLANTAS USADAS Y LAVADO DE VEHÍCULOS. 
14.	ANEXAR LOS SOPORTES QUE ACREDITEN EL CUMPLIMIENTO DE LAS OBLIGACIONES AMBIENTALES CONTENIDAS EN LA FICHA DE CONTRATACIÓN SOSTENIBLE NO. 26, CON RESPECTO A LAS ESPECIFICACIONES TÉCNICAS NO. 1, 3, 4, 5 Y 9 Y LAS OBLIGACIONES ESPECÍFICAS NO. 1 Y 2. 
15.	LAS DEMÁS QUE LE SEAN ASIGNADAS POR EL SUPERVISOR Y/O APOYO A LA SUPERVISIÓN SIEMPRE Y CUANDO TENGAN RELACIÓN DIRECTA CON EL OBJETO DEL CONTRATO. 
</t>
  </si>
  <si>
    <t xml:space="preserve">2. JURIDICA  </t>
  </si>
  <si>
    <t>NIT.</t>
  </si>
  <si>
    <t>V1.78102200</t>
  </si>
  <si>
    <t>CO1.BDOS.7565581</t>
  </si>
  <si>
    <t>https://community.secop.gov.co/Public/Tendering/OpportunityDetail/Index?noticeUID=CO1.NTC.7598915</t>
  </si>
  <si>
    <t>O21202020060868021</t>
  </si>
  <si>
    <t xml:space="preserve">1. FUNCIONAMIENTO  </t>
  </si>
  <si>
    <t>LA PREVISORA</t>
  </si>
  <si>
    <t>.860.002.400-2</t>
  </si>
  <si>
    <t>DG 25 G 95 A 55</t>
  </si>
  <si>
    <t>Notificaciones.judiciales@4-72.com.co</t>
  </si>
  <si>
    <t>AGDL</t>
  </si>
  <si>
    <t xml:space="preserve">10. AGDL  </t>
  </si>
  <si>
    <t>RESOLUCION 08 DEL 11 DE FEBRERO DEL 2025  ADJUDICADO 12-02-2025</t>
  </si>
  <si>
    <t>DORIS YANETH CORREA RODRIGUEZ</t>
  </si>
  <si>
    <t>PROFESIONAL UNIVERSITARIO 219-18</t>
  </si>
  <si>
    <t>006</t>
  </si>
  <si>
    <t xml:space="preserve">Realizar 4 estrategias de inspección, vigilancia y control (una por vigencia).
</t>
  </si>
  <si>
    <t xml:space="preserve"> FDLCHCD-006-2025 (125547)</t>
  </si>
  <si>
    <t xml:space="preserve"> 006-2025-CPS-AG (125547)</t>
  </si>
  <si>
    <t>MARIA ALEJANDRA ALARCON HERRERA</t>
  </si>
  <si>
    <t>PRESTAR SERVICIOS DE APOYO TECNICO Y ADMINISTRATIVO EN LAS ACTIVIDADES RELACIONADAS CON LA GESTION POLICIVA DE LA ENTIDAD, ASI COMO EL SEGUIMIENTO DE PETICIONES Y REQUERIMIENTOS QUE LE SEAN ASIGNADOS.</t>
  </si>
  <si>
    <t xml:space="preserve">1.APOYAR AL ALCALDE(SA) LOCAL EN LOS TRÁMITES ADMINISTRATIVOS RELACIONADOS CON LA CITACIÓN, REALIZACIÓN, DEVOLUCIÓN DE LOS DESPACHOS COMISORIOS ORDENADOS POR AUTORIDADES JUDICIALES.  2.APOYAR A LA ALCALDÍA LOCAL EN LOS TRÁMITES ADMINISTRATIVOS PROPIOS DE LA GESTIÓN POLICIVA DE LA ENTIDAD. 
3.        APOYAR EN LA GESTIÓN DE LAS ACTIVIDADES DEL PROCESO ARCHIVÍSTICO NECESARIO PARA EL CABAL CUMPLIMIENTO DE LA ORGANIZACIÓN DOCUMENTAL DE LA DEPENDENCIA. 
4.        REALIZAR SEGUIMIENTO A LAS PETICIONES, REQUERIMIENTOS Y ACCIONES CONSTITUCIONALES ORIGINADAS EN EL TRÁMITE POLICIVO O QUE TENGAN RELACIÓN DIRECTA CON ESTAS ACTIVIDADES. 
5.        ORGANIZAR LOS DIFERENTES EXPEDIENTES FÍSICOS Y DIGITALES, QUE LE SEAN ASIGNADOS, CONTRIBUYENDO EN SU REVISIÓN, GESTIÓN Y ANÁLISIS. 
6.        LAS DEMÁS QUE SE LE ASIGNEN Y QUE SURJAN DE LA NATURALEZA DEL CONTRATO. 
</t>
  </si>
  <si>
    <t>CO1.PCCNTR.7599216</t>
  </si>
  <si>
    <t>CO1.BDOS.7739052</t>
  </si>
  <si>
    <t>https://community.secop.gov.co/Public/Tendering/OpportunityDetail/Index?noticeUID=CO1.NTC.7763843</t>
  </si>
  <si>
    <t>3-200-F002 RB-ADMINISTRADOS DE LIBRE DESTINACIÓN</t>
  </si>
  <si>
    <t>11-44-101250209</t>
  </si>
  <si>
    <t>DG 72F SUR 3224</t>
  </si>
  <si>
    <t>maria.alarcon@gobiernobogota.gov.co</t>
  </si>
  <si>
    <t>mariaalejandra2812@gmail.com</t>
  </si>
  <si>
    <t>COMPENSAR</t>
  </si>
  <si>
    <t>TECNICO EN ASISTENCIA ADMINISTRATIVA</t>
  </si>
  <si>
    <t>INSPECCIONES</t>
  </si>
  <si>
    <t>INSPECCION</t>
  </si>
  <si>
    <t>28. INSPECCIONES</t>
  </si>
  <si>
    <t>LINDA ALEXA PAOLA PRIETO GARZON</t>
  </si>
  <si>
    <t>CONTRATISTA 027-2025-CPS-P (125546)</t>
  </si>
  <si>
    <t xml:space="preserve">  007</t>
  </si>
  <si>
    <t>FDLCHCD-007-2025 (125532).</t>
  </si>
  <si>
    <t>007-2025-CPS-AG (125532)</t>
  </si>
  <si>
    <t xml:space="preserve"> YULI LORENA SILVA CUEVAS</t>
  </si>
  <si>
    <t xml:space="preserve"> PRESTAR SERVICIOS DE APOYO PARA DESARROLLAR LAS ACTIVIDADES DE RADICACIÓN, GESTIÓN DE CORRESPONDENCIA Y DE LA DOCUMENTACION QUE EXPIDE, SE ALLEGA Y CONTROLA EN LA ALCALDIA LOCAL DE CHAPINERO.</t>
  </si>
  <si>
    <t>1. APOYAR LA RECEPCIÓN DE CORRESPONDENCIA INTERNA Y EXTERNA DE LA ALCALDÍA LOCAL DE CHAPINERO. 2. APOYAR LA REVISIÓN DE LOS ANEXOS, FIRMAS Y DATOS DE IDENTIFICACIÓN DE LA CORRESPONDENCIA. 3. RADICAR LA CORRESPONDENCIA A TRAVÉS DEL APLICATIVO DE GESTIÓN DOCUMENTAL ORFEO Y APOYAR EN EL SEGUIMIENTO DESDE SU RECEPCIÓN HASTA EL CIERRE DEL PROCEDIMIENTO EN ESTE SISTEMA. 4. DIGITALIZAR LA CORRESPONDENCIA PARA GESTIÓN INTERNA Y EXTERNA DE LA MISMA. 5. CLASIFICAR CRONOLÓGICAMENTE LA CORRESPONDENCIA INTERNA Y EXTERNA Y LAS PRUEBAS DE ENTREGA DE DICHA CORRESPONDENCIA. 6. APOYAR LA ELABORACIÓN DE PLANILLAS PARA LA DISTRIBUCIÓN DE LA CORRESPONDENCIA EN LAS DIFERENTES ÁREAS DEL FDL COMO LO SON ALCALDÍA Y POLICIVA. 7. ARCHIVAR LA CORRESPONDENCIA DE ACUERDO CON LOS LINEAMIENTOS ESTABLECIDOS EN EL MANUAL DE PROCESOS Y PROCEDIMIENTOS Y LOS LINEAMIENTOS ESTABLECIDOS POR LA SECRETARÍA DISTRITAL DE GOBIERNO. 8. GUARDAR ABSOLUTA RESERVA SOBRE LOS ASUNTOS, DOCUMENTOS E INFORMACIÓN A LOS QUE CON OCASIÓN DEL OBJETO CONTRACTUAL TENGA ACCESO. 9. APOYAR A LA ALCALDÍA LOCAL DE CHAPINERO EN LAS ACTIVIDADES DE GESTIÓN DOCUMENTAL Y/O ADMINISTRATIVAS QUE LE SEAN REQUERIDAS POR EL APOYO A LA SUPERVISIÓN DEL CONTRATO. 10. RENDIR INFORMES SEMANALES Y MENSUALES QUE PERMITAN VALIDAR LAS ACTIVIDADES REALIZADAS. 11. APOYAR LA ATENCIÓN A LA CIUDADANÍA EN TÉRMINOS CORDIALES, ASERTIVOS Y RESPETUOSOS, DE ACUERDO CON LOS REQUERIMIENTOS DE LA ENTIDAD. 12. APOYAR LAS PETICIONES SUSCRITAS POR LOS ADMINISTRADOS Y ENTRE DE CONTROL DENTRO DEL TÉRMINO LEGAL Y NO CERRAR EL TRÁMITE EN EL APLICATIVO ORFEO HASTA QUE NO SE TENGA PRONUNCIAMIENTO DE FONDO, PARA TAL EFECTO DEBERÁ APORTAR LA CERTIFICACIÓN DE ORFEO PARA LA RESPECTIVA CUENTA DE COBRO, DEBIDAMENTE REVISADA Y FIRMADA POR EL SUPERVISO O EL APOYO A LA SUPERVISIÓN. 13. LAS DEMÁS QUE LE ASIGNE EL SUPERVISOR DEL CONTRATO Y QUE SURJAN DE LA NATURALEZA DE ESTE</t>
  </si>
  <si>
    <t xml:space="preserve"> CO1.PCCNTR.7557709</t>
  </si>
  <si>
    <t>CO1.BDOS.7695995</t>
  </si>
  <si>
    <t>https://community.secop.gov.co/Public/Tendering/OpportunityDetail/Index?noticeUID=CO1.NTC.7711069</t>
  </si>
  <si>
    <t xml:space="preserve"> 3-100-F002 VA-ADMINISTRADOS DE LIBRE DESTINACIÓN</t>
  </si>
  <si>
    <t>14-46-101136816</t>
  </si>
  <si>
    <t>KR 69 12 70 AP 1911</t>
  </si>
  <si>
    <t>yuli.silva@gobiernobogota.gov.co</t>
  </si>
  <si>
    <t>orena15.87@outlook.com</t>
  </si>
  <si>
    <t>ABOGADO</t>
  </si>
  <si>
    <t>IVC</t>
  </si>
  <si>
    <t>APOYO</t>
  </si>
  <si>
    <t xml:space="preserve">7. IVC  </t>
  </si>
  <si>
    <t>008</t>
  </si>
  <si>
    <t xml:space="preserve">FDLCHCD-008-2025 (125188)	</t>
  </si>
  <si>
    <t xml:space="preserve">008-2025-CPS-P (125188)	</t>
  </si>
  <si>
    <t>OSCAR DANIEL CADENA MONTAÑA</t>
  </si>
  <si>
    <t>PRESTAR SERVICIOS PROFESIONALES PARA APOYAR JURIDICAMENTE LOS DIFERENTES TRÁMITES DE CONTRATACIÒN EN LAS ETAPAS PRECONTRACTUAL, CONTRACTUAL Y POSTCONTRACTUAL QUE ADELANTE EL FONDO DE DESARROLLO LOCAL DE CHAPINERO.</t>
  </si>
  <si>
    <t>1. ESTRUCTURAR JURÍDICAMENTE Y ADELANTAR LOS PROCESOS DE CONTRATACIÓN QUE LE SEAN ASIGNADOS, EN SUS ETAPAS PRECONTRACTUAL, CONTRACTUAL Y POSTCONTRACTUAL, DEL FONDO DE DESARROLLO LOCAL DE CHAPINERO. 2. PROYECTAR LOS DOCUMENTOS REQUERIDOS EN CADA UNA DE LAS ETAPAS DE LOS PROCESOS CONTRACTUALES, TALES COMO: ESTUDIOS PREVIOS, MINUTAS, ACTAS DE INICIO, APROBACIONES DE PÓLIZAS, DESIGNACIONES DE APOYO A LA SUPERVISIÓN, MODIFICACIONES, ACTOS ADMINISTRATIVOS Y DEMÁS. 3. ASISTIR A LAS ACTIVIDADES RELACIONADAS CON LA CONTRATACIÓN ADELANTADA POR EL FONDO, TALES COMO AUDIENCIAS, CAPACITACIONES, ENTRE OTRAS. 4. REALIZAR LAS EVALUACIONES JURÍDICAS DE LAS PROPUESTAS PRESENTADAS EN LOS PROCESOS DE CONTRATACIÓN QUE ADELANTE EL FONDO, EN CONJUNTO CON EL FUNCIONARIO DE PLANTA DE CONTRATOS DEL FONDO O QUIEN HAGA SUS VECES. 5. VERIFICAR LAS GARANTÍAS DE LOS CONTRATOS Y TRÁMITES QUE LE SEAN ASIGNADOS, DANDO CUMPLIMIENTO A LOS REQUERIMIENTOS DE LA ENTIDAD. 6. MANTENER ACTUALIZADOS LOS PORTALES PARA LA PUBLICACIÓN DE LA ACTIVIDAD CONTRACTUAL Y REPORTE DE LA CONTRATACIÓN, EN LOS ASUNTOS QUE SEAN DE SU CONOCIMIENTO, ASÍ COMO EL APLICATIVO SIPSE. 7. ADELANTAR LOS TRÁMITES DE LIQUIDACIÓN DE LOS CONTRATOS DE LA ENTIDAD SEGÚN EL REPARTO ASIGNADO REALIZANDO LA REVISIÓN DE LOS DOCUMENTOS DE ACUERDO CON LA NORMATIVIDAD LEGAL VIGENTE Y ADELANTANDO EL PROCESO HASTA SU FINALIZACIÓN. 8. REMITIR EN LOS TIEMPOS Y CONDICIONES ESTABLECIDOS POR EL ÁREA DE GESTIÓN DEL DESARROLLO LOCAL, REPORTE A LA PERSONA ENCARGADA DE LOS CONTRATOS NUEVOS Y MODIFICACIONES CONTRACTUALES. 9. PROYECTAR INFORMES DE CONTRATACIÓN RESPECTIVOS CON DESTINO A LOS ÓRGANOS DE CONTROL, LA COMUNIDAD, LAS CORPORACIONES PÚBLICAS, Y LAS DEMÁS ENTIDADES QUE LO REQUIERAN, CUANDO APLIQUE. 10. REALIZAR LA CONFORMACIÓN DE LA CARPETA ÚNICA CONTRACTUAL, DE ACUERDO CON EL MANUAL DE CONTRATACIÓN (GDI-GPD-IN007), POR CADA COMPROMISO ASIGNADO Y ENTREGAR A LA PERSONA ENCARGADA, DE ACUERDO A LOS TIEMPOS ESTABLECIDOS POR EL ÁREA DE GESTIÓN DEL DESARROLLO LOCAL DEL FDLCH. 11. DAR RESPUESTA A LOS TRÁMITES, PETICIONES Y SOLICITUDES QUE LE SEAN ASIGNADOS, REFERENTES A LA ACTIVIDAD CONTRACTUAL QUE DESARROLLE LA ENTIDAD. 12. LAS DEMÁS QUE LE INDIQUE EL SUPERVISOR DEL CONTRATO Y QUE SE ENCUENTREN RELACIONADAS CON EL OBJETO DEL CONTRATO.</t>
  </si>
  <si>
    <t xml:space="preserve">CO1.PCCNTR.7590215	</t>
  </si>
  <si>
    <t>CO1.BDOS.7738027</t>
  </si>
  <si>
    <t>https://community.secop.gov.co/Public/Tendering/ContractNoticePhases/View?PPI=CO1.PPI.37885441&amp;isFromPublicArea=True&amp;isModal=False</t>
  </si>
  <si>
    <t>14-46-101137274</t>
  </si>
  <si>
    <t>KR 49 B 180 25</t>
  </si>
  <si>
    <t>ocjuridicos@gmail.com</t>
  </si>
  <si>
    <t>NUEVA EPS</t>
  </si>
  <si>
    <t>PROFESIONAL UNIVERSITARIO - SIN EXPERIENCIA O HASTA VEINTITRÉS (23) MESES DE EXPERIENCIA PROFESIONAL DEBIDAMENTE  CERTIFICADA</t>
  </si>
  <si>
    <t>009</t>
  </si>
  <si>
    <t xml:space="preserve">FDLCHCD-009-2025 (125921)	</t>
  </si>
  <si>
    <t xml:space="preserve">009-2025-CPS-P (125921)	</t>
  </si>
  <si>
    <t>ALBA STELLA FALKONERTH ROZO</t>
  </si>
  <si>
    <t xml:space="preserve">PRESTAR LOS SERVICIOS PROFESIONALES ESPECIALIZADOS PARA APOYAR LA COORDINACIÓN DE LAS ACTIVIDADES RELACIONADAS CON LA FORMULACIÓN DE PROYECTOS DE INVERSIÓN Y EN LA ESTRUCTURACIÓN DE LA GESTIÓN PRECONTRACTUAL Y SEGUIMIENTO DE CONTRATOS QUE ADELANTE EL FONDO DE DESARROLLO LOCAL DE LA CHAPINERO. </t>
  </si>
  <si>
    <t>1. REALIZAR LA REVISIÓN Y APROBACIÓN TÉCNICA DE LOS DOCUMENTOS REMITIDOS PARA SU CONSIDERACIÓN, DE FORMA PARTICULAR LOS ESTUDIOS PREVIOS Y DEMÁS DOCUMENTOS PRECONTRACTUALES DE PROCESOS DE CONTRATACIÓN DE LA ENTIDAD PARA HACER LA VERIFICACIÓN TÉCNICA CON OCASIÓN DEL CUMPLIMIENTO DE LAS METAS ESTABLECIDAS EN EL PLAN DE DESARROLLO LOCAL. 2. ADELANTAR LA COORDINACIÓN INTERINSTITUCIONAL PARA ARTICULAR LOS PROYECTOS DE INVERSIÓN LOCAL CON LOS DIFERENTES SECTORES Y EL NIVEL CENTRAL DE LA SECRETARÍA DISTRITAL DE GOBIERNO. 3. REALIZAR EL SEGUIMIENTO A LA IMPLEMENTACIÓN DE LAS METAS Y PROYECTOS DEL PLAN DE DESARROLLO LOCAL EN LOS ASUNTOS REQUERIDOS POR EL DESPACHO DEL ALCALDE(SA) LOCAL. 4. APOYAR EN LA SUPERVISIÓN, SEGÚN CORRESPONDA, DE LOS CONTRATOS O CONVENIOS SUSCRITOS O QUE SUSCRIBA EL FONDO DE DESARROLLO LOCAL DE CHAPINERO Y QUE LE SEAN ASIGNADOS POR EL ALCALDE(SA) LOCAL Y PRESENTAR LOS INFORMES CORRESPONDIENTES DURANTE LA EJECUCIÓN Y HASTA LA TERMINACIÓN O LIQUIDACIÓN DE ESTOS. 5. ADELANTAR LA ELABORACIÓN, CONTROL Y SEGUIMIENTO DEL PLAN ANUAL DE ADQUISICIONES Y PLAN OPERATIVO ANUAL DE INVERSIONES. 6. REALIZAR LA PROYECCIÓN DE RESPUESTA A LOS DIFERENTES REQUERIMIENTOS O SOLICITUDES INTERPUESTAS POR LOS ENTES DE CONTROL (PROCURADURÍA, VEEDURÍA, CONTRALORÍA, PERSONERÍA, ENTRE OTROS), CORPORACIONES PÚBLICAS Y/O LA COMUNIDAD EN GENERAL, QUE LE SEAN ASIGNADOS POR EL ALCALDE(SA) LOCAL. 7. ASISTIR A LAS REUNIONES DE LOS COMITÉS DE CONTRATACIÓN Y A LAS AUDIENCIAS PÚBLICAS PREVISTAS EN LAS DIFERENTES MODALIDADES DE SELECCIÓN Y DEMÁS QUE SE LE REQUIERAN EN DESARROLLO DEL OBJETO CONTRACTUAL. 8. ASISTIR A LAS REUNIONES, COMITÉS, CAPACITACIONES, ENTRE OTROS, QUE LE ASIGNE EL ALCALDE(SA) LOCAL EVIDENCIANDO LA PARTICIPACIÓN EN LAS MISMAS. 9. LAS DEMÁS QUE LE ASIGNE EL ALCALDE(SA) LOCAL Y QUE SURJAN DE LA NATURALEZA DEL CONTRATO.</t>
  </si>
  <si>
    <t xml:space="preserve">CO1.PCCNTR.7590636	</t>
  </si>
  <si>
    <t>https://community.secop.gov.co/Public/Tendering/ContractNoticePhases/View?PPI=CO1.PPI.37885904&amp;isFromPublicArea=True&amp;isModal=False</t>
  </si>
  <si>
    <t>360-47-994000043467</t>
  </si>
  <si>
    <t>O-</t>
  </si>
  <si>
    <t>KR 11 C 117 35</t>
  </si>
  <si>
    <t>annyfalkonerth@gmail.com</t>
  </si>
  <si>
    <t>SKANDIA</t>
  </si>
  <si>
    <t>ECONOMISTA</t>
  </si>
  <si>
    <t>PLANEACION</t>
  </si>
  <si>
    <t>13. PLANEACION</t>
  </si>
  <si>
    <t>010</t>
  </si>
  <si>
    <t>CHAPINERO EN MOVIMIENTO: CONSTRUYE COMUNIDAD A TRAVÉS DEL DEPORTE</t>
  </si>
  <si>
    <t xml:space="preserve">Capacitar 3600 personas en los campos deportivos o recreativos 
</t>
  </si>
  <si>
    <t>FDLCHCD-010-2025(125481)</t>
  </si>
  <si>
    <t>010-2025-CPS-AG (125481)</t>
  </si>
  <si>
    <t>PEDRO ANGEL ZABALETA POLO</t>
  </si>
  <si>
    <t>PRESTAR SERVICIOS TECNICOS PARA A POYAR LA FORMULACION, DESARROLLO, SEGUIMIENTO Y EVALUACION DEL PROYECTO DE INVERSION CHAPINERO EN MOVIMIENTO: CONSTRUYE COMUNIDAD A TRAVÉS DEL DEPORTE</t>
  </si>
  <si>
    <t>1. APOYAR LA FORMULACIÓN Y ESTRUCTURACIÓN DE LOS PROYECTOS DE INVERSIÓN ASIGNADOS, QUE PERMITAN EL CUMPLIMIENTO DE LAS METAS ESTABLECIDAS EN EL PLAN DE DESARROLLO LOCAL. 2. APOYAR EL DESARROLLO DEL PROCESO DE GESTIÓN CONTRACTUAL REQUERIDO PARA EL CUMPLIMIENTO DE LOS OBJETIVOS Y METAS ASOCIADOS A LOS PROYECTOS DE INVERSIÓN LOCAL, CON UN ENFOQUE PARTICIPATIVO, COMUNITARIO, DANDO CUMPLIMIENTO CON LOS REQUISITOS LEGALES VIGENTES. 3. ATENDER DE MANERA INTEGRAL LAS INSTANCIAS DE PARTICIPACIÓN CIUDADANA RELACIONADAS CON EL OBJETO CONTRACTUAL 4. PRODUCIR INFORMES CUALITATIVOS Y CUANTITATIVOS DE LAS ACTIVIDADES DESARROLLADAS EN EL MARCO DEL CUMPLIMIENTO DEL OBJETO CONTRACTUAL. 5. ACOMPAÑAR LA ATENCIÓN A LAS PETICIONES CIUDADANAS, ASÍ COMO LAS SOLICITUDES DE ENTES DE CONTROL DENTRO DEL TÉRMINO LEGAL Y NO CERRAR EL TRÁMITE EN EL APLICATIVO ORFEO HASTA QUE NO SE TENGA UN PRONUNCIAMIENTO DE FONDO.</t>
  </si>
  <si>
    <t>CO1.PCCNTR.7533638</t>
  </si>
  <si>
    <t>https://community.secop.gov.co/Public/Tendering/ContractNoticePhases/View?PPI=CO1.PPI.37647020&amp;isFromPublicArea=True&amp;isModal=False</t>
  </si>
  <si>
    <t>O230117459920242503</t>
  </si>
  <si>
    <t xml:space="preserve">CULTURA, RECREACIÓN Y DEPORTE
</t>
  </si>
  <si>
    <t>360-47-994000042988</t>
  </si>
  <si>
    <t>B-</t>
  </si>
  <si>
    <t>KR 8 56 24</t>
  </si>
  <si>
    <t>angel-0820@hotmail.com</t>
  </si>
  <si>
    <t>ADMINISTRADOR DE EMPRESAS</t>
  </si>
  <si>
    <t>TECNICO II - TREINTA Y SEIS (36) MESES Y HASTA SETENTA Y UNO (71) MESES EXPERIENCIA RELACIONADA DEBIDAMENTE CERTIFICADA</t>
  </si>
  <si>
    <t>RECREACION Y DEPORTE</t>
  </si>
  <si>
    <t>APOYO - FORMULACION</t>
  </si>
  <si>
    <t xml:space="preserve">4. RECREACION Y DEPORTE  </t>
  </si>
  <si>
    <t>ANGELA PAOLA TAPIERO HERNANDEZ</t>
  </si>
  <si>
    <t>CONTRATISTA 143-2025-CPS-P (128390)</t>
  </si>
  <si>
    <t>011</t>
  </si>
  <si>
    <t>FDLCHCD-011-2025 (125852)</t>
  </si>
  <si>
    <t>011-2025-CPS-AG (125852)</t>
  </si>
  <si>
    <t>EILIN NATALY VILLABON PARDO</t>
  </si>
  <si>
    <t>PRESTAR SERVICIOS TECNICOS PARA APOYAR EL AREA GESTION DEL DESARROLLO LOCAL EN LAS ACTIVIDADES PRESUPUESTALES REQUERIDAS POR LA ALCALDIA LOCAL</t>
  </si>
  <si>
    <t>1.APOYAR EN LA REVISIÓN DE SOPORTES CONTABLES PARA PAGO DE CUENTAS RADICADAS EN LA PROGRAMACIÓN Y REPROGRAMACIÓN MENSUAL DEL PAC, SIGUIENDO LOS PROCEDIMIENTOS DE GESTIÓN Y ADQUISICIÓN DE RECURSOS-GAR. 2. APOYAR EN LA ELABORACIÓN Y REMISIÓN DE LOS INFORMES QUE SE REQUIERA DENTRO DEL DESARROLLO DE SU OBJETO CONTRACTUAL COMO: (SIVICOF, INFORME DE OBLIGACIONES POR PAGAR). 3. APOYO EN LA ELABORACIÓN DE CDP, CRP Y ORDENES DE PAGO DE LOS CONTRATISTAS Y PROVEEDORES DEL FDLCH. 4. ORGANIZACIÓN Y ARCHIVO PERMANENTE DE LA INFORMACIÓN IMPRESA CONTABLE Y FINANCIERA QUE SE GENERA EN EL ÁREA DE GESTIÓN DEL DESARROLLO LOCAL, SEGÚN LAS TRD. 5. APOYAR LA ELABORACIÓN DEL PRESUPUESTO EN SU ETAPA INICIAL, DE EJECUCIÓN Y CIERRE PRESUPUESTAL. 6. EFECTUAR LA CONCILIACIÓN MENSUAL SALDO DISPONIBLE CON TESORERÍA Y PRESUPUESTO, ELABORAR REPORTE MENSUAL EXÓGENAS SEGÚN CIRCULAR 0004-2016 PARA TESORERÍA 7. APOYAR EL SEGUIMIENTO DE LA EJECUCIÓN PRESUPUESTAL DE LOS PROYECTOS DE INVERSIÓN Y DE FUNCIONAMIENTO DEL FONDO DE DESARROLLO. 8. APOYAR EN EL USO, SOPORTE Y SEGUIMIENTO DE LOS APLICATIVOS CONTABLES EN LOS ROLES FINANCIEROS, COMO BOGDATA Y SIPSE, ENTRE OTROS. 9. ATENDER A LOS USUARIOS INTERNOS Y EXTERNOS DE LA GESTIÓN DEL DESARROLLO LOCAL CON ENTREGA DE INFORMACIÓN PREVIA AUTORIZACIÓN DEL RESPONSABLE. 10. ENTREGAR DENTRO DEL TÉRMINO DE TRES DÍAS ANTES DEL VENCIMIENTO DEL CONTRATO, LOS ELEMENTOS Y ASUNTOS QUE LE FUERON ENTREGADOS PARA EL DESARROLLO DEL OBJETO DEL CONTRATO. 11. RENDIR INFORMES MENSUALES Y UN INFORME FINAL SOBRE LAS ACTIVIDADES DESARROLLADAS. 12. LLEVAR A CABO EL ACOMPAÑAMIENTO A LAS REUNIONES, AUDIENCIAS O COMITÉS INDICADOS POR LA ALCALDESA LOCAL, ASÍ COMO A LOS ACOMPAÑAMIENTOS EN CALLE, REQUERIDOS POR EL FONDO, ESPECIALMENTE AQUELLOS EN ATENCIÓN A LA EMERGENCIA SANITARÍA. 13. LAS DEMÁS QUE LE ASIGNE EL SUPERVISOR DEL CONTRATO Y QUE SURJAN DE LA NATURALEZA DEL MISMO.</t>
  </si>
  <si>
    <t>CO1.PCCNTR.7485762</t>
  </si>
  <si>
    <t>https://community.secop.gov.co/Public/Tendering/ContractNoticePhases/View?PPI=CO1.PPI.37289466&amp;isFromPublicArea=True&amp;isModal=False</t>
  </si>
  <si>
    <t>360 47 994000042356</t>
  </si>
  <si>
    <t>CL 7 B 70 98</t>
  </si>
  <si>
    <t>natalyvillabon@gmail.com</t>
  </si>
  <si>
    <t>TECNICO PROFESIONAL EN GESTION CONTABLE Y FINANCIERA</t>
  </si>
  <si>
    <t>PRESUPUESTO</t>
  </si>
  <si>
    <t>APOYO ADMINISTRATIVO</t>
  </si>
  <si>
    <t>14. PRESUPUESTO</t>
  </si>
  <si>
    <t>NIDIA ASENET GONZALEZ TORRES</t>
  </si>
  <si>
    <t>PROFESIONAL UNIVERSITARIO 219-15 /PRESUPUESTO</t>
  </si>
  <si>
    <t>012</t>
  </si>
  <si>
    <t xml:space="preserve">FDLCHCD-012-2025 (125855)	</t>
  </si>
  <si>
    <t xml:space="preserve">012-2025-CPS-AG (125855)	</t>
  </si>
  <si>
    <t>ANGIE VANESSA BERMUDEZ GOMEZ</t>
  </si>
  <si>
    <t xml:space="preserve">PRESTAR LOS SERVICIOS DE APOYO A LA GESTION EN LA IMPLEMENTACION, ATENCION, VERIFICACION, SOPORTE Y ACOMPANAMIENTO DE LOS PROCESOS Y-O ACTUACIONES ADMINISTRATIVAS DE REGISTRO Y SEGUIMIENTO A LA PROPIEDAD HORIZONTAL EN LOS APLICATIVOS Y-O HERRAMIENTAS VIRTUALES EN LA LOCALIDAD DE CHAPINERO.	</t>
  </si>
  <si>
    <t>1. APOYAR EN LAS ACTIVIDADES DE REGISTRO, GESTIÓN E INTERVENCIÓN DOCUMENTAL REQUERIDA EN EL PROCESO DE ATENCIÓN A LA PROPIEDAD HORIZONTAL DE LA LOCALIDAD DE CHAPINERO. 2. ORGANIZAR, PROGRAMAR Y EJECUTAR ACTIVIDADES DE APOYO PARA EL ÓPTIMO DESARROLLO DE LOS PROCESOS, PLANES Y PROGRAMAS DE ATENCIÓN A PLATAFORMAS DE GESTIÓN INSTITUCIONAL. 3. APOYAR EN EL PROCESO DE ATENCIÓN, GESTIÓN, ACTUALIZACIÓN Y DESCONGESTIÓN DE REGISTROS Y DATOS EN EL APLICATIVO RELACIONADO CON PROPIEDAD HORIZONTAL. 4. PROYECTAR LAS RESPUESTAS, DOCUMENTOS, Y OFICIOS REQUERIDOS PARA LA ATENCIÓN DE LAS PLATAFORMAS Y/O APLICATIVOS INSTITUCIONALES DE GESTIÓN, CONFORME LAS INDICACIONES DEL SUPERVISOR DE APOYO. 5. BRINDAR ATENCIÓN RESPECTO DE LAS RUTAS DE ACCIÓN PARA EL ADECUADO REGISTRO Y SEGUIMIENTO A LOS INTERESADOS EN LOS TEMAS DE PROPIEDAD HORIZONTAL REQUERIDOS. 6. INCORPORAR AL EXPEDIENTE FÍSICO CORRESPONDIENTE LOS ACTOS ADMINISTRATIVOS Y/O LA DOCUMENTACIÓN GENERADA POR CADA SOLICITUD Y/O PROCESO ASIGNADO.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PRESENTAR INFORME MENSUAL DE LAS ACTIVIDADES REALIZADAS EN CUMPLIMIENTO DE LAS OBLIGACIONES PACTADAS. 9. ENTREGAR, MENSUALMENTE, EL ARCHIVO DE LOS DOCUMENTOS SUSCRITOS QUE HAYA GENERADO EN CUMPLIMIENTO DEL OBJETO Y OBLIGACIONES CONTRACTUALES. 10. LAS DEMÁS RELACIONADAS CON EL OBJETO DEL CONTRATO QUE LE SEAN ASIGNADAS POR EL SUPERVISOR DEL CONTRATO Y/O POR EL PROFESIONAL DE APOYO QUE GUARDEN RELACIÓN CON EL OBJETO CONTRACTUAL.</t>
  </si>
  <si>
    <t xml:space="preserve">CO1.PCCNTR.7592875	</t>
  </si>
  <si>
    <t>https://community.secop.gov.co/Public/Tendering/ContractNoticePhases/View?PPI=CO1.PPI.37895890&amp;isFromPublicArea=True&amp;isModal=False</t>
  </si>
  <si>
    <t>360 47 994000043460</t>
  </si>
  <si>
    <t>TV 53 BIS 1 36</t>
  </si>
  <si>
    <t>vanneg02@gmail.com</t>
  </si>
  <si>
    <t>BACHILLER</t>
  </si>
  <si>
    <t>PROPIEDAD HORIZONTAL</t>
  </si>
  <si>
    <t>013</t>
  </si>
  <si>
    <t>CHAPINERO IMPULSA TU FUTURO: DOTACIÓN Y APOYO PARA ESTUDIANTES</t>
  </si>
  <si>
    <t xml:space="preserve">Beneficiar 229 estudiantes en programas de educación posmedia (niveles de formación técnico profesional, tecnólogo, profesional universitario y educación para el trabajo y desarrollo humano).
</t>
  </si>
  <si>
    <t>FDLCHCD-013-2025 (128831)</t>
  </si>
  <si>
    <t>013-2025-CPS-P (128831)</t>
  </si>
  <si>
    <t>ADELA MARDORY SERNA GOMEZ</t>
  </si>
  <si>
    <t>PRESTAR SERVICIOS PROFESIONALES EN LA PLANEACIÓN, ARTICULACIÓN Y ACOMPAÑAMIENTO AL PROYECTO DE INVERSIÓN PARA EL DESARROLLO INTEGRAL DE LAS TRAYECTORIAS EDUCATIVAS DESDE LA PRIMERA INFANCIA , MEDIA Y EDUCACIÓN SUPERIOR DEL PLAN DE DESARROLLO LOCAL DERIVADO DEL PROYECTO CHAPINERO IMPULSA TU FUTURO: DOTACIÓN Y APOYO PARA ESTUDIANTES.</t>
  </si>
  <si>
    <t>1. CONSTRUIR PLANES DE TRABAJO QUE PERMITAN EL CUMPLIMIENTO Y SEGUIMIENTO DE LAS POLÍTICAS PÚBLICAS, NORMATIVIDAD VIGENTE Y METAS DEL PLAN DE DESARROLLO LOCAL RELACIONADAS CON LA ATENCIÓN INTEGRAL A LA PRIMERA INFANCIA Y EDUCACIÓN COMO EJE DEL POTENCIAL HUMANO EN LA LOCALIDAD DE CHAPINERO. 2. REALIZAR APOYO TÉCNICO A LA FORMULACIÓN Y ESTRUCTURACIÓN DE LOS PROYECTOS DE INVERSIÓN ASIGNADOS, INCLUYENDO, ASÍ COMO AL PROCESO DE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 3.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 4. REALIZAR LOS APOYOS A LA SUPERVISIÓN DE LOS CONTRATOS, PROYECTOS DE INVERSIÓN Y/O ACTIVIDADES DESIGNADAS POR EL ALCALDESA LOCAL, DE CONFORMIDAD CON LOS LINEAMIENTOS, VALORES Y PRINCIPIOS INDICADOS POR LA SECRETARÍA DISTRITAL DE GOBIERNO, LLEVANDO ESTRICTO CONTROL SOBRE LA PROGRAMACIÓN, EJECUCIÓN Y DESARROLLO ECONÓMICO Y FINANCIERO DE LOS PROYECTOS ASIGNADOS EN CUMPLIMIENTO DE LOS LINEAMIENTOS FINANCIEROS Y PRESUPUESTALES VIGENTES. 5. LLEVAR ESTRICTO CONTROL SOBRE LA PROGRAMACIÓN, EJECUCIÓN Y DESARROLLO ECONÓMICO Y FINANCIERO DE LOS PROYECTOS ASIGNADOS, EN CUMPLIMIENTO DE LOS LINEAMIENTOS FINANCIEROS Y PRESUPUESTALES VIGENTES 6. DESARROLLAR PROCESOS DE ARTICULACIÓN CON LAS ENTIDADES DEL NIVEL CENTRAL Y DESCENTRALIZADO RELACIONADAS CON EL OBJETO CONTRACTUAL, CON LA FINALIDAD DE POTENCIAR LAS INVERSIONES LOCALES. 7. APOYAR EN LA ATENCIÓN INTEGRAL LAS INSTANCIAS DE PARTICIPACIÓN CIUDADANA RELACIONADAS CON EL OBJETO CONTRACTUAL, CON ESPECIAL ATENCIÓN DEL CONSEJO CONSULTIVO LOCAL DE INSTITUCIONES DE EDUCACIÓN SUPERIORCCLIES 8. ACOMPAÑAR LA ATENCIÓN A LAS PETICIONES CIUDADANAS, ASÍ COMO LAS SOLICITUDES DE ENTES DE CONTROL DENTRO DEL TÉRMINO LEGAL Y NO CERRAR EL TRÁMITE EN EL APLICATIVO ORFEO HASTA QUE NO SE TENGA UN PRONUNCIAMIENTO DE FONDO. 9. LEVANTAR INFORMACIÓN, BASE DE DATOS Y PRODUCIR INFORMES O REPORTES CUALITATIVOS Y CUANTITATIVOS QUE SIRVAN DE INSUMO PARA LA TOMA DE DECISIONES RELACIONADAS CON EL OBJETO CONTRACTUAL. 10. REALIZAR LA ARTICULACIÓN DE LA ESTRATEGIA TRIADA PARA LA EQUIDAD CON LOS ACTORES LOCALES, DISTRITALES Y LA COMUNIDAD A TRAVÉS DE LA TRANSVERSALIZACIÓN DE LAS ÁREAS DE EDUCACIÓN, DESARROLLO ECONÓMICO LOCAL Y MUJER Y GÉNERO. 11. PARTICIPAR EN LAS REUNIONES DE COORDINACIÓN Y PLANEACIÓN QUE SEAN REQUERIDAS POR EL ALCALDE LOCAL, ASÍ COMO EN LAS ACTIVIDADES Y ACOMPAÑAMIENTOS EN CALLE PROGRAMADOS POR EL DESPACHO DE LA ALCALDÍA 12. LAS DEMÁS QUE LE SEAN ASIGNADAS POR LA ALCALDESA LOCAL DE CHAPINERO EN CUMPLIMIENTO DE SU OBJETO CONTRACTUAL</t>
  </si>
  <si>
    <t>CO1.PCCNTR.7588518</t>
  </si>
  <si>
    <t>CO1.BDOS.7715815</t>
  </si>
  <si>
    <t>https://community.secop.gov.co/Public/Tendering/ContractNoticePhases/View?PPI=CO1.PPI.37812955&amp;isFromPublicArea=True&amp;isModal=False</t>
  </si>
  <si>
    <t>O230117459920242521</t>
  </si>
  <si>
    <t>. CHAPINERO IMPULSA TU FUTURO: DOTACIÓN Y APOYO PARA ESTUDIANTES</t>
  </si>
  <si>
    <t xml:space="preserve">EDUCACIÓN
</t>
  </si>
  <si>
    <t>360-47-994000043637</t>
  </si>
  <si>
    <t>360- 47- 994000043637</t>
  </si>
  <si>
    <t>CL 87 8-17</t>
  </si>
  <si>
    <t>marsego77@yahoo.com</t>
  </si>
  <si>
    <t>PSICOLOGA</t>
  </si>
  <si>
    <t xml:space="preserve">EDUCACION </t>
  </si>
  <si>
    <t>24. EDUCACION</t>
  </si>
  <si>
    <t>RIKY ANDRES CARRILLO CADENA</t>
  </si>
  <si>
    <t>CONTRATISTA 209-2025-CPS-P (132295)</t>
  </si>
  <si>
    <t>REFERENTE EDUCACION</t>
  </si>
  <si>
    <t>014</t>
  </si>
  <si>
    <t xml:space="preserve">CHAPINERO TRABAJA POR LA MOVILIDAD 
EN VÍAS URBANAS Y RURALES
</t>
  </si>
  <si>
    <t>FDLCHCD-014-2025 (128717)</t>
  </si>
  <si>
    <t>014-2025-CPS-P (128717)</t>
  </si>
  <si>
    <t>YEISON FAVIAN MORA ACEVEDO</t>
  </si>
  <si>
    <t xml:space="preserve">PRESTAR SERVICIOS PROFESIONALES PARA LA FORMULACIÓN, DESARROLLO, SEGUIMIENTO Y APOYO A LA SUPERVISIÓN DE LOS CONTRATOS DERIVADOS DEL PROYECTO DE INVERSIÓN CHAPINERO TRABAJA POR LA MOVILIDAD EN VÍAS URBANAS Y RURALES </t>
  </si>
  <si>
    <t xml:space="preserve">1.	REALIZAR LA FORMULACIÓN TÉCNICA, ESTRUCTURACIÓN TÉCNICA, EVALUACIÓN TÉCNICA Y ADJUDICACIÓN DE LOS PROCESOS DE SELECCIÓN QUE SE ADELANTEN DENTRO DEL PROYECTO. 
2.	CONSTRUIR PLANES DE TRABAJO QUE PERMITAN LA GESTIÓN, EL CUMPLIMIENTO Y EL SEGUIMIENTO DE LAS POLÍTICAS PÚBLICAS, NORMATIVIDAD VIGENTE Y METAS DEL PLAN DE DESARROLLO LOCAL RELACIONADAS CON EL OBJETO CONTRACTUAL Y EL PROYECTO “CHAPINERO TRABAJA POR LA MOVILIDAD EN VÍAS URBANAS Y RURALES”. 
3.	DAR RESPUESTA DE MANERA EFICAZ Y EFICIENTE A LOS DERECHOS DE PETICIÓN Y/O SOLICITUDES QUE SEAN INTERPUESTOS POR LA COMUNIDAD Y ASÍ MISMO, LOS REQUERIMIENTOS QUE SEAN INTERPUESTOS POR ENTES DE CONTROL Y ENTIDADES DISTRITALES ANTE LA ALCALDÍA LOCAL DE CHAPINERO, O QUE POR COMPETENCIA LE SEAN ASIGNADOS EN TEMAS RELACIONADOS CON MALLA VIAL E INFRAESTRUCTURA. 
4.	REALIZAR EL SEGUIMIENTO DE LOS CONTRATOS, PROYECTOS DE INVERSIÓN Y/O ACTIVIDADES DESIGNADAS POR EL SUPERVISOR LOS DEMÁS QUE LE SEAN ASIGNADOS CON OCASIÓN DE LA EJECUCIÓN DEL CONTRATO. 
5.	REALIZAR VISITAS PERIÓDICAS DE SEGUIMIENTO A LAS OBRAS EN LOS PROYECTOS DE INFRAESTRUCTURA, CON EL FIN DE QUE CUMPLAN CON LAS CONDICIONES DE CALIDAD ENTREGADAS POR LOS CONTRATISTAS EN EL MARCO DEL PROYECTO DE INVERSIÓN “CHAPINERO TRABAJA POR LA MOVILIDAD EN VÍAS URBANAS Y RURALES”. 
6.	DESARROLLAR PROCESOS DE ARTICULACIÓN CON LAS ENTIDADES DEL NIVEL CENTRAL Y DESCENTRALIZADO RELACIONADAS CON EL OBJETO CONTRACTUAL, CON LA FINALIDAD DE POTENCIAR LAS INVERSIONES LOCALES. 
7.	REALIZAR EL CARGUE, SEGUIMIENTO Y EVALUACIÓN EN LAS PLATAFORMAS SECOP II Y SIPSE Y LA GESTIÓN DOCUMENTAL Y ARCHIVÍSTICA DE LOS CONTRATOS Y/O PROYECTO DE INVERSIÓN ASIGNADOS, GARANTIZANDO LA CORRECTA APLICACIÓN DE NORMAS Y PROCEDIMIENTOS TÉCNICOS. 
8.	PROMOVER Y APOYAR LAS ACCIONES Y LA ATENCIÓN INTEGRAL DE LAS INSTANCIAS DE PARTICIPACIÓN CIUDADANA RELACIONADAS CON EL OBJETO CONTRACTUAL. 
9.	PARTICIPAR DE LAS REUNIONES QUE SEAN REQUERIDAS POR EL ALCALDE LOCAL, ASÍ COMO DE LAS ACTIVIDADES PROGRAMADAS POR EL DESPACHO A LO LARGO DE LA LOCALIDAD DE CHAPINERO. 
10.	LAS DEMÁS QUE LE ASIGNE EL SUPERVISOR DEL CONTRATO Y QUE SURJAN DE LA NATURALEZA DEL MISMO. 
</t>
  </si>
  <si>
    <t>CO1.PCCNTR.7609980</t>
  </si>
  <si>
    <t>https://community.secop.gov.co/Public/Tendering/ContractNoticePhases/View?PPI=CO1.PPI.37964145&amp;isFromPublicArea=True&amp;isModal=False</t>
  </si>
  <si>
    <t xml:space="preserve">MOVILIDAD
</t>
  </si>
  <si>
    <t>1-100-I079 VA-INGRESOS 
CORRIENTES FDL</t>
  </si>
  <si>
    <t>14-46-101138025</t>
  </si>
  <si>
    <t>KR 123 14 B 08</t>
  </si>
  <si>
    <t>ing.favian17@gmail.com</t>
  </si>
  <si>
    <t>INGENIERO CIVIL</t>
  </si>
  <si>
    <t>CONTRATISTA 001-2025-CPS-P (126033)</t>
  </si>
  <si>
    <t>015</t>
  </si>
  <si>
    <t>CHAPINERO CULTURAL: PROMUEVE EL TALENTO Y EL PATRIMONIO LOCAL</t>
  </si>
  <si>
    <t xml:space="preserve">Capacitar 1540  personas en los campos artísticos, interculturales, culturales y/o patrimoniales.
</t>
  </si>
  <si>
    <t>FDLCHCD-015-2025 (125807)</t>
  </si>
  <si>
    <t>015-2025-CPS-P (125807)</t>
  </si>
  <si>
    <t>GERMAN ESTEBAN HENAO CASTAÑEDA</t>
  </si>
  <si>
    <t>PRESTAR SERVICIOS PROFESIONALES PARA APOYAR AL ÁREA DE GESTIÓN DEL DESARROLLO LOCAL EN LA GESTIÓN Y APOYO EN PROCESOS DE LA HISTORIA EMPRESARIAL, CULTURAL Y DE PATRIMONIO, ASÍ COMO EDITORIALES Y NOTAS DE COMUNICACIONES DE LA LOCALIDAD DE CHAPINERO</t>
  </si>
  <si>
    <t>1. CONSTRUIR PLANES DE TRABAJO QUE PERMITAN EL CUMPLIMIENTO Y SEGUIMIENTO DE LAS POLÍTICAS PÚBLICAS, NORMATIVIDAD VIGENTE Y METAS DEL PLAN DE DESARROLLO LOCAL RELACIONADAS CON EL OBJETO CONTRACTUAL. 2. REALIZAR LOS APOYOS A LA SUPERVISIÓN DE LOS CONTRATOS, PROYECTOS DE INVERSIÓN Y/O ACTIVIDADES DESIGNADAS POR EL ALCALDE LOCAL, DE CONFORMIDAD CON LOS LINEAMIENTOS, VALORES Y PRINCIPIOS INDICADOS POR LA SECRETARÍA DISTRITAL DE GOBIERNO. 3. APOYAR EN LA REALIZACIÓN DE EVENTOS O DE ACTIVIDADES QUE REALICE O APOYE LA ALCALDÍA LOCAL Y QUE LE SEAN DESIGNADOS POR EL ALCALDE LOCAL. 4. DESARROLLAR PROCESOS DE ARTICULACIÓN CON LAS ENTIDADES DEL NIVEL CENTRAL Y DESCENTRALIZADO RELACIONADAS CON EL OBJETO CONTRACTUAL, CON LA FINALIDAD DE POTENCIAR LAS ACTIVIDADES DE HISTORIA EMPRESARIAL, CULTURAL Y DE PATRIMONIO DE LA LOCALIDAD DE CHAPINERO. 5. ATENDER DE MANERA INTEGRAL LAS INSTANCIAS DE PARTICIPACIÓN CIUDADANA QUE LE SEAN ASIGNADAS Y EL SEGUIMIENTO DE LAS INSTANCIAS RELACIONADAS AL OBJETO CONTRACTUAL. 6. REALIZAR ACTIVIDADES ENCAMINADAS A LA INTEGRACIÓN Y MOVILIZACIÓN SOCIAL DE LOS GRUPOS DE INTERÉS Y PARTES INTERESADAS EN LOS TEMAS RELACIONADOS CON EL OBJETO CONTRACTUAL. 7. PRODUCIR INFORMES CUALITATIVOS Y CUANTITATIVOS DE LAS ACTIVIDADES DESARROLLADAS EN EL MARCO DEL CUMPLIMIENTO DEL OBJETO CONTRACTUAL. 8. DESARROLLAR EL CARGUE, SEGUIMIENTO Y EVALUACIÓN DE LOS CONTRATOS RESPECTIVOS EN LAS PLATAFORMAS SECOP II Y SIPSE. 9. ACOMPAÑAR LA ATENCIÓN A LAS PETICIONES CIUDADANAS, ASÍ COMO LAS SOLICITUDES DE ENTES DE CONTROL DENTRO DEL TÉRMINO LEGAL Y NO CERRAR EL TRÁMITE EN EL APLICATIVO ORFEO HASTA QUE NO SE TENGA UN PRONUNCIAMIENTO DE FONDO. 10. REALIZAR EDITORIALES Y ACTIVIDADES QUE PERMITAN LA DIVULGACIÓN Y COMUNICACIÓN DE LOS PRODUCTOS Y RESULTADOS OBTENIDOS CON LA EJECUCIÓN DE SUS ACTIVIDADES RELACIONADAS CON EL OBJETO CONTRACTUAL. 11. LAS DEMÁS QUE LE SEAN ASIGNADAS EN ATENCIÓN DE LA NATURALEZA Y OBJETO CONTRACTUAL</t>
  </si>
  <si>
    <t>CO1.PCCNTR.7557781</t>
  </si>
  <si>
    <t>CO1.BDOS.7681235</t>
  </si>
  <si>
    <t>https://community.secop.gov.co/Public/Tendering/ContractNoticePhases/View?PPI=CO1.PPI.37696375&amp;isFromPublicArea=True&amp;isModal=False</t>
  </si>
  <si>
    <t>O230117459920242507</t>
  </si>
  <si>
    <t>21-44-101464072</t>
  </si>
  <si>
    <t>KR 50 152 57 TO 3</t>
  </si>
  <si>
    <t>henaoe59@gmail.com</t>
  </si>
  <si>
    <t>HISTORIADOR</t>
  </si>
  <si>
    <t>CULTURA</t>
  </si>
  <si>
    <t>22. CULTURA</t>
  </si>
  <si>
    <t>016</t>
  </si>
  <si>
    <t>FDLCH-CD-016-2025 (125505)</t>
  </si>
  <si>
    <t>016-2025-CPS-AG-(125505)</t>
  </si>
  <si>
    <t>YEISON JESUS SANCHEZ WALDO</t>
  </si>
  <si>
    <t>PRESTAR SERVICIOS TECNICOS PARA DESARROLLAR LAS ACTIVIDADES DE RADICACIÓN, GESTIÓN DE CORRESPONDENCIA Y DE LA DOCUMENTACION QUE EXPIDE, SE ALLEGA Y CONTROLA EN LA ALCALDIA LOCAL DE CHAPINERO.</t>
  </si>
  <si>
    <t>1. APOYAR LA RECEPCIÓN DE CORRESPONDENCIA INTERNA Y EXTERNA DE LA ALCALDÍA LOCAL DE CHAPINERO. 2. APOYAR LA REVISIÓN DE LOS ANEXOS, FIRMAS Y DATOS DE IDENTIFICACIÓN DE LA CORRESPONDENCIA. 3. RADICACIÓN DE LA CORRESPONDENCIA A TRAVÉS DEL APLICATIVO DE GESTIÓN DOCUMENTAL ORFEO Y APOYAR EN EL SEGUIMIENTO DESDE SU RECEPCIÓN HASTA EL CIERRE DEL PROCEDIMIENTO EN ESTE SISTEMA. 4. DIGITALIZAR LA CORRESPONDENCIA PARA GESTIÓN INTERNA Y EXTERNA DE LA MISMA. 5. CLASIFICAR CRONOLÓGICAMENTE LA CORRESPONDENCIA INTERNA Y EXTERNA Y LAS PRUEBAS DE ENTREGA DE DICHA CORRESPONDENCIA. 6. APOYAR LA ELABORACIÓN DE PLANILLAS PARA LA DISTRIBUCIÓN DE LA CORRESPONDENCIA EN LAS DIFERENTES ÁREAS DEL FDL COMO LO SON ALCALDÍA Y POLICIVA. 7. ARCHIVAR LA CORRESPONDENCIA DE ACUERDO CON LOS LINEAMIENTOS ESTABLECIDOS EN EL MANUAL DE PROCESOS Y PROCEDIMIENTOS Y LOS LINEAMIENTOS ESTABLECIDOS POR LA SECRETARÍA DISTRITAL DE GOBIERNO. 8. GUARDAR ABSOLUTA RESERVA SOBRE LOS ASUNTOS, DOCUMENTOS E INFORMACIÓN A LOS QUE CON OCASIÓN DEL OBJETO CONTRACTUAL QUE TENGA ACCESO. 9. APOYAR A LA ALCALDÍA LOCAL DE CHAPINERO EN LAS ACTIVIDADES DE GESTIÓN DOCUMENTAL Y/O ADMINISTRATIVAS QUE LE SEAN REQUERIDAS POR EL APOYO A LA SUPERVISIÓN DEL CONTRATO. 10. RENDIR INFORMES SEMANALES Y MENSUALES QUE PERMITAN VALIDAR LAS ACTIVIDADES REALIZADAS. 11. APOYAR LA ATENCIÓN A LA CIUDADANÍA EN TÉRMINOS CORDIALES, ASERTIVOS Y RESPETUOSOS, DE ACUERDO CON LOS REQUERIMIENTOS DE LA ENTIDAD. 12. APOYAR LAS PETICIONES SUSCRITAS POR LOS ADMINISTRADOS Y ENTRE DE CONTROL DENTRO DEL TÉRMINO LEGAL Y NO CERRAR EL TRÁMITE EN EL APLICATIVO ORFEO HASTA QUE NO SE TENGA PRONUNCIAMIENTO DE FONDO, PARA TAL EFECTO DEBERÁ APORTAR LA CERTIFICACIÓN DE ORFEO PARA LA RESPECTIVA CUENTA DE COBRO, DEBIDAMENTE REVISADA Y FIRMADA POR EL SUPERVISO O EL APOYO A LA SUPERVISIÓN. 13. LAS DEMÁS QUE LE ASIGNE EL SUPERVISOR DEL CONTRATO Y QUE SURJAN DE LA NATURALEZA DE ESTE</t>
  </si>
  <si>
    <t>CO1.PCCNTR.7468995</t>
  </si>
  <si>
    <t>CO1.BDOS.7584766</t>
  </si>
  <si>
    <t>https://community.secop.gov.co/Public/Tendering/ContractNoticePhases/View?PPI=CO1.PPI.37392363&amp;isFromPublicArea=True&amp;isModal=False</t>
  </si>
  <si>
    <t>1-200-I071 RB-INGRESOS
CORRIENTES FDL</t>
  </si>
  <si>
    <t>860.009.578-6</t>
  </si>
  <si>
    <t xml:space="preserve">39-44-101169830	</t>
  </si>
  <si>
    <t>39-44-101169830</t>
  </si>
  <si>
    <t>CUATRO</t>
  </si>
  <si>
    <t>KR 13 44 57</t>
  </si>
  <si>
    <t>yeisonsanchez88@gmail.com</t>
  </si>
  <si>
    <t>TÉCNICO EN GESTIÓN EN SISTEMAS DE MANEJO AMBIENTAL</t>
  </si>
  <si>
    <t>TECNICO I - SIN EXPERIENCIA LABORAL O HASTA TREINTA Y CINCO (35) MESES DE EXPERIENCIA RELACIONADA DEBIDAMENTE CERTIFICADA</t>
  </si>
  <si>
    <t>CDI</t>
  </si>
  <si>
    <t>RADICACION Y CORRESPONDENCIA</t>
  </si>
  <si>
    <t>17. CDI</t>
  </si>
  <si>
    <t>FABIOLA VASQUEZ PEDRAZA</t>
  </si>
  <si>
    <t>PROFESIONAL ESPECIALIZADA  222-24</t>
  </si>
  <si>
    <t>017</t>
  </si>
  <si>
    <t>VIVE CHAPINERO: ESPACIO PÚBLICO SEGURO Y CONVIVENCIAL</t>
  </si>
  <si>
    <t xml:space="preserve">Implementar 4 estrategias de seguridad y convivencia a través de gestores locales que permitan el uso y disfrute del espacio público
</t>
  </si>
  <si>
    <t>FDLCHCD-017-2025 (125172)</t>
  </si>
  <si>
    <t>017-2025-CPS-AG (125172)</t>
  </si>
  <si>
    <t>ESTEBAN RICARDO SANCHEZ MONTAÑO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</si>
  <si>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</si>
  <si>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1. 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 2.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3. APOYAR OPERATIVOS DE IVC EN EL ESPACIO PÚBLICO, VENDEDORES INFORMALES Y ESTABLECIMIENTOS DE COMERCIO, CON EL FIN DE PROMOVER LA SANA CONVIVENCIA ENTRE LOS DIFERENTES ACTORES DE LA LOCALIDAD. 4. ACOMPAÑAR LOS OPERATIVOS Y ACTIVIDADES DE PREVENCIÓN Y CONTROL DE CONFLICTIVIDADES, VIOLENCIAS Y DELITOS, QUE INCIDEN O AFECTEN LA CONVIVENCIA Y SEGURIDAD DE LA LOCALIDAD. 5.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6. APOYAR EN LA IMPLEMENTACIÓN DE LAS ACCIONES NECESARIAS PARA EL DESARROLLO DEL PLAN INTEGRAL DE SEGURIDAD, CONVIVENCIA Y JUSTICIA- PISCJ DE BOGOTÁ D.C. EN LA LOCALIDAD DE CHAPINERO. 7. APOYAR Y ACOMPAÑAR LOS OPERATIVOS QUE SE PROGRAMEN POR PARTE DEL ÁREA DE GESTIÓN POLICIVA, SECRETARIA DISTRITAL DE GOBIERNO Y DEMÁS ENTIDADES QUE LO SOLICITEN. 8.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9. REPORTAR CUALQUIER SITUACIÓN QUE PUEDA AFECTAR LAS CONDICIONES DE SEGURIDAD Y CONVIVENCIA ANTE LAS AUTORIDADES LOCALES COMPETENTES. 10. RECOPILAR MEMORIAS Y ACTAS DE LAS ACTIVIDADES REALIZADAS, ASÍ MISMO COMO COLABORAR CON LA DIFUSIÓN DE AVANCES, RESULTADOS OBTENIDOS Y PRESENTACIÓN DE IMPACTOS EVIDENCIADOS. 11. LLEVAR A CABO EL ACOMPAÑAMIENTO A LAS REUNIONES, O SESIONES INDICADAS POR EL ALCALDE LOCAL, ASÍ COMO LOS ACOMPAÑAMIENTOS EN CALLE, REQUERIDOS POR LA ENTIDAD. 12. LAS DEMÁS QUE LE SEAN ASIGNADAS DE CONFORMIDAD CON LA NATURALEZA Y OBJETO DEL CONTRATO.</t>
  </si>
  <si>
    <t>CO1.PCCNTR.7537443</t>
  </si>
  <si>
    <t>https://community.secop.gov.co/Public/Tendering/ContractNoticePhases/View?PPI=CO1.PPI.37408942&amp;isFromPublicArea=True&amp;isModal=False</t>
  </si>
  <si>
    <t>O230117459920242299</t>
  </si>
  <si>
    <t xml:space="preserve">SEGURIDAD, CONVIVENCIA Y JUSTICIA
</t>
  </si>
  <si>
    <t xml:space="preserve">14-46-101136428	</t>
  </si>
  <si>
    <t>B+</t>
  </si>
  <si>
    <t>CL 2 70 10</t>
  </si>
  <si>
    <t>esteban.snack@gmail.com</t>
  </si>
  <si>
    <t>GESTORES DE CONVIVENCIA</t>
  </si>
  <si>
    <t>GESTOR DE CONVIVENCIA</t>
  </si>
  <si>
    <t>26. GESTORES DE CONVIVENCIA</t>
  </si>
  <si>
    <t>CONTRATISTA 002-2025-CPS-P(128217)</t>
  </si>
  <si>
    <t>018</t>
  </si>
  <si>
    <t>FDLCHCD-018-2025 (125191)</t>
  </si>
  <si>
    <t>018-2025-CPS-AG (125191)</t>
  </si>
  <si>
    <t>LUZ DARY RODRIGUEZ CEPEDA</t>
  </si>
  <si>
    <t>PRESTAR SERVICIOS TÉCNICOS PARA EL SEGUIMIENTO Y GESTIÓN ADMINISTRATIVA DE LOS PROCESOS DE CONTRATACIÓN QUE ADELANTE EL FONDO DE DESARROLLO LOCAL DE CHAPINERO.</t>
  </si>
  <si>
    <t>1. DAR RESPUESTA, GESTIONAR Y REALIZAR SEGUIMIENTO DE MANERA EFICAZ Y EFICIENTE A LOS DERECHOS DE PETICIÓN, REQUERIMIENTOS, QUEJAS, SOLICITUDES Y RECLAMOS DE LA COMUNIDAD Y/O ENTES DE CONTROL ANTE LA ALCALDÍA LOCAL DE CHAPINERO O QUE POR COMPETENCIA LE SEAN ASIGNADOS, GARANTIZANDO LA CORRECTA APLICACIÓN CLE NORMAS Y PROCEDIMIENTOS TÉCNICOS, ADMINISTRATIVOS Y LEGALES VIGENTES. 2. APOYAR EN EL SEGUIMIENTO A LOS COMPROMISOS EFECTUADOS EN LOS COMITÉS, MESAS DE TRABAJO Y ESPACIOS DESARROLLADOS CON OCASIÓN DE LA EJECUCIÓN DEL CONTRATO. 3. APOYAR EN LA REVISIÓN DE LOS TRÁMITES DE CONTRATACIÓN QUE LE SEAN ASIGNADOS SEGÚN REPARTO. 4. ORGANIZAR LOS DIFERENTES EXPEDIENTES CONTRACTUALES FÍSICOS Y DIGITALES, QUE LE SEAN ASIGNADOS, CONTRIBUYENDO EN SU REVISIÓN, GESTIÓN Y ANÁLISIS. 5. REALIZAR EL CARGUE, SEGUIMIENTO Y REVISIÓN DE LOS DOCUMENTOS Y PROCESOS QUE LE SEAN ASIGNADOS, EN LAS PLATAFORMAS SECOP II, SIPSE Y LAS DEMÁS PLATAFORMAS ESTABLECIDAS POR LA ENTIDAD. 6. DILIGENCIAR Y MANTENER AL DÍA LAS BASES DE DATOS RELACIONADAS CON LA ACTIVIDAD CONTRACTUAL DE LA ENTIDAD Y LAS DEMÁS REQUERIDAS EN CUMPLIMIENTO DEL OBJETO CONTRACTUAL. 7. RENDIR INFORMES MENSUALES SOBRE LAS ACTIVIDADES DESARROLLADAS TANTO DE GESTIÓN COMO DE APOYO TÉCNICO DE LOS CONTRATOS ASIGNADOS EN CADA UNO DE SUS COMPONENTES. 8. LAS DEMÁS QUE LE INDIQUE EL SUPERVISOR DEL CONTRATO Y QUE SE ENCUENTREN RELACIONADAS CON EL OBJETO DEL CONTRATO.</t>
  </si>
  <si>
    <t>CO1.PCCNTR.7481697</t>
  </si>
  <si>
    <t>https://community.secop.gov.co/Public/Tendering/ContractNoticePhases/View?PPI=CO1.PPI.37419643&amp;isFromPublicArea=True&amp;isModal=False</t>
  </si>
  <si>
    <t>1-200-I071 RB-INGRESOS CORRIENTES FDL</t>
  </si>
  <si>
    <t>25-46-101039793</t>
  </si>
  <si>
    <t>CALLE 38 SUR # 6-04 ESTE</t>
  </si>
  <si>
    <t>luzdrcc78@gmail.com</t>
  </si>
  <si>
    <t>TECNICO PROFESIONAL EN ADMINISTRACION DE PROCESOS MUNICIPALES</t>
  </si>
  <si>
    <t>TECNICA</t>
  </si>
  <si>
    <t>019</t>
  </si>
  <si>
    <t>FDLCHCD-019-2025 (125182)</t>
  </si>
  <si>
    <t>019-2025-CPS-P (125182)</t>
  </si>
  <si>
    <t>JESUS MARIANO MARTINEZ OSPINA</t>
  </si>
  <si>
    <t>PRESTAR SERVICIOS PROFESIONALES EN EL ÁREA DEL DESARROLLO LOCAL, PARA LA GESTIÓN Y SEGUIMIENTO PRECONTRACTUAL, CONTRACTUAL Y POSTCONTRACTUAL QUE ADELANTE EL FONDO DE DESARROLLO LOCAL DE CHAPINERO.</t>
  </si>
  <si>
    <t>1. ESTRUCTURAR JURÍDICAMENTE Y ADELANTAR LOS PROCESOS DE CONTRATACIÓN QUE LE SEAN ASIGNADOS, EN SUS ETAPAS PRECONTRACTUAL, CONTRACTUAL Y POSTCONTRACTUAL, DEL FONDO DE DESARROLLO LOCAL DE CHAPINERO. 2. PROYECTAR LOS DOCUMENTOS REQUERIDOS EN CADA UNA DE LAS ETAPAS DE LOS PROCESOS CONTRACTUALES, TALES COMO: ESTUDIOS PREVIOS, MINUTAS, ACTAS DE INICIO, APROBACIONES DE PÓLIZAS, DESIGNACIONES DE APOYO A LA SUPERVISIÓN, MODIFICACIONES, ACTOS ADMINISTRATIVOS Y DEMÁS. 3. ASISTIR A LAS ACTIVIDADES RELACIONADAS CON LA CONTRATACIÓN ADELANTADA POR EL FONDO, TALES COMO AUDIENCIAS, CAPACITACIONES, ENTRE OTRAS. 4. REALIZAR LAS EVALUACIONES JURÍDICAS DE LAS PROPUESTAS PRESENTADAS EN LOS PROCESOS DE CONTRATACIÓN QUE ADELANTE EL FONDO, EN CONJUNTO CON EL FUNCIONARIO DE PLANTA DE CONTRATOS DEL FONDO O QUIEN HAGA SUS VECES. 5. VERIFICAR LAS GARANTÍAS DE LOS CONTRATOS Y TRÁMITES QUE LE SEAN ASIGNADOS, DANDO CUMPLIMIENTO A LOS REQUERIMIENTOS DE LA ENTIDAD. 6. MANTENER ACTUALIZADOS LOS PORTALES PARA LA PUBLICACIÓN DE LA ACTIVIDAD CONTRACTUAL Y REPORTE DE LA CONTRATACIÓN, EN LOS ASUNTOS QUE SEAN DE SU CONOCIMIENTO, ASÍ COMO EL APLICATIVO SIPSE. 7. ADELANTAR LOS TRÁMITES DE LIQUIDACIÓN DE LOS CONTRATOS DE LA ENTIDAD SEGÚN EL REPARTO ASIGNADO REALIZANDO LA REVISIÓN DE LOS DOCUMENTOS DE ACUERDO CON LA NORMATIVIDAD LEGAL VIGENTE Y ADELANTANDO EL PROCESO HASTA SU FINALIZACIÓN. 8. REMITIR EN LOS TIEMPOS Y CONDICIONES ESTABLECIDOS POR EL ÁREA DE GESTIÓN DEL DESARROLLO LOCAL, REPORTE A LA PERSONA ENCARGADA DE LOS CONTRATOS NUEVOS Y MODIFICACIONES CONTRACTUALES QUE LE SEAN ASIGNADAS. 9. PROYECTAR INFORMES DE CONTRATACIÓN RESPECTIVOS CON DESTINO A LOS ÓRGANOS DE CONTROL, LA COMUNIDAD, LAS CORPORACIONES PÚBLICAS, Y LAS DEMÁS ENTIDADES QUE LO REQUIERAN, CUANDO APLIQUE. 10. REALIZAR LA CONFORMACIÓN DE LA CARPETA ÚNICA CONTRACTUAL, DE ACUERDO CON EL MANUAL DE CONTRATACIÓN (GDI-GPD-IN007), POR CADA COMPROMISO ASIGNADO Y ENTREGAR A LA PERSONA ENCARGADA, DE ACUERDO CON LOS TIEMPOS ESTABLECIDOS POR EL ÁREA DE GESTIÓN DEL DESARROLLO LOCAL DEL FDLCH. 11. DAR RESPUESTA A LOS TRÁMITES, PETICIONES Y SOLICITUDES QUE LE SEAN ASIGNADOS, REFERENTES A LA ACTIVIDAD CONTRACTUAL QUE DESARROLLE LA ENTIDAD. 12. LAS DEMÁS QUE LE INDIQUE EL SUPERVISOR DEL CONTRATO Y QUE SE ENCUENTREN RELACIONADAS CON EL OBJETO DEL CONTRATO.</t>
  </si>
  <si>
    <t>TERMINADO</t>
  </si>
  <si>
    <t>CO1.PCCNTR.7480124</t>
  </si>
  <si>
    <t>CO1.BDOS.7593823</t>
  </si>
  <si>
    <t xml:space="preserve">https://community.secop.gov.co/Public/Tendering/ContractNoticePhases/View?PPI=CO1.PPI.37420194&amp;isFromPublicArea=True&amp;isModal=False
</t>
  </si>
  <si>
    <t>CHAPINERO COMPROMETIDO CON LA TRANSPARENCIA:FORTALECIMIENTO INSTITUCIONAL Y CONTROL EN ACCIÓN</t>
  </si>
  <si>
    <t>21-44-101463231</t>
  </si>
  <si>
    <t>CALLE 138 NO. 58 - 52 APARTAMENTO 205</t>
  </si>
  <si>
    <t>martinez.ospina@hotmail.com</t>
  </si>
  <si>
    <t>020</t>
  </si>
  <si>
    <t xml:space="preserve">FDLCHCD-020-2025 (130329)	</t>
  </si>
  <si>
    <t xml:space="preserve">020-2025-CPS-P (130329)	</t>
  </si>
  <si>
    <t>ANDREA RODAS QUICENO</t>
  </si>
  <si>
    <t>PRESTAR SERVICIOS PROFESIONALES PARA ASISTIR ORGANIZACIONAL Y ADMINISTRATIVAMENTE EL ACOMPAÑAMIENTO, SEGUIMIENTO Y ATENCIÓN DE LAS ACTIVIDADES ESTRATÉGICAS DEL DESPACHO DEL ALCALDE DEL FONDO DE DESARROLLO LOCAL DE CHAPINERO.</t>
  </si>
  <si>
    <t>1. REALIZAR LA COORDINACIÓN, VERIFICACIÓN Y DESARROLLO DE TODAS LAS ACTIVIDADES EN QUE PARTICIPE EL ALCALDE LOCAL. 2. PROYECTAR LA DOCUMENTACIÓN QUE REQUIERA EL DESPACHO DEL ALCALDE LOCAL. 3. RECIBIR, ORGANIZAR, PRIORIZAR, RESUMIR Y CONDENSAR LOS DIFERENTES TEMAS DE AGENDA QUE RECIBA EL ALCALDE LOCAL DESDE OTRAS DEPENDENCIAS Y QUE DEBAN SER DEL CONOCIMIENTO EXCLUSIVO Y PREFERENTE DEL ALCALDE LOCAL 4. REALIZAR LA ORGANIZACIÓN Y AGENDAMIENTO DE AUDIENCIAS, REUNIONES, EVENTOS Y DEMÁS COMPROMISOS OFICIALES QUE EL ALCALDE LOCAL DEBA ATENDER, ASÍ COMO LLEVAR LA AGENDA CORRESPONDIENTE DE CITAS Y REUNIONES QUE LE PROGRAMEN DESDE EL NIVEL CENTRAL, DISTRITAL, ENTES DE CONTROL Y LAS QUE DEMANDE LA COMUNIDAD, DE CONFORMIDAD CON LAS INSTRUCCIONES IMPARTIDAS. 5. DOCUMENTAR, REGISTRAR Y ORGANIZAR LAS REUNIONES, EVENTOS Y DEMÁS ACTIVIDADES EN QUE PARTICIPE EL ALCALDE LOCAL, IDENTIFICANDO COMPROMISOS, LINEAMIENTOS Y ACCIONES QUE PERMITAN CONCRETAR LOS OBJETIVOS DE LA ADMINISTRACIÓN 6. MANEJAR LOS SISTEMAS DE CORRESPONDENCIA DEL DESPACHO DEL ALCALDE LOCAL (ORFEO) 7. RECIBIR, REVISAR, CLASIFICAR, RADICAR, DISTRIBUIR Y CONTROLAR DOCUMENTOS, DATOS, ELEMENTOS Y CORRESPONDENCIA DEL DESPACHO DE LA ALCALDÍA LOCAL. 8. ATENDER A LOS USUARIOS EXTERNOS E INTERNOS QUE SOLICITEN INFORMACIÓN AL DESPACHO DEL ALCALDE, GARANTIZANDO EL TRASLADO O RESPUESTA OPORTUNA DE LAS SOLICITUDES Y REQUERIMIENTOS REALIZADOS. 9. REALIZAR JUNTO CON EL DESPACHO DEL ALCALDE LOCAL LOS ASUNTOS PROTOCOLARIOS DE EVENTOS, REUNIONES Y RENDICIÓN DE CUENTAS EN QUE PARTICIPE EL ALCALDE LOCAL. 10. RENDIR INFORMES MENSUALES SOBRE LAS ACTIVIDADES DESARROLLADAS. 11. ASISTIR A LAS REUNIONES Y MESAS DE TRABAJO QUE LE SEAN INVITADO, QUE GUARDEN RELACIÓN CON EL OBJETO DEL CONTRATO Y LAS INDICACIONES DEL ALCALDE LOCAL. 12. LAS DEMÁS QUE LE ASIGNE EL SUPERVISOR DEL CONTRATO Y QUE SURJAN DE LA NATURALEZA DE ESTE.</t>
  </si>
  <si>
    <t xml:space="preserve">CO1.PCCNTR.7599244	</t>
  </si>
  <si>
    <t>https://community.secop.gov.co/Public/Tendering/ContractNoticePhases/View?PPI=CO1.PPI.37905489&amp;isFromPublicArea=True&amp;isModal=False</t>
  </si>
  <si>
    <t xml:space="preserve"> 3-200-F002 RB-ADMINISTRADOS DE LIBRE DESTINACIÓN</t>
  </si>
  <si>
    <t>11-46-101077591</t>
  </si>
  <si>
    <t>KR 56 169A 35</t>
  </si>
  <si>
    <t>andrearodasquiceno@hotmail.com</t>
  </si>
  <si>
    <t>COMUNICADORA SOCIAL</t>
  </si>
  <si>
    <t>DESPACHO</t>
  </si>
  <si>
    <t xml:space="preserve">8. DESPACHO  </t>
  </si>
  <si>
    <t>021</t>
  </si>
  <si>
    <t>FDLCHCD-021-2025 (125182)</t>
  </si>
  <si>
    <t>021-2025-CPS-P (125182)</t>
  </si>
  <si>
    <t>MANUEL GUILLERMO RODRIGUEZ VASQUEZ</t>
  </si>
  <si>
    <t>CO1.PCCNTR.7480044</t>
  </si>
  <si>
    <t xml:space="preserve">https://community.secop.gov.co/Public/Tendering/ContractNoticePhases/View?PPI=CO1.PPI.37441047&amp;isFromPublicArea=True&amp;isModal=False
</t>
  </si>
  <si>
    <t>33-46-101064049</t>
  </si>
  <si>
    <t>CL 182 45 45 AP 1102</t>
  </si>
  <si>
    <t>manuel.guillermo1982@hotmail.com</t>
  </si>
  <si>
    <t>ALIANSALUD</t>
  </si>
  <si>
    <t>022</t>
  </si>
  <si>
    <t>FDLCHCD-022-2025 (125182)</t>
  </si>
  <si>
    <t>022-2025-CPS-P (125182)</t>
  </si>
  <si>
    <t>ANDREA ARAGON CORREA</t>
  </si>
  <si>
    <t>CO1.PCCNTR.7493944</t>
  </si>
  <si>
    <t>https://community.secop.gov.co/Public/Tendering/ContractNoticePhases/View?PPI=CO1.PPI.37441052&amp;isFromPublicArea=True&amp;isModal=False</t>
  </si>
  <si>
    <t>14-46-101135251</t>
  </si>
  <si>
    <t>KR 5 D BIS 48 F 17 SUR</t>
  </si>
  <si>
    <t>andreaaragon56@hotmail.com</t>
  </si>
  <si>
    <t>023</t>
  </si>
  <si>
    <t>FDLCHCD-023-2025 (125182)</t>
  </si>
  <si>
    <t>023-2025-CPS-P (125182)</t>
  </si>
  <si>
    <t>RAFAEL RICARDO URQUIJO RACEDO</t>
  </si>
  <si>
    <t>CO1.PCCNTR.7529613</t>
  </si>
  <si>
    <t xml:space="preserve">https://community.secop.gov.co/Public/Tendering/ContractNoticePhases/View?PPI=CO1.PPI.37442161&amp;isFromPublicArea=True&amp;isModal=False
</t>
  </si>
  <si>
    <t>21-46-101110452</t>
  </si>
  <si>
    <t>AC 142 13 33</t>
  </si>
  <si>
    <t>rafaelurquijoracedo@gmail.com</t>
  </si>
  <si>
    <t>024</t>
  </si>
  <si>
    <t xml:space="preserve"> FDLCHCD-024-2025 (128837)	</t>
  </si>
  <si>
    <t xml:space="preserve"> 024-2025-CPS-P (128837)	</t>
  </si>
  <si>
    <t>LEONARDO OROZCO MARTINEZ</t>
  </si>
  <si>
    <t xml:space="preserve"> PRESTAR SERVICIOS PROFESIONALES PARA APOYAR A LA ALCALDIA LOCAL DE CHAPINERO EN LAS ACTIVIDADES CONTABLES Y FINANCIERAS DE LA ENTIDAD</t>
  </si>
  <si>
    <t xml:space="preserve"> 1. REALIZAR LA LIQUIDACIÓN DE IMPUESTOS Y RETENCIONES PARA CADA PAGO, EVALUAR EXCLUIDOS, EXENTOS, CATEGORÍA EMPLEADOS, RÉGIMEN COMÚN O SIMPLIFICADO, OBRAS, SEGUIMIENTO INGRESOS DE BIENES PARA EVITAR DOBLE REGISTRO, ANTICIPOS, Y DEMÁS ASPECTOS TRIBUTARIOS, LEGALES O ADMINISTRATIVOS QUE INCIDAN EN EL TRÁMITE DE PAGOS. 2. ASISTIR EN LA CAUSACIÓN Y REGISTRO EN EL APLICATIVO LIMAY DE LAS CUENTAS POR PAGAR, PAGO EDILES, CAUSACIÓN DE DIFERIDOS, REGISTRO MOVIMIENTO DE MULTAS (IMPOSICIÓN, PAGOS, REVOCATORIA, SANEAMIENTO CONTABLE), REGISTRO DE ÓRDENES DE PAGO, REGISTRO INGRESOS DE TESORERÍA, REGISTRO MOVIMIENTOS DE SUMINISTROS, DEPRECIACIONES Y AMORTIZACIONES, REGISTRO RECLASIFICACIONES Y AJUSTES COMO RESULTADO DE CONCILIACIONES CON EL SOPORTE DOCUMENTAL Y EL SEGUIMIENTO PERTINENTE, REGISTRO HOMOLOGACIONES O DIRECTRICES IMPARTIDAS POR LA CGN O LA DDC. 3. ADELANTAR CONCILIACIONES DE LA RESOLUCIÓN 638 DE 2014: CONCILIACIÓN MENSUAL DEL SISTEMA CONTABLE ENTRE MÓDULOS DEPENDIENTES, CONCILIAR REGISTROS DE MULTAS CON LO REPORTADO POR LA OFICINA JURÍDICA (COBRO PERSUASIVOS) Y CON LA OEF DE HACIENDA (COBRO COACTIVO). 4. MANTENER ACTUALIZADA LA BASE DE DATOS EN CONTABILIDAD, TANTO DE EXPEDIENTES EN PERSUASIVO, COMO DE PROCESOS EN COACTIVO, CONCILIANDO LOS SALDOS DE LAS MULTAS REGISTRADAS, E INFORMANDO CUALQUIER DIFERENCIA PARA SU SEGUIMIENTO OPORTUNO. 5. REALIZAR CON LA INFORMACIÓN PERTINENTE PARA LOS PROCESOS DEL SANEAMIENTO Y DEPURACIÓN DE SALDOS POR MULTAS, DE ACUERDO CON LAS FICHAS TÉCNICAS DE LA OFICINA GESTIÓN DE COBRO COACTIVO ¿SDH, O LOS ACTOS ADMINISTRATIVOS DEL ÁREA JURÍDICA, QUE AFECTEN EL SALDO REGISTRADO DE LAS MULTAS. 6. PREPARAR LA EJECUCIÓN E IMPRESIÓN MENSUAL DE LIBROS CONTABLES, Y ADELANTAR SU PUBLICACIÓN EN LA PÁGINA DE LA ALCALDÍA LOCAL. 7. DAR LAS RESPUESTAS, CONCEPTOS, O SOLICITUDES DEL ÁREA PARA LA DEVOLUCIÓN O RECLAMACIÓN DE IMPUESTOS NACIONALES O DISTRITALES APLICADOS EN LOS PAGOS DE LA ENTIDAD. 8. REALIZAR LA ATENCIÓN A LAS VISITAS Y REQUERIMIENTOS DE ENTES DE CONTROL. 9. PARTICIPAR EN LA ELABORACIÓN DE LOS PLANES DE MEJORAMIENTO CONTABLE MEDIANTE SU PROYECCIÓN Y POSTERIOR ALIMENTACIÓN EN LOS APLICATIVOS DISPUESTOS PARA ELLO, CUMPLIENDO PLAZOS QUE ESTABLECEN LOS ENTES DE CONTROL. 10. ENTREGAR DENTRO DEL TÉRMINO DE TRES DÍAS ANTES DEL VENCIMIENTO DEL CONTRATO, LOS ELEMENTOS Y ASUNTOS QUE LE FUERON ENTREGADOS PARA EL DESARROLLO DEL OBJETO DEL CONTRATO. 11. RENDIR INFORMES MENSUALES SOBRE LAS ACTIVIDADES DESARROLLADAS. 12. RENDIR UN INFORME FINAL QUE RECOJA LAS TAREAS Y PRODUCTOS ORIGINADOS DEL OBJETO CONTRACTUAL. 13. EL CONTRATISTA DEBERÁ INGRESAR DENTRO DEL NUMERAL DE EJECUCIÓN EN EL CONTRATO ELECTRÓNICO DEL SECOP, EL PLAN DE PAGOS RESPECTIVO, Y AGREGAR COMO DOCUMENTO NUEVO, LOS INFORMES DE ACTIVIDADES RESPECTIVOS. 14. LLEVAR A CABO EL ACOMPAÑAMIENTO A LAS REUNIONES, AUDIENCIAS O COMITÉS INDICADAS POR EL ALCALDE LOCAL. 15. REALIZAR EN LA ATENCIÓN A LAS VISITAS Y REQUERIMIENTOS DE LA CONTRALORÍA DISTRITAL Y DE CONTROL. 16. LAS DEMÁS QUE LE ASIGNE EL SUPERVISOR DEL CONTRATO Y QUE SURJAN DE LA NATURALEZA DEL MISMO</t>
  </si>
  <si>
    <t xml:space="preserve">CO1.PCCNTR.7598793	</t>
  </si>
  <si>
    <t>https://community.secop.gov.co/Public/Tendering/ContractNoticePhases/View?PPI=CO1.PPI.37913158&amp;isFromPublicArea=True&amp;isModal=False</t>
  </si>
  <si>
    <t>14-46-101137437</t>
  </si>
  <si>
    <t>Calle 13 sur # 14-61 este torre 4 apto 605</t>
  </si>
  <si>
    <t>leonardorozco1@hotmail.com</t>
  </si>
  <si>
    <t>CONTADOR</t>
  </si>
  <si>
    <t>CONTABILIDAD</t>
  </si>
  <si>
    <t>20. CONTABILIDAD</t>
  </si>
  <si>
    <t>MILTON GONZALO TUMBAQUI QUISTANCHALA</t>
  </si>
  <si>
    <t xml:space="preserve">PROFESIONAL UNIVERSITARIO 219-15  </t>
  </si>
  <si>
    <t>025</t>
  </si>
  <si>
    <t xml:space="preserve">Beneficiar 229 estudiantes con apoyo de sostenimiento para la permanencia en la educación posmedia (niveles de formación técnico profesional, tecnólogo, profesional universitario y educación para el trabajo y desarrollo humano).
</t>
  </si>
  <si>
    <t xml:space="preserve">FDLCHCD-025-2025 (130442)	</t>
  </si>
  <si>
    <t xml:space="preserve">025-2025-CPS-P (130442)	</t>
  </si>
  <si>
    <t>CAROL JINETH VARGAS CLAROS</t>
  </si>
  <si>
    <t>PRESTAR LOS SERVICIOS PROFESIONALES DE APOYO AL AREA DE PLANEACION, EN EL DESARROLLO ACTIVIDADES RELACIONADAS CON LA ESTRATEGIA DE INNOVACION INSTITUCIONAL, GESTION Y ANALISIS DE DATOS, EL SEGUIMIENTO Y CONTROL DE PROYECTOS DE INVERSION DEL FONDO DE DESARROLLOCAL DE CHAPINERO.</t>
  </si>
  <si>
    <t>1. PARTICIPAR EN EL DESARROLLO DE LAS ACTIVIDADES DE PLANEACIÓN ESTRATÉGICA LOCAL CONDUCENTES AL CUMPLIMIENTO DE LAS METAS Y OBJETIVOS DEL PLAN DE DESARROLLO LOCAL DE CHAPINERO “CHAPINERO CAMINA SEGURA 2025 – 2028”, ASÍ COMO LA CONSTRUCCIÓN DE METODOLOGÍAS NECESARIAS PARA EL CORRECTO DESARROLLO Y PLANEACIÓN DE LAS POLÍTICAS PÚBLICAS DE LA ENTIDAD. 2. ELABORAR LOS DOCUMENTOS DE ANÁLISIS METODOLÓGICO Y ESTRATÉGICO DE LAS POLÍTICAS PÚBLICAS E INVERSIONES REALIZADAS POR EL FONDO DE DESARROLLO LOCAL DE CHAPINERO QUE SEAN REQUERIDOS CON OCASIÓN DE LA FORMULACIÓN, EJECUCIÓN, EVALUACIÓN, LIQUIDACIÓN Y SEGUIMIENTO DE EJECUCIÓN FÍSICA DE LAS METAS DE LOS PROYECTOS DE INVERSIÓN PARA EL FORTALECIMIENTO DEL SISTEMA EDUCATIVO Y ATENCIÓN A LA PRIMERA INFANCIA ADELANTADOS POR EL FONDO DE DESARROLLO LOCAL DE CHAPINERO. 3. APLICAR Y DESARROLLAR LOS INSTRUMENTOS Y HERRAMIENTAS DE CONTROL GERENCIAL DESDE PERSPECTIVA ESTRATÉGICA Y METODOLÓGICA DE PLANEACIÓN DEL PLAN DE DESARROLLO LOCAL. 4. AJUSTAR EL ANÁLISIS, PROGRAMACIÓN Y SEGUIMIENTO ESTRATÉGICO Y METODOLÓGICO DE LOS PROYECTOS DE INVERSIÓN Y LAS POLÍTICAS PÚBLICAS DEL FONDO DE DESARROLLO LOCAL DE CHAPINERO, CON ESPECIAL ÉNFASIS EN LOS RELACIONADO CON EL FORTALECIMIENTO DEL SISTEMA EDUCATIVO. 5. REVISAR LA ACTUALIZACIÓN DE LOS DOCUMENTOS TÉCNICOS DE SOPORTE (DTS) DE LOS PROYECTOS DE INVERSIÓN QUE LE SEAN ASIGNADOS ESPECIALMENTE LO QUE TENGAN QUE VER CON EL FORTALECIMIENTO DEL SISTEMA EDUCATIVO, EN CONCORDANCIA CON EL PLAN ANUAL DE ADQUISICIONES. 6. DESARROLLAR PROCESOS DE ARTICULACIÓN CON LAS ENTIDADES DEL NIVEL CENTRAL Y DESCENTRALIZADO, RELACIONADAS CON EL OBJETO CONTRACTUAL, CON LA FINALIDAD DE POTENCIALIZAR LAS INVERSIONES LOCALES Y DESARROLLO DE LOS CONTRATOS. APOYAR LA ATENCIÓN INTEGRAL DE LAS INSTANCIAS DE PARTICIPACIÓN CIUDADANA, JORNADAS Y GESTIONES QUE PERMITAN EL DIÁLOGO Y LA PARTICIPACIÓN CON LA COMUNIDAD E INSTITUCIONES RELACIONADAS CON EL OBJETO CONTRACTUAL. 7. ELABORAR LOS INFORMES Y DAR RESPUESTA A LOS DIFERENTES REQUERIMIENTOS O SOLICITUDES INTERPUESTAS POR LOS ENTES DE CONTROL (PROCURADURÍA, VEEDURÍA, CONTRALORÍA, PERSONERÍA, ENTRE OTROS), CORPORACIONES PÚBLICAS Y/O LA COMUNIDAD EN GENERAL, QUE LE SEAN ASIGNADOS POR EL APOYO A LA SUPERVISIÓN DEL CONTRATO Y/O LA ALCALDESA LOCAL. 8. ASISTIR A LAS REUNIONES Y COMITÉS A LOS CUALES SEA INVITADO POR LA SUPERVISIÓN CON OCASIÓN DE LA EJECUCIÓN DEL CONTRATO. 9. BRINDAR INFORMACIÓN TÉCNICA Y OPORTUNA PARA APOYAR EL SEGUIMIENTO Y ACTUALIZACIÓN DE LAS BASES DE DATOS, MATRICES Y DEMÁS CONTROLES REQUERIDOS PARA LA GESTIÓN DEL ÁREA DE GESTIÓN DEL DESARROLLO LOCAL, CONCERNIENTE CON LOS PROYECTOS Y CONTRATOS ASIGNADOS. 10. LAS DEMÁS QUE LE ASIGNE EL SUPERVISOR DEL CONTRATO Y QUE SURJAN DE LA NATURALEZA DE ESTE.</t>
  </si>
  <si>
    <t xml:space="preserve">CO1.PCCNTR.7596119	</t>
  </si>
  <si>
    <t>https://community.secop.gov.co/Public/Tendering/ContractNoticePhases/View?PPI=CO1.PPI.37913196&amp;isFromPublicArea=True&amp;isModal=False</t>
  </si>
  <si>
    <t>360-47-994000043736</t>
  </si>
  <si>
    <t>CL 44 14 65</t>
  </si>
  <si>
    <t>carol.vargas1126@gmail.com</t>
  </si>
  <si>
    <t>ADMINISTRADORA PUBLICA</t>
  </si>
  <si>
    <t>SUSPENDE CONTRATO DESDE EL 26-05-2025 AL 5 DE JUNIO DEL 2025</t>
  </si>
  <si>
    <t>ALBA FALKONERTH ROZO</t>
  </si>
  <si>
    <t>CONTRATISTA 009-2025-CPS-P(125921)</t>
  </si>
  <si>
    <t>026</t>
  </si>
  <si>
    <t>FDLCHCD-026-2025 (128643)</t>
  </si>
  <si>
    <t>026-2025-CPS-AG (128643)</t>
  </si>
  <si>
    <t>JOHANA ANDREA JIMENEZ GARCIA</t>
  </si>
  <si>
    <t>PRESTAR LOS SERVICIOS DE APOYO A LA GESTION DEL AREA DEL DESARROLLO LOCAL PARA LAS ACTIVIDADES TECNICAS DE REGISTRO, LEVANTAMIENTO, CLASIFICACION Y ORGANIZACION DE LA INFORMACION NECESARIA Y SEGUIMIENTO Y CONTROL AL CUMPLIMIENTO DE LOS  DIREFENTES PLANES Y METAS EN LOS PROCESOS ADMINISTRATIVOS Y FINANCIEROS DE LA ALCALDIA LOCAL DE CHAPINERO</t>
  </si>
  <si>
    <t xml:space="preserve"> 
1.	APOYAR AL ÁREA DE GESTIÓN DE DESARROLLO LOCAL, EN EL SEGUIMIENTO Y CONTROL DE LOS PROCESOS Y PROCEDIMIENTOS DE GESTIÓN ADMINISTRATIVA Y FINANCIERA, CONFORME A LOS LINEAMIENTOS DISTRITALES DEFINIDOS Y EL MARCO DE LA NORMATIVIDAD VIGENTE.  
2.	APOYAR AL ÁREA DE GESTIÓN DE DESARROLLO LOCAL EN LA GESTIÓN DE LAS ACCIONES CORRESPONDIENTES A LA PROGRAMACIÓN, SOLICITUD DE REPROGRAMACIONES, SOLICITUD DE ADICIONES DEL PAC, CONSOLIDACIÓN Y SEGUIMIENTO DE LA INFORMACIÓN DEL PLAN ANUALIZADO DE CAJA – PAC, MANTENIENDO ACTUALIZADA LAS BASES DE DATOS DE LOS PAGOS A CONTRATISTAS CORRESPONDIENTES.  
3.	APOYAR AL ÁREA DE GESTIÓN DE DESARROLLO LOCAL, EN LA REVISIÓN DE LOS SOPORTES Y DOCUMENTOS DE LAS CUENTAS DE COBRO, Y EL SEGUIMIENTO AL PROCESO DE PAGOS, DE ACUERDO CON LOS LINEAMIENTOS E INSTRUCTIVOS ESTABLECIDOS POR LA SDG PARA DICHO PROCESO.  
4.	RECOLECTAR, REGISTRAR, DIGITALIZAR, ACOPIAR, ORGANIZAR Y PROCESAR LA INFORMACIÓN DE ACUERDO CON LOS REQUERIMIENTOS DE PLANIFICACIÓN, ORGANIZACIÓN, COORDINACIÓN Y CONTROL DE LOS SERVICIOS, PROCESOS, PLANES Y PROGRAMAS EN CUMPLIMIENTO DE LAS DIFERENTES METAS DEL PLAN DE GESTIÓN DE LA SDG A CARGO DE LA ÁREA DE GESTIÓN DE DESARROLLO LOCAL. 
5.	APOYAR EN LA SOLICITUD, CONSOLIDACIÓN, REPORTE Y SEGUIMIENTO OPERATIVO, ADMINISTRATIVO Y FINANCIERO DE LA INFORMACIÓN QUE SEA REQUERIDA TANTO POR NIVEL CENTRAL, COMO LAS DEMÁS ENTIDADES DISTRITALES Y NACIONALES, PRESENTANDO LA PROYECCIÓN DE RESPUESTAS Y REVISIÓN DE TODOS LOS DOCUMENTOS QUE DEBAN SER GENERADOS PARA ATENDER LOS DERECHOS DE PETICIÓN Y DEMÁS SOLICITUDES.  
6.	ELABORAR LOS CUADROS COMPARATIVOS Y ESTADÍSTICOS REQUERIDOS POR EL ÁREA DE GESTIÓN DE DESARROLLO LOCAL.  
7.	APOYAR AL ÁREA DE GESTIÓN DE DESARROLLO LOCAL REGISTRANDO LA AGENDA Y ARTICULANDO LAS DIFERENTES REUNIONES PRESENCIALES Y/O VIRTUALES, MESAS DE TRABAJO DE SEGUIMIENTO Y CONTROL Y LAS QUE SURJAN, ELABORANDO LAS EVIDENCIAS DE REUNIÓN Y EL SEGUIMIENTO A LOS COMPROMISOS QUE SE GENEREN. 
8.	APOYAR AL ÁREA DE GESTIÓN DE DESARROLLO LOCAL, VERIFICANDO DENTRO DE LA HERRAMIENTA DE GESTIÓN, EL CUMPLIMIENTO EN TIEMPO DE LAS ACTIVIDADES ASIGNADOS A LOS DIFERENTES FUNCIONARIOS Y CONTRATISTAS ASIGNADOS AL ÁREA.  
9.	LAS DEMÁS QUE DEMANDE LA ADMINISTRACIÓN LOCAL QUE CORRESPONDA A LA NATURALEZA DEL CONTRATO Y QUE SEAN NECESARIAS PARA LA CONSECUCIÓN DEL FIN DEL OBJETO CONTRACTUAL. 
</t>
  </si>
  <si>
    <t>CO1.PCCNTR.7618002</t>
  </si>
  <si>
    <t>https://community.secop.gov.co/Public/Tendering/ContractNoticePhases/View?PPI=CO1.PPI.37931364&amp;isFromPublicArea=True&amp;isModal=False</t>
  </si>
  <si>
    <t xml:space="preserve">3-200-F002 RB-ADMINISTRADOS 
DE LIBRE DESTINACIÓN
</t>
  </si>
  <si>
    <t xml:space="preserve">14-46-101137821    </t>
  </si>
  <si>
    <t>KR 67 C BIS 57 9 SUR</t>
  </si>
  <si>
    <t>jimenezgarciajohanaandrea27@gmail.com</t>
  </si>
  <si>
    <t>SALUD TOTAL</t>
  </si>
  <si>
    <t>TECNICO LABORAL EN GESTION ADMINISTRATIVA</t>
  </si>
  <si>
    <t>TÉCNICO EN: TECNICO EN MERCADEO Y PUBLICIDAD o TECNICO PROFESIONAL EN ADMINISTRACION OFIMATICA o TECNICO EN ASISTENCIA ADMINISTRATIVA o TECNICO LABORAL EN PROGRAMACION Y ANALISIS DE SISTEMAS O TECNICO LABORAL EN CONTABILIDAD O TECNICO O TECNOLOGO EN CONTADURIA O TECNICO O TECNOLOGO INDUSTRIAL O TECNICO O TECNOLOGO EN ADMINISTRACION PUBLICA O TECNICO LABORAL EN CONTABILIDAD Y SISTEMAS O TECNICO EN SEGURIDAD INDUSTRIAL O TECNICO EN COMERCIO INTERNACIONAL O TECNICO EN ADMINISTRACION DE EMPRESAS. EXPERIENCIA No aplica</t>
  </si>
  <si>
    <t>TECNICO</t>
  </si>
  <si>
    <t>027</t>
  </si>
  <si>
    <t xml:space="preserve">FDLCHCD-027-2025 (125546)	</t>
  </si>
  <si>
    <t xml:space="preserve">027-2025-CPS-P (125546)	</t>
  </si>
  <si>
    <t>PRESTAR SERVICIOS PROFESIONALES ESPECIALIZADOS PARA APOYAR LAS ACTUACIONES ADMINISTRATIVAS, IMPULSO PROCESAL Y DE INSPECCIÓN, VIGILANCIA Y CONTROL DE COMPETENCIA DE LA ALCALDÍA LOCAL DE CHAPINERO.</t>
  </si>
  <si>
    <t xml:space="preserve">1. ACOMPAÑAR AL ALCALDE LOCAL A LOS OPERATIVOS DE INSPECCIÓN, VIGILANCIA Y CONTROL EN MATERIA DE AMBIENTE Y RECURSOS NATURALES, ACTIVIDAD ECONÓMICA, URBANISMO, ESPACIO PÚBLICO Y LIBERTAD DE CIRCULACIÓN, CONFORME CON LAS INSTRUCCIONES QUE ÉSTOS LE IMPARTAN Y LOS LINEAMIENTOS DISTRITALES, EN EL MARCO DE LAS NORMAS VIGENTES, PARA LA ZONA DE ESPECIAL PROTECCIÓN DE CERROS ORIENTALES Y FRANJA DE ADECUACIÓN.
2. COORDINAR CON DIFERENTES ENTIDADES EN LOS TEMAS DESIGNADOS POR EL ALCALDE LOCAL, RE-FERENTES A INSPECCIÓN, VIGILANCIA Y CONTROL  DE LA LOCALIDAD.
3. ACOMPAÑAR LAS VISITAS QUE, EN MATERIA DE URBANISMO, ESPACIO PÚBLICO O ACTIVIDAD ECONÓMICA, LE SEAN ASIGNADAS Y PRESENTAR  EL RESPECTIVO INFORME EN LOS TÉRMINOS ESTABLECIDOS.
4. EMITIR LOS CONCEPTOS Y PROYECTAR LAS RESPUESTAS A LAS SOLICITUDES Y PETICIONES QUE LE SEAN ASIGNADAS POR EL ALCALDE LOCAL DE  CHAPINERO O SUS PROFESIONALES DE APOYO, DENTRO DE LOS TÉRMINOS PREVISTOS EN LA LEY, ABSTENIÉNDOSE DE CERRARLOS SIN LOS  RESPECTIVOS SOPORTES DE RESPUESTA INTEGRAL.
5. DAR TRÁMITE DE RESPUESTAS A ACCIONES DE TUTELA Y ACCIONES CONSTITUCIONALES EN GENERAL, RESPETANDO LOS TÉRMINOS OTORGADOS PARA TAL FIN.
6. VERIFICAR LA CORRECTA GESTIÓN DE LOS PROCESOS RELACIONADOS CON ATENCIÓN AL CONSUMIDOR, DESPACHOS COMISORIOS, TRAMITES DE PROPIEDAD HORIZONTAL Y EN EL APLICATIVO FUPA.
7. ACOMPAÑAR Y ASISTIR A LA ADMINISTRACIÓN LOCAL A LAS DIFERENTES REUNIONES, MESAS DE TRABAJO, AUDIENCIAS Y JORNADAS CONVOCADAS POR LAS ENTIDADES Y COMUNIDADES, SEGÚN INDICACIONES DEL DESPACHO DEL ALCALDE LOCAL DE CHAPINERO.
8. ENTREGAR MENSUALMENTE ARCHIVO Y TRAZABILIDAD DE O DOCUMENTOS SUSCRITOS QUE HAYA GENERADO EN CUMPLIMIENTO DEL OBJETO Y OBLIGACIONES CONTRACTUALES.
9. REALIZAR APOYO A LA SUPERVISIÓN DE CONTRATOS QUE LE SEAN ASIGNADOS.
10. LAS DEMÁS QUE LE SEAN ASIGNADAS SIEMPRE QUE SE GUARDE ESTRICTA RELACIÓN CON LA NATURALEZA Y OBJETO DEL CONTRATO.
</t>
  </si>
  <si>
    <t>CO1.PCCNTR.7598148</t>
  </si>
  <si>
    <t>CO1.BDOS.7745506</t>
  </si>
  <si>
    <t>https://community.secop.gov.co/Public/Tendering/ContractNoticePhases/View?PPI=CO1.PPI.37914017&amp;isFromPublicArea=True&amp;isModal=False</t>
  </si>
  <si>
    <t>14-46-101137420</t>
  </si>
  <si>
    <t>CL 163 59 A 10</t>
  </si>
  <si>
    <t>lindapao1603@gmail.com</t>
  </si>
  <si>
    <t>PROFESIONAL ESPECIALIZADO - MÁS DE 23 MESES Y HASTA 72 MESES DE EXPERIENCIA PROFESIONAL DEBIDAMENTE CERTIFICADA</t>
  </si>
  <si>
    <t>GESTION POLICIVA</t>
  </si>
  <si>
    <t>25. GESTIÓN POLICIVA</t>
  </si>
  <si>
    <t>SUSPENDE DESDE EL 4 DE AGOSTO AL 24 DE AGOSTO</t>
  </si>
  <si>
    <t>028</t>
  </si>
  <si>
    <t xml:space="preserve">FDLCHCD-028-2025 (128641)        </t>
  </si>
  <si>
    <t>028-2024-CPS-P (128641)</t>
  </si>
  <si>
    <t>JOHANNA FERNANDA VILLARREAL GUZMAN</t>
  </si>
  <si>
    <t>PRESTAR SERVICIOS PROFESIONALES EN EL SEGUIMIENTO Y CONTROL A LOS PROCESOS ADMINISTRATIVOS Y FINANCIEROS DEL AREA DE GESTION DE DESARROLLO LOCAL DE LA ALCALDIA LOCAL DE CHAPINERO</t>
  </si>
  <si>
    <t>1. APOYAR AL ÁREA DE GESTIÓN DE DESARROLLO LOCAL EN EL PROCESO DE PROGRAMACIÓN, REPROGRAMACIÓN, CONSOLIDACIÓN Y SEGUIMIENTO DE LA INFORMACIÓN DEL PLAN ANUALIZADO Y MENSUALIZADO DE CAJA – PAC, MANTENIENDO ACTUALIZADAS LAS HERRAMIENTAS ESTABLECIDAS PARA TAL FIN, APOYANDO A SU VEZ EN EL SEGUIMIENTO AL CUMPLIMIENTO DE LOS REPORTES DE LA MUSI, SIPSE Y SEGPLAN CUANDO SE REQUIERA POR PARTE DEL FDLCH. 2. REALIZAR EL PROCESO DE REVISIÓN DE LAS CUENTAS DE COBRO DE PERSONAS NATURALES Y JURÍDICAS ALLEGADAS AL ÁREA DE GESTIÓN DE DESARROLLO LOCAL, EFECTUANDO EL SEGUIMIENTO AL PROCESO DE PAGOS Y AL CUMPLIMIENTO DE LOS LINEAMIENTOS E INSTRUCTIVOS ESTABLECIDOS POR LA SDG PARA DICHO PROCESO. 3. REALIZAR EL SEGUIMIENTO DE FORMA MENSUAL A LAS OBLIGACIONES POR PAGAR DEL FDLCH, GENERANDO LAS ALERTAS TEMPRANAS EN ARAS DEL CUMPLIMIENTO DE LAS METAS ASOCIADAS. 4. APOYAR AL ÁREA DE GESTIÓN DE DESARROLLO LOCAL EN LAS EVALUACIONES FINANCIERAS Y ECONÓMICAS DE LOS PROCESOS DE CONTRATACIÓN DEL ÁREA DE FUNCIONAMIENTO. 5. APOYAR AL ÁREA DE GESTIÓN DE DESARROLLO LOCAL EN EL PROCESO DE REVISIÓN DE ESTUDIOS PREVIOS Y/O ANEXOS TÉCNICOS, GENERANDO LAS RESPECTIVAS OBSERVACIONES PARA ANALIZAR EN LOS COMITÉS DE CONTRATACIÓN. 6. REALIZAR EL SEGUIMIENTO A LOS COMPROMISOS GENERADOS EN LAS REUNIONES Y MESAS DE TRABAJO DE LA AGDL. 7. LAS DEMÁS QUE DEMANDE LA ADMINISTRACIÓN LOCAL QUE CORRESPONDA A LA NATURALEZA DEL CONTRATO Y QUE SEAN NECESARIAS PARA LA CONSECUCIÓN DEL FIN DEL OBJETO CONTRACTUAL.</t>
  </si>
  <si>
    <t xml:space="preserve">CO1.PCCNTR.7551611	</t>
  </si>
  <si>
    <t>CO1.BDOS.7688362</t>
  </si>
  <si>
    <t>https://community.secop.gov.co/Public/Tendering/ContractNoticePhases/View?PPI=CO1.PPI.37720864&amp;isFromPublicArea=True&amp;isModal=False</t>
  </si>
  <si>
    <t xml:space="preserve">SEGUROS DEL ESTADO </t>
  </si>
  <si>
    <t>96-46-101030349</t>
  </si>
  <si>
    <t>CARRERA 71D 12C 60</t>
  </si>
  <si>
    <t>johannavillarreal.84@gmail.com</t>
  </si>
  <si>
    <t>ADMINISTRACIÓN PÚBLICA o CONTADURIA PÚBLICA o ECONOMÍA o INGENIERÍA INDUSTRIAL o ADMINISTRACIÓN DE EMPRESAS o ADMINISTRACIÓN o ADMINISTRACION DE SISTEMAS INFORMATICOS - SIN EXPERIENCIA</t>
  </si>
  <si>
    <t>RECIBE CESION DE: MARTHA LUCIA VEGA RAMIREZ CC:60315384 A PARTIR DEL 05 DE AGOSTO DEL 2025</t>
  </si>
  <si>
    <t>CESION / ADICION</t>
  </si>
  <si>
    <t>5/08/2025 - 21-08-2025</t>
  </si>
  <si>
    <t>029</t>
  </si>
  <si>
    <t>CHAPINERO RESPETA TODAS LAS FORMAS DE VIDA</t>
  </si>
  <si>
    <t xml:space="preserve">Atender 4428 animales en los programas de brigadas médicas, urgencias veterinarias y adopciones
</t>
  </si>
  <si>
    <t>FDLCHCD-029-2025 (125409)</t>
  </si>
  <si>
    <t>029-2025-CPS-P (125409)</t>
  </si>
  <si>
    <t xml:space="preserve"> CATALINA RIVERA FORERO</t>
  </si>
  <si>
    <t>PRESTAR SERVICIOS PROFESIONALES PARA APOYAR AL FONDO DE DESARROLLO LOCAL DE CHAPINERO EN LA PROMOCIÓN, ARTICULACIÓN, ACOMPAÑAMIENTO Y SEGUIMIENTO PARA LA ATENCIÓN Y PROTECCIÓN DE LOS ANIMALES DOMÉSTICOS Y SILVESTRES DE LA LOCALIDAD</t>
  </si>
  <si>
    <t xml:space="preserve">1. ARTICULAR ACCIONES, ACTIVIDADES Y JORNADAS CON EL IDPYBA EN TERRITORIO.
2. ASISTIR Y ACOMPAÑAR REUNIONES DE INSTANCIAS DE PARTICIPACIÓN CIUDADANA, PRINCIPALMENTE AL CONSEJO LOCAL PYBA.
3. PRESIDIR COMO DELEGADO DEL ALCALDE(SA) LOCAL LOS CONSEJOS LOCALES PYBA FORMALIZADOS, DANDO AL ACUERDO 524 DE 2013. 
4. ACOMPAÑAR ACTIVIDADES, BRIGADAS Y JORNADAS PYBA, BRINDANDO APOYO LOGÍSTICO A NIVEL LOCAL, TANTO CON ENTIDADES COMO CON 
LA COMUNIDAD 
5. SERVIR DE ENLACE ENTRE LA COMUNIDAD Y EL IDPYBA PARA LA ATENCIÓN DE REQUERIMIENTOS RELACIONADOS CON LA PROTECCIÓN Y EL 
BIENESTAR ANIMAL DE LA LOCALIDAD.
6. LLEVAR A CABO EL REGISTRO DE PERROS POTENCIALMENTE PELIGROSOS ANTE LA ALCALDÍA LOCALIDAD Y EL REGISTRO CIUDADANO DE 4 PATAS 
DE IDPYBA.
7. COORDINAR UNA ESTRATEGIA DE IDENTIFICACIÓN DE PROBLEMÁTICAS, NECESIDADES Y ALIADOS EN LA LOCALIDAD PARA LA ATENCIÓN DE LOS 
ANIMALES.
8. ARTICULAR ACTIVIDADES DE INSPECCIÓN, VIGILANCIA Y CONTROL DE ESTABLECIMIENTOS COMERCIALES RELACIONADOS CON LA 
COMERCIALIZACIÓN DE ANIMALES EXÓTICOS O DE COMPAÑÍA O CASOS DE MALTRATO ANIMAL CON EL ÁREA POLICIVA DE LA ENTIDAD
9. REALIZAR LA FORMULACIÓN Y ESTRUCTURACIÓN DE LOS PROYECTOS DE INVERSIÓN ASIGNADOS, QUE PERMITAN EL CUMPLIMIENTO DE LAS METAS 
ESTABLECIDAS EN EL PLAN DE DESARROLLO LOCAL, RELACIONADOS CON PROTECCIÓN DE LOS ANIMALES DOMÉSTICOS Y SILVESTRES DE LA 
LOCALIDAD
10. REALIZAR LOS APOYOS A LA SUPERVISIÓN DE LOS CONTRATOS, PROYECTOS DE INVERSIÓN Y/O ACTIVIDADES DESIGNADAS POR EL ALCALDE(SA) 
LOCAL, DE CONFORMIDAD CON LOS LINEAMIENTOS, VALORES Y PRINCIPIOS INDICADOS POR LA SECRETARÍA DISTRITAL DE GOBIERNO QUE 
GUARDEN RELACIÓN CON PROTECCIÓN DE LOS ANIMALES DOMÉSTICOS Y SILVESTRES DE LA LOCALIDAD.
11. REALIZAR TALLERES Y CAPACITACIONES A LA COMUNIDAD SOBRE NORMATIVIDAD EN TENENCIA RESPONSABLE DE ANIMALES DE COMPAÑÍA Y 
CÓDIGO DE POLICÍA.
12. ACOMPAÑAR LA ATENCIÓN A LAS PETICIONES CIUDADANAS, ASÍ COMO LAS SOLICITUDES DE ENTES DE CONTROL DENTRO DEL TÉRMINO LEGAL Y 
NO CERRAR EL TRÁMITE EN EL APLICATIVO ORFEO HASTA QUE NO SE TENGA UN PRONUNCIAMIENTO DE FONDO EN TEMAS RELACIONADOS CON 
PROTECCIÓN DE LOS ANIMALES DOMÉSTICOS Y SILVESTRES DE LA LOCALIDAD.
13. DESARROLLAR EL CARGUE, SEGUIMIENTO Y EVALUACIÓN DE LOS CONTRATOS RESPECTIVOS EN LAS PLATAFORMAS SECOP II Y SIPSE, 
PRODUCTO DE LOS PROYECTOS RELACIONADOS CON PROTECCIÓN DE LOS ANIMALES DOMÉSTICOS Y SILVESTRES DE LA LOCALIDAD.
14. APOYAR CON EL SUMINISTRO DE INFORMACIÓN EN MATERIA DE ANIMALES DOMÉSTICOS Y SILVESTRES DE LA LOCALIDAD, REQUERIDA PARA LA 
FORMULACIÓN, EVALUACIÓN Y SEGUIMIENTO DE LOS PROYECTOS DE INVERSIÓN DE CONFORMIDAD AL PLAN DE DESARROLLO LOCAL.
</t>
  </si>
  <si>
    <t>CO1.PCCNTR.7602442</t>
  </si>
  <si>
    <t xml:space="preserve">https://community.secop.gov.co/Public/Tendering/ContractNoticePhases/View?PPI=CO1.PPI.37915295&amp;isFromPublicArea=True&amp;isModal=False
</t>
  </si>
  <si>
    <t>O230117459920242302</t>
  </si>
  <si>
    <t>CHAPINERO RESPETA TODAS LAS FORMAS  DE VIDA</t>
  </si>
  <si>
    <t xml:space="preserve">AMBIENTE
</t>
  </si>
  <si>
    <t>14-44-101231031</t>
  </si>
  <si>
    <t>CALLE 24B NO. 71A-53</t>
  </si>
  <si>
    <t>monomona144@gmail.com</t>
  </si>
  <si>
    <t>FONOAUDIOLOGIA</t>
  </si>
  <si>
    <t xml:space="preserve">FORMACIÓN PROFESIONAL EN: MEDICINA VETERINARIA o MEDICINA VETERINARIA Y ZOOTECNIA o CIENCIAS DE LA SALUD.
EXPERIENCIA 23 MESES DE EXPERIENCIA PROFESIONAL o EQUIVALENCIA de conformidad con la Resolución 1124 de 2024, que acogen las equivalencias establecidas en el Decreto 785 de 2005 Artículo 25 "Equivalencias entre estudios y experiencia"
</t>
  </si>
  <si>
    <t>AMBIENTAL</t>
  </si>
  <si>
    <t>15. AMBIENTAL</t>
  </si>
  <si>
    <t>LUIS JULIO MORENO</t>
  </si>
  <si>
    <t>PROFESIONAL ESPECIALIZADO 222-19</t>
  </si>
  <si>
    <t>OSCAR ALEXANDER DUCUARA FALLA</t>
  </si>
  <si>
    <t>CONTRATISTA 073-3025-CPS-P (126053)</t>
  </si>
  <si>
    <t>030</t>
  </si>
  <si>
    <t>FDLCH-030-2025-CPS-P (125180)</t>
  </si>
  <si>
    <t>030-2025-CPS-P (125180)</t>
  </si>
  <si>
    <t>MELISSA ANDREA RIVERA LOPEZ</t>
  </si>
  <si>
    <t>PRESTAR SERVICIOS PROFESIONALES ESPECIALIZADOS PARA APOYAR JURIDICAMENTE LOS PROCESOS DE CONTRATACIÓN EN LAS ETAPAS PRECONTRACTUAL, CONTRACTUAL Y POSTCONTRACTUAL QUE ADELANTE EL FONDO DE DESARROLLO LOCAL DE CHAPINERO, ASÍ COMO LAS LIQUIDACIONES QUE SE GENEREN CON OCASIÓN DE LA FINALIZACIÓN DE LOS CONTRATOS DE LA ENTIDAD.</t>
  </si>
  <si>
    <t>1. ESTRUCTURAR JURÍDICAMENTE Y ADELANTAR LOS PROCESOS DE CONTRATACIÓN QUE LE SEAN ASIGNADOS, EN SUS ETAPAS PRECONTRACTUAL, CONTRACTUAL Y POSTCONTRACTUAL, DEL FONDO DE DESARROLLO LOCAL DE CHAPINERO. 2. PROYECTAR LOS DOCUMENTOS REQUERIDOS EN CADA UNA DE LAS ETAPAS DE LOS PROCESOS CONTRACTUALES, TALES COMO: ESTUDIOS PREVIOS, MINUTAS, ACTAS DE INICIO, DESIGNACIONES DE APOYO A LA SUPERVISIÓN, MODIFICACIONES, ACTOS ADMINISTRATIVOS Y DEMÁS. 3. ASISTIR A LAS ACTIVIDADES RELACIONADAS CON LA CONTRATACIÓN ADELANTADA POR EL FONDO, TALES COMO AUDIENCIAS, CAPACITACIONES, ENTRE OTRAS. 4. REALIZAR LAS EVALUACIONES JURÍDICAS DE LAS PROPUESTAS PRESENTADAS EN LOS PROCESOS DE CONTRATACIÓN QUE ADELANTE EL FONDO, EN CONJUNTO CON EL FUNCIONARIO DE PLANTA DEL ÁREA DE CONTRATOS DEL FONDO O QUIEN HAGA SUS VECES. 5. VERIFICAR LAS GARANTÍAS DE LOS CONTRATOS Y TRÁMITES QUE LE SEAN ASIGNADOS, DANDO CUMPLIMIENTO A LOS REQUERIMIENTOS DE LA ENTIDAD. 6. MANTENER ACTUALIZADOS LOS PORTALES PARA LA PUBLICACIÓN DE LA ACTIVIDAD CONTRACTUAL Y REPORTE DE LA CONTRATACIÓN, EN LOS ASUNTOS QUE SEAN DE SU CONOCIMIENTO, ASÍ COMO EL APLICATIVO SIPSE. 7. REMITIR EN LOS TIEMPOS Y CONDICIONES ESTABLECIDOS POR EL ÁREA DE GESTIÓN DEL DESARROLLO LOCAL, REPORTE A LA PERSONA ENCARGADA DE LOS CONTRATOS NUEVOS Y MODIFICACIONES CONTRACTUALES QUE LE SEAN ASIGNADAS. 8. PROYECTAR INFORMES DE CONTRATACIÓN RESPECTIVOS CON DESTINO A LOS ÓRGANOS DE CONTROL, LA COMUNIDAD, LAS CORPORACIONES PÚBLICAS, Y LAS DEMÁS ENTIDADES QUE LO REQUIERAN, CUANDO APLIQUE. 9. REVISAR LAS SOLICITUDES DE LIQUIDACIÓN DE LOS CONTRATOS QUE LE SEAN ASIGNADAS, GARANTIZANDO QUE ESTAS CUMPLAN CON LOS REQUISITOS DE LEY PARA SER SUSCRITAS POR EL ORDENADOR DEL GASTO. 10. REALIZAR LA CONFORMACIÓN DE LA CARPETA ÚNICA CONTRACTUAL, DE ACUERDO CON EL MANUAL DE CONTRATACIÓN (GDI-GPD-IN007), POR CADA COMPROMISO ASIGNADO Y ENTREGAR A LA PERSONA ENCARGADA, DE ACUERDO CON LOS TIEMPOS ESTABLECIDOS POR EL ÁREA DE GESTIÓN DEL DESARROLLO LOCAL DEL FDLCH. 11. DILIGENCIAR LAS MATRICES O BASES DE DATOS DE SEGUIMIENTO DE ACTIVIDADES REQUERIDAS POR EL SUPERVISOR DEL CONTRATO. 12. DAR RESPUESTA A LOS TRÁMITES, PETICIONES Y SOLICITUDES QUE LE SEAN ASIGNADOS, REFERENTES A LA ACTIVIDAD CONTRACTUAL QUE DESARROLLE LA ENTIDAD. 13. LLEVAR A CABO EL ACOMPAÑAMIENTO A LAS REUNIONES, O SESIONES INDICADAS POR EL ALCALDE LOCAL, ASÍ COMO LOS ACOMPAÑAMIENTOS EN CALLE, REQUERIDOS POR LA ENTIDAD. 14. LAS DEMÁS QUE LE INDIQUE EL SUPERVISOR DEL CONTRATO Y QUE SE ENCUENTREN RELACIONADAS CON EL OBJETO DE ESTE.</t>
  </si>
  <si>
    <t>CO1.PCCNTR.7524796</t>
  </si>
  <si>
    <t xml:space="preserve">https://community.secop.gov.co/Public/Tendering/ContractNoticePhases/View?PPI=CO1.PPI.37623216&amp;isFromPublicArea=True&amp;isModal=False
</t>
  </si>
  <si>
    <t xml:space="preserve">O230117459920242527
</t>
  </si>
  <si>
    <t>14-44-101229947</t>
  </si>
  <si>
    <t>Calle 119 No. 51-94</t>
  </si>
  <si>
    <t>meliss81@hotmail.com</t>
  </si>
  <si>
    <t>ABOGADO ESPECIALIZADO</t>
  </si>
  <si>
    <t xml:space="preserve">RECIBE CESION DE PAOLA ANDREA PADILLA AYARZA CC: 1032363826 A PARTIR DEL 15 DE AGOSTO DEL 2025
</t>
  </si>
  <si>
    <t>CESION/ADICION</t>
  </si>
  <si>
    <t>15/08/2025-19-08-2025</t>
  </si>
  <si>
    <t>031</t>
  </si>
  <si>
    <t>FDLCHCD-031-2025 (125180)</t>
  </si>
  <si>
    <t>031-2025-CPS-P (125180)</t>
  </si>
  <si>
    <t>JESSICA ALEXANDRA PERDOMO VANEGAS</t>
  </si>
  <si>
    <t>PRESTAR SERVICIOS PROFESIONALES ESPECIALIZADOS PARA APOYAR JURÍDICAMENTE LOS PROCESOS DE CONTRATACIÓN EN LAS ETAPAS PRECONTRACTUAL, CONTRACTUAL Y POSTCONTRACTUAL QUE ADELANTE EL FONDO DE DESARROLLO LOCAL DE CHAPINERO, ASÍ COMO LAS LIQUIDACIONES QUE SE GENEREN CON OCASIÓN DE LA FINALIZACIÓN DE LOS CONTRATOS DE LA ENTIDAD.</t>
  </si>
  <si>
    <t>CO1.PCCNTR.7529619</t>
  </si>
  <si>
    <t>CO1.BDOS.7655341</t>
  </si>
  <si>
    <t xml:space="preserve">https://community.secop.gov.co/Public/Tendering/ContractNoticePhases/View?PPI=CO1.PPI.37614485&amp;isFromPublicArea=True&amp;isModal=False
</t>
  </si>
  <si>
    <t>360 47 994000042521</t>
  </si>
  <si>
    <t>CALLE 141 9 92 INTERIOR 3 APTO 409</t>
  </si>
  <si>
    <t>perdomo.vanegas20@hotmail.com</t>
  </si>
  <si>
    <t>032</t>
  </si>
  <si>
    <t>FDLCHCD-032-2025 (125180)</t>
  </si>
  <si>
    <t>032-2025-CPS-P (125180)</t>
  </si>
  <si>
    <t>MONICA DEL PILAR PARRA RANGEL</t>
  </si>
  <si>
    <t>PRESTAR SERVICIOS PROFESIONALES ESPECIALIZADOS PARA APOYAR JURIDICAMENTE LOS PROCESOS DE CONTRATACION EN LAS ETAPAS PRECONTRACTUAL,CONTRACTUAL Y POSTCONTRACTUAL QUE ADELANTE EL FONDO DE DESARROLLO LOCAL EN CHAPINERO, ASI COMO LAS LIQUIDACIONES QUE SE GENEREN CON OCASION DE LA FINALIZACION DE LOS CONTRATOS DE LA ENTIDAD.</t>
  </si>
  <si>
    <t>CO1.PCCNTR.7529191</t>
  </si>
  <si>
    <t>https://community.secop.gov.co/Public/Tendering/ContractNoticePhases/View?PPI=CO1.PPI.37628671&amp;isFromPublicArea=True&amp;isModal=False</t>
  </si>
  <si>
    <t>21-44-101463653</t>
  </si>
  <si>
    <t>KR 78 16 D 71</t>
  </si>
  <si>
    <t>monicaparra45@hotmail.com</t>
  </si>
  <si>
    <t>033</t>
  </si>
  <si>
    <t>FDLCHCD-033-2025 (125207)</t>
  </si>
  <si>
    <t>033-2025-CPS-P (125207)</t>
  </si>
  <si>
    <t>EDSON ANDRES RINCON RAMIREZ</t>
  </si>
  <si>
    <t>PRESTAR SERVICIOS PROFESIONALES PARA APOYAR TÉCNICAMENTE LAS DISTINTAS ETAPAS DE LOS PROCESOS DE COMPETENCIA DE LAS INSPECCIONES DE POLICÍA DE LA LOCALIDAD DE CHAPINERO, SEGÚN REPARTO</t>
  </si>
  <si>
    <t>1. ACOMPAÑAR Y APOYAR A LOS INSPECTORES DE POLICÍA EN EL DESARROLLO DE LAS DILIGENCIAS DE INSPECCIÓN. 2. REALIZAR LAS VISITAS QUE, EN MATERIA DE URBANISMO, ESPACIO PÚBLICO O ACTIVIDAD ECONÓMICA, LE SEAN ASIGNADAS POR EL RESPETIVO INSPECTOR DE POLICÍA, EN DESARROLLO DE LA PRÁCTICA DE PRUEBAS ORDENADAS DENTRO DE UNA ACTUACIÓN Y PRESENTAR EL RESPECTIVO INFORME EN LOS TÉRMINOS ESTABLECIDOS. 3. VERIFICAR DURANTE LAS VISITAS QUE REALICE EN MATERIA DE URBANISMO, QUE LAS OBRAS CUMPLAN LO CONTENIDO EN LA NORMA DE SISMO RESISTENCIA VIGENTE, LO ANTERIOR, SIN PERJUICIO DE LAS DEMÁS VERIFICACIONES QUE RESPECTO AL CUMPLIMIENTO DE LAS LICENCIAS DE CONSTRUCCIÓN DEBA REALIZAR SEGÚN LO CONTENIDO EN LA NORMATIVIDAD VIGENTE. 4. EMITIR LOS CONCEPTOS Y RESPUESTAS A LAS SOLICITUDES Y PETICIONES QUE LE SEAN REQUERIDOS POR EL INSPECTOR DE POLICÍA. 5. ASISTIR A LAS REUNIONES A LAS QUE SEA CITADO O DESIGNADO, PARA LA ATENCIÓN DE LOS ASUNTOS RELACIONADOS CON EL OBJETO CONTRACTUAL. 6. PRESENTAR INFORME MENSUAL DE LAS ACTIVIDADES REALIZADAS EN CUMPLIMIENTO DE LAS OBLIGACIONES PACTADAS. 7. ENTREGAR MENSUALMENTE, EL ARCHIVO DE LOS DOCUMENTOS SUSCRITOS QUE HAYA GENERADO EN CUMPLIMIENTO DEL OBJETO Y OBLIGACIONES CONTRACTUALES. 8. LAS DEMÁS QUE SE LE ASIGNEN Y QUE SURJAN DE LA NATURALEZA DEL CONTRATO.</t>
  </si>
  <si>
    <t xml:space="preserve">CO1.PCCNTR.7571370	</t>
  </si>
  <si>
    <t>https://community.secop.gov.co/Public/Tendering/ContractNoticePhases/View?PPI=CO1.PPI.37761977&amp;isFromPublicArea=True&amp;isModal=False</t>
  </si>
  <si>
    <t>21-44-101464649</t>
  </si>
  <si>
    <t>CL 83 22 A 60</t>
  </si>
  <si>
    <t>arquied22@gmail.com</t>
  </si>
  <si>
    <t>COLFONDOS</t>
  </si>
  <si>
    <t>ARQUITECTO</t>
  </si>
  <si>
    <t>.PROFESIONAL UNIVERSITARIO - SIN EXPERIENCIA O HASTA VEINTITRÉS (23) MESES DE EXPERIENCIA PROFESIONAL DEBIDAMENTE  CERTIFICADA</t>
  </si>
  <si>
    <t>034</t>
  </si>
  <si>
    <t>FDLCHCD-034-2025 (125207)</t>
  </si>
  <si>
    <t>034-2025-CPS-P (125207)</t>
  </si>
  <si>
    <t>EXCELINO ROMERO CASTAÑEDA</t>
  </si>
  <si>
    <t xml:space="preserve">PRESTAR SERVICIOS PROFESIONALES PARA APOYAR TECNICAMENTE LAS DISTINTAS ETAPAS DE LOS PROCESOS DE COMPETENCIA DE LAS INSPECCIONES DE POLICIA DE LA LOCALIDAD DE CHAPINERO, SEGUN REPARTO. </t>
  </si>
  <si>
    <t xml:space="preserve">1. ACOMPAÑAR Y APOYAR A LOS INSPECTORES DE POLICÍA EN EL DESARROLLO DE LAS DILIGENCIAS DE INSPECCIÓN.  2. REALIZAR LAS VISITAS QUE, EN MATERIA DE URBANISMO, ESPACIO PÚBLICO O ACTIVIDAD ECONÓMICA, LE SEAN ASIGNADAS POR EL RESPETIVO INSPECTOR DE POLICÍA, EN DESARROLLO DE LA PRÁCTICA DE PRUEBAS ORDENADAS DENTRO DE UNA ACTUACIÓN Y PRESENTAR EL RESPECTIVO INFORME EN LOS TÉRMINOS ESTABLECIDOS. 3. VERIFICAR DURANTE LAS VISITAS QUE REALICE EN MATERIA DE URBANISMO, QUE LAS OBRAS CUMPLAN LO CONTENIDO EN LA NORMA DE SISMO RESISTENCIA VIGENTE, LO ANTERIOR, SIN PERJUICIO DE LAS DEMÁS VERIFICACIONES QUE RESPECTO AL CUMPLIMIENTO DE LAS LICENCIAS DE CONSTRUCCIÓN DEBA REALIZAR SEGÚN LO CONTENIDO EN LA NORMATIVIDAD VIGENTE. 4. EMITIR LOS CONCEPTOS Y RESPUESTAS A LAS SOLICITUDES Y PETICIONES QUE LE SEAN REQUERIDOS POR EL INSPECTOR DE POLICÍA. 5. ASISTIR A LAS REUNIONES A LAS QUE SEA CITADO O DESIGNADO, PARA LA ATENCIÓN DE LOS ASUNTOS RELACIONADOS CON EL OBJETO CONTRACTUAL. 6. PRESENTAR INFORME MENSUAL DE LAS ACTIVIDADES REALIZADAS EN CUMPLIMIENTO DE LAS OBLIGACIONES PACTADAS. 7. ENTREGAR MENSUALMENTE, EL ARCHIVO DE LOS DOCUMENTOS SUSCRITOS QUE HAYA GENERADO EN CUMPLIMIENTO DEL OBJETO Y OBLIGACIONES CONTRACTUALES. 8. LAS DEMÁS QUE SE LE ASIGNEN Y QUE SURJAN DE LA NATURALEZA DEL CONTRATO.
</t>
  </si>
  <si>
    <t>CO1.PCCNTR.7610057</t>
  </si>
  <si>
    <t>https://community.secop.gov.co/Public/Tendering/ContractNoticePhases/View?PPI=CO1.PPI.37900211&amp;isFromPublicArea=True&amp;isModal=False</t>
  </si>
  <si>
    <t>1-200-I071 RB-INGRESOS 
CORRIENTES FDL</t>
  </si>
  <si>
    <t>62-44-101021173</t>
  </si>
  <si>
    <t>CARRERA 47A NO. 22-98</t>
  </si>
  <si>
    <t>excelinoromeroc@hotmail.com</t>
  </si>
  <si>
    <t xml:space="preserve">FORMACIÓN PROFESIONAL: ARQUITECTURA O INGENIERÍA CIVIL EXPERIENCIA
24 MESES DE EXPERIENCIA PROFESIONAL O EQUIVALENCIA DE CONFORMIDAD 
CON LA RESOLUCIÓN 1124 DE 2024, QUE ACOGEN LAS EQUIVALENCIAS ESTABLECIDAS EN EL ARTÍCULO 25 "EQUIVALENCIAS ENTRE ESTUDIOS Y EXPERIENCIA" DEL DECRETO 785 DE 2005
</t>
  </si>
  <si>
    <t>035</t>
  </si>
  <si>
    <t xml:space="preserve">FDLCHCD-035-2025 (126231)	</t>
  </si>
  <si>
    <t xml:space="preserve">035-2025-CPS-P (126231)	</t>
  </si>
  <si>
    <t>MARIA PAULINA GONZALEZ GIL</t>
  </si>
  <si>
    <t>PRESTAR SERVICIOS PROFESIONALES DE APOYO AL ÁREA DE GESTIÓN DEL DESARROLLO LOCAL, EN LA ARTICULACIÓN INSTITUCIONAL, APOYO EN LOS PROCESOS DE PARTICIPACIÓN, E IMPLEMENTACIÓN DE INSTRUMENTOS Y HERRAMIENTAS DE GERENCIA PÚBLICA PARA EL DESARROLLO DEL PLAN DE DESARROLLO LOCAL.</t>
  </si>
  <si>
    <t>1. REALIZAR LA REVISIÓN JURÍDICA DE LOS DOCUMENTOS REMITIDOS PARA SU CONSIDERACIÓN, DE FORMA PARTICULAR LOS ESTUDIOS PREVIOS Y DEMÁS DOCUMENTOS PRECONTRACTUALES DE PROCESOS DE CONTRATACIÓN DE LA ENTIDAD CON OCASIÓN DEL CUMPLIMIENTO DE LAS METAS ESTABLECIDAS EN EL PLAN DE DESARROLLO LOCAL. 2. PROYECTAR LOS DOCUMENTOS EN EL COMPONENTE JURÍDICO REFERENTES AL PROCESO DE PLANEACIÓN DE LA ENTIDAD. 3. REALIZAR LA COORDINACIÓN INTERINSTITUCIONAL PARA ARTICULAR LOS PROYECTOS DE INVERSIÓN LOCAL CON LOS DIFERENTES SECTORES Y EL NIVEL CENTRAL DE LA SECRETARÍA DISTRITAL DE GOBIERNO. 4. APOYAR LA FORMULACIÓN Y ESTRUCTURACIÓN DE LOS PROYECTOS DE INVERSIÓN ASIGNADOS, QUE PERMITAN EL CUMPLIMIENTO DE LAS METAS ESTABLECIDAS EN EL PLAN DE DESARROLLO LOCAL Y EL PROCESO DE GESTIÓN CONTRACTUAL DERIVADO. 5. APOYAR LA IMPLEMENTACIÓN DE LA ESTRATEGIA DE INNOVACIÓN, EN EL MARCO DE LA BOGOTANEIDAD PARA LA LOCAL DE CHAPINERO. 6. PROYECTAR LA RESPUESTA A LOS DIFERENTES REQUERIMIENTOS O SOLICITUDES INTERPUESTAS POR LOS ENTES DE CONTROL (PROCURADURÍA, VEEDURÍA, CONTRALORÍA, PERSONERÍA, ENTRE OTROS), CORPORACIONES PÚBLICAS Y/O LA COMUNIDAD EN GENERAL, QUE LE SEAN ASIGNADOS POR LA ALCALDE(SA) LOCAL. 7. APOYAR EL SEGUIMIENTO DEL CUMPLIMIENTO DE LAS OBLIGACIONES CONTRACTUALES EN EL MARCO DE LA GESTIÓN INTEGRAL DE LOS PROYECTOS DE INVERSIÓN PARA GARANTIZAR EL CUMPLIMIENTO DE LAS METAS Y OBJETIVOS DEL PLAN DE DESARROLLO LOCAL. 8. ASISTIR A LAS REUNIONES DE LOS COMITÉS DE CONTRATACIÓN Y A LAS AUDIENCIAS PÚBLICAS PREVISTAS EN LAS DIFERENTES MODALIDADES DE SELECCIÓN Y DEMÁS QUE SE LE REQUIERAN EN DESARROLLO DEL OBJETO CONTRACTUAL. 9. ASISTIR A LAS REUNIONES, CAPACITACIONES, ENTRE OTROS, QUE LE ASIGNE EL ALCALDE(SA) LOCAL EVIDENCIANDO LA PARTICIPACIÓN EN LAS MISMAS. 10. LAS DEMÁS QUE LE ASIGNE EL ALCALDE(SA)LOCAL Y QUE SURJAN DE LA NATURALEZA DEL CONTRATO.</t>
  </si>
  <si>
    <t xml:space="preserve">CO1.PCCNTR.7589805	</t>
  </si>
  <si>
    <t>https://community.secop.gov.co/Public/Tendering/ContractNoticePhases/View?PPI=CO1.PPI.37828118&amp;isFromPublicArea=True&amp;isModal=False</t>
  </si>
  <si>
    <t>21-46-101111415</t>
  </si>
  <si>
    <t>CL 127B BIS 2049</t>
  </si>
  <si>
    <t>mariapaulina145@hotmail.com</t>
  </si>
  <si>
    <t>ABOGADA ESPECIALIZADA</t>
  </si>
  <si>
    <t>036</t>
  </si>
  <si>
    <t>FDLCHCD-036-2025 (125534)</t>
  </si>
  <si>
    <t>036-2025-CPS-AG (125534)</t>
  </si>
  <si>
    <t>GIOVANNI ALEXANDER DELGADO BARRERA</t>
  </si>
  <si>
    <t>PRESTAR SERVICIOS DE APOYO TÉCNICO Y ADMINISTRATIVO RELACIONADOS CON LOS PROYECTOS DE INVERSION Y FUNCIONAMIENTO QUE DESARROLLE LA ALCALDIA LOCAL DE CHAPINERO.</t>
  </si>
  <si>
    <t>1. APOYAR EN LA REVISIÓN DE SOPORTES CONTABLES PARA PAGO DE CUENTAS RADICADAS EN LA PROGRAMACIÓN Y REPROGRAMACIÓN MENSUAL DEL PAC, SIGUIENDO LOS PROCEDIMIENTOS DE GESTIÓN Y ADQUISICIÓN DE RECURSOS-GAR. 2. APOYAR EN EL USO, SOPORTE Y SEGUIMIENTO DE LOS APLICATIVOS CONTABLES EN LOS ROLES FINANCIEROS, COMO BOGDATA, SICAPITAL, ENTRE OTROS Y MANEJO DEL SISTEMA ORFEO. 3. ORGANIZAR Y ADELANTAR EL ARCHIVO DOCUMENTAL DEL ÁREA, CORRESPONDENCIA, E INFORMACIÓN CONTABLE SEGÚN LAS TRD. 4. ATENDER A LOS USUARIOS INTERNOS Y EXTERNOS DE LA GESTIÓN DEL DESARROLLO LOCAL CON ENTREGA DE INFORMACIÓN PREVIA AUTORIZACIÓN DEL RESPONSABLE. 5. APOYAR A LOS FUNCIONARIOS, CONTRATISTAS Y COLABORADORES DEL FDLCH EN LA ACTUALIZACIÓN, CARGUE Y MANEJO DE LA INFORMACIÓN RELACIONADA CON LA EJECUCIÓN DE CONTRATOS DESARROLLADOS POR LA ALCALDÍA LOCAL. 6. ASISTIR A LAS REUNIONES, MESAS DE TRABAJO, JORNADAS, CAPACITACIONES, ENTRE OTROS, QUE LE SEAN SOLICITADAS. 7. LAS DEMÁS QUE LE ASIGNE EL ALCALDE LOCAL DE CHAPINERO Y QUE SURJAN DE LA NATURALEZA DEL CONTRATO.</t>
  </si>
  <si>
    <t>CO1.PCCNTR.7529749</t>
  </si>
  <si>
    <t xml:space="preserve">https://community.secop.gov.co/Public/Tendering/ContractNoticePhases/View?PPI=CO1.PPI.37598323&amp;isFromPublicArea=True&amp;isModal=False
</t>
  </si>
  <si>
    <t xml:space="preserve">3-100-F002 VA-ADMINISTRADOS 
DE LIBRE DESTINACIÓN
</t>
  </si>
  <si>
    <t>360 47 994000042588</t>
  </si>
  <si>
    <t>KR 112 BIS A 70 C 54</t>
  </si>
  <si>
    <t>gio.delgadob@gmail.com</t>
  </si>
  <si>
    <t>COOSALUD</t>
  </si>
  <si>
    <t>TECNOLOGO EN GESTION EMPRESARIAL</t>
  </si>
  <si>
    <t>ASISTENCIAL - TREINTA Y SEIS (36) MESES DE  EXPERIENCIA LABORAL DEBIDAMENTE CERTIFICADA</t>
  </si>
  <si>
    <t>037</t>
  </si>
  <si>
    <t>FDLCHCD-037-2025 (127492)</t>
  </si>
  <si>
    <t>037-2025-CPS-P (127942)</t>
  </si>
  <si>
    <t>ALEJANDRO REYES RESTREPO</t>
  </si>
  <si>
    <t>PRESTAR SERVICIOS PROFESIONALES ESPECIALIZADOS PARA APOYAR EL DESARROLLO INTERINSTITUCIONAL LA GESTION LA FORMULACION EL DESARROLLO LA EJECUCION Y SEGUIMIENTO Y ACCIONES PARA LA IMPLEMENTACION DEL PROYECTO DE INVERSION CHAPINERO TRABAJA POR LA MOVILIDAD EN VIAS URBANAS Y RURALES</t>
  </si>
  <si>
    <t>1. CONSTRUIR PLANES DE TRABAJO QUE PERMITAN LA GESTIÓN, EL CUMPLIMIENTO Y EL SEGUIMIENTO DE LAS POLÍTICAS PÚBLICAS, NORMATIVIDAD VIGENTE Y METAS DEL PLAN DE DESARROLLO LOCAL RELACIONADAS CON EL OBJETO CONTRACTUAL Y EL PROYECTO. 2. REALIZAR TÉCNICAMENTE EN LA FORMULACIÓN Y ESTRUCTURACIÓN DE LOS PROYECTOS DE INVERSIÓN ASIGNADOS, QUE PERMITAN EL CUMPLIMIENTO DE LAS METAS ESTABLECIDAS EN EL PLAN DE DESARROLLO LOCAL Y GENERACIÓN DE ESTUDIOS PREVIOS, PREPLIEGOS, Y PLIEGOS PARA EL PROCESO DE SELECCIÓN DERIVADO. 3. PARTICIPAR CUANDO SEA DESIGNADO COMO MIEMBRO DE COMITÉ EVALUADOR, ASISTIR A LAS REUNIONES, COMITÉS DE CONTRATACIÓN, AUDIENCIAS, COMITÉS TÉCNICOS DE SEGUIMIENTO, CAPACITACIONES, ENTRE OTROS. EFECTUANDO LA VERIFICACIÓN, EVALUACIÓN Y CERTIFICACIÓN TÉCNICA Y ECONÓMICA DE LAS PROPUESTAS ALLEGADAS 4. REALIZAR LOS APOYOS A LA SUPERVISIÓN DE LOS CONTRATOS, PROYECTOS DE INVERSIÓN Y/O ACTIVIDADES DESIGNADAS POR EL ALCALDE LOCAL, DE CONFORMIDAD CON LOS LINEAMIENTOS, VALORES Y PRINCIPIOS INDICADOS POR LA SECRETARÍA DISTRITAL DE GOBIERNO, QUE INCLUYAN EL CONTROL SOBRE LA PROGRAMACIÓN, EJECUCIÓN Y DESARROLLO ECONÓMICO Y FINANCIERO, VISITAS DE INSPECCIÓN Y EVALUACIÓN EN TERRENO 5. DESARROLLAR PROCESOS DE ARTICULACIÓN INTERINSTITUCIONAL CON LAS ENTIDADES DE NIVEL CENTRAL Y DESCENTRALIZADO, CORPORACIONES AUTÓNOMAS, EMPRESAS DE SERVICIOS PÚBLICOS, ENTRE OTRAS RELACIONADAS CON EL OBJETO CONTRACTUAL, CON LA FINALIDAD DE POTENCIALIZAR LAS INVERSIONES LOCALES Y DESARROLLO DE LOS CONTRATOS 6. REALIZAR LA ATENCIÓN INTEGRAL DE LAS INSTANCIAS DE PARTICIPACIÓN CIUDADANA, JORNADAS Y GESTIONES QUE PERMITAN EL DIÁLOGO Y LA PARTICIPACIÓN CON LA COMUNIDAD E INSTITUCIONES RELACIONADAS CON EL OBJETO CONTRACTUAL. 7. PRODUCIR INFORMES CUALITATIVOS Y CUANTITATIVOS DE LAS ACTIVIDADES DESARROLLADAS, EN EL MARCO DEL CUMPLIMIENTO DEL OBJETO CONTRACTUAL. 8. DESARROLLAR Y VERIFICAR EL CARGUE, SEGUIMIENTO Y EVALUACIÓN DE LOS CONTRATOS RESPECTIVOS EN LA PLATAFORMA SECOP II Y SIPSE, Y LAS DEMÁS PLATAFORMAS DISPUESTAS DESDE LA ENTIDAD Y NIVEL CENTRAL. 9. ACOMPAÑAR LA ATENCIÓN A LAS PETICIONES CIUDADANAS, ASÍ COMO LAS SOLICITUDES DE ENTES DE CONTROL Y AUDITORIAS DE SEGUIMIENTO A LOS AMPAROS DE CALIDAD Y ESTABILIDAD DE LA OBRA DENTRO DEL TÉRMINO LEGAL Y NO CERRAR EL TRÁMITE EN EL APLICATIVO ORFEO HASTA QUE NO SE TENGA UN PRONUNCIAMIENTO DE FONDO. 10. LAS DEMÁS QUE LE ASIGNE EL SUPERVISOR DEL CONTRATO Y QUE SURJAN DE LA NATURALEZA DEL MISMO</t>
  </si>
  <si>
    <t>CO1.PCCNTR.7608776</t>
  </si>
  <si>
    <t>https://community.secop.gov.co/Public/Tendering/ContractNoticePhases/View?PPI=CO1.PPI.37941298&amp;isFromPublicArea=True&amp;isModal=False</t>
  </si>
  <si>
    <t>11-44-101250300</t>
  </si>
  <si>
    <t>07/03.2025</t>
  </si>
  <si>
    <t>KR 14 156 07 BL 1</t>
  </si>
  <si>
    <t>alejandroreyes95.ar@gmail.com</t>
  </si>
  <si>
    <t xml:space="preserve">FORMACIÓN PROFESIONAL EN: ARQUITECTURA O INGENIERÍA CIVIL O INGENIERÍA DE TRANSPORTES Y VIAS. ESPECIALISTA EN: INGENIERÍA AMBIENTAL O PROYECTOS DE DESARROLLO O EVALUACIÓN SOCIAL DE PROYECTOS O GESTIÓN AMBIENTAL O GERENCIA DE PROYECTOS O MAESTRIA EN GESTIÓN AMBIENTAL O GESTIÓN DE PROYECTOS DE INGENIERÍA O EDUCACIÓN Y GESTIÓN AMBIENTAL. EXPERIENCIA
25 MESES DE EXPERIENCIA O EQUIVALENCIA DE CONFORMIDAD CON LA RESOLUCIÓN 1124 DE 2024, QUE ACOGEN  LAS EQUIVALENCIAS ESTABLECIDAS EN EL DECRETO 785 DE 2005 ARTÍCULO 25 "EQUIVALENCIAS ENTRE ESTUDIOS Y EXPERIENCIA".
</t>
  </si>
  <si>
    <t>038</t>
  </si>
  <si>
    <t xml:space="preserve">FDLCHCD-038-2025 (128717)	</t>
  </si>
  <si>
    <t xml:space="preserve">038-2025-CPS-P (128717)	</t>
  </si>
  <si>
    <t>LAURA MELISA CARDENAS BARRAGAN</t>
  </si>
  <si>
    <t>PRESTAR SERVICIOS PROFESIONALES PARA LA FORMULACIÓN, DESARROLLO, SEGUIMIENTO Y APOYO A LA SUPERVISIÓN DE LOS CONTRATOS DERIVADOS DEL  PROYECTO DE INVERSIÓN CHAPINERO TRABAJA POR LA MOVILIDAD EN VÍAS URBANAS Y RURALES</t>
  </si>
  <si>
    <t>1. REALIZAR LA FORMULACIÓN TÉCNICA, ESTRUCTURACIÓN TÉCNICA, EVALUACIÓN TÉCNICA Y ADJUDICACIÓN DE LOS PROCESOS DE SELECCIÓN QUE SE ADELANTEN DENTRO DEL PROYECTO. 2. CONSTRUIR PLANES DE TRABAJO QUE PERMITAN LA GESTIÓN, EL CUMPLIMIENTO Y EL SEGUIMIENTO DE LAS POLÍTICAS PÚBLICAS, NORMATIVIDAD VIGENTE Y METAS DEL PLAN DE DESARROLLO LOCAL RELACIONADAS CON EL OBJETO CONTRACTUAL Y EL PROYECTO “CHAPINERO TRABAJA POR LA MOVILIDAD EN VÍAS URBANAS Y RURALES”. 3. DAR RESPUESTA DE MANERA EFICAZ Y EFICIENTE A LOS DERECHOS DE PETICIÓN Y/O SOLICITUDES QUE SEAN INTERPUESTOS POR LA COMUNIDAD Y ASÍ MISMO, LOS REQUERIMIENTOS QUE SEAN INTERPUESTOS POR ENTES DE CONTROL Y ENTIDADES DISTRITALES ANTE LA ALCALDÍA LOCAL DE CHAPINERO, O QUE POR COMPETENCIA LE SEAN ASIGNADOS EN TEMAS RELACIONADOS CON MALLA VIAL E INFRAESTRUCTURA. 4. REALIZAR EL SEGUIMIENTO DE LOS CONTRATOS, PROYECTOS DE INVERSIÓN Y/O ACTIVIDADES DESIGNADAS POR EL SUPERVISOR LOS DEMÁS QUE LE SEAN ASIGNADOS CON OCASIÓN DE LA EJECUCIÓN DEL CONTRATO. 5. REALIZAR VISITAS PERIÓDICAS DE SEGUIMIENTO A LAS OBRAS EN LOS PROYECTOS DE INFRAESTRUCTURA, CON EL FIN DE QUE CUMPLAN CON LAS CONDICIONES DE CALIDAD ENTREGADAS POR LOS CONTRATISTAS EN EL MARCO DEL PROYECTO DE INVERSIÓN “CHAPINERO TRABAJA POR LA MOVILIDAD EN VÍAS URBANAS Y RURALES”. 6. DESARROLLAR PROCESOS DE ARTICULACIÓN CON LAS ENTIDADES DEL NIVEL CENTRAL Y DESCENTRALIZADO RELACIONADAS CON EL OBJETO CONTRACTUAL, CON LA FINALIDAD DE POTENCIAR LAS INVERSIONES LOCALES. 7. REALIZAR EL CARGUE, SEGUIMIENTO Y EVALUACIÓN EN LAS PLATAFORMAS SECOP II Y SIPSE Y LA GESTIÓN DOCUMENTAL Y ARCHIVÍSTICA DE LOS CONTRATOS Y/O PROYECTO DE INVERSIÓN ASIGNADOS, GARANTIZANDO LA CORRECTA APLICACIÓN DE NORMAS Y PROCEDIMIENTOS TÉCNICOS. 8. PROMOVER Y APOYAR LAS ACCIONES Y LA ATENCIÓN INTEGRAL DE LAS INSTANCIAS DE PARTICIPACIÓN CIUDADANA RELACIONADAS CON EL OBJETO CONTRACTUAL. 9. PARTICIPAR DE LAS REUNIONES QUE SEAN REQUERIDAS POR EL ALCALDE LOCAL, ASÍ COMO DE LAS ACTIVIDADES PROGRAMADAS POR EL DESPACHO A LO LARGO DE LA LOCALIDAD DE CHAPINERO. 10. LAS DEMÁS QUE LE ASIGNE EL SUPERVISOR DEL CONTRATO Y QUE SURJAN DE LA NATURALEZA DEL MISMO.</t>
  </si>
  <si>
    <t xml:space="preserve">CO1.PCCNTR.7609651	</t>
  </si>
  <si>
    <t>CO1.BDOS.7758958</t>
  </si>
  <si>
    <t>https://community.secop.gov.co/Public/Tendering/ContractNoticePhases/View?PPI=CO1.PPI.37963625&amp;isFromPublicArea=True&amp;isModal=False</t>
  </si>
  <si>
    <t>25-46-101040461</t>
  </si>
  <si>
    <t>CL 4 B 34 A 85 TO 3 AP 1608</t>
  </si>
  <si>
    <t>lauracardenas.arq@gmail.com</t>
  </si>
  <si>
    <t>FORMACIÓN PROFESIONAL EN: ARQUITECTURA o INGENIERÍA CIVIL o INGENIERÍA DE
TRANSPORTES Y VIAS.
EXPERIENCIA
VEINTICUATRO (24) MESES DE EXPERIENCIA o EQUIVALENCIA de
conformidad con la Resolución 1124 de 2024, que acogen las equivalencias
establecidas en el Decreto 785 de 2005 Artículo 25 "Equivalencias entre estudios
y experiencia".</t>
  </si>
  <si>
    <t>039</t>
  </si>
  <si>
    <t>FDLCHCD-039-2025 (125172)</t>
  </si>
  <si>
    <t>039-2025-CPS-AG(125172)</t>
  </si>
  <si>
    <t>MAYIBIS DEL CARMEN MARTINEZ HERRERA</t>
  </si>
  <si>
    <t>PRESTAR SERVICIOS DE APOYO A LA GESTIÓN, PARA LA IMPLEMENTACIÓN DE ACCIONES EN TORNO A LAS ESTRATEGIAS DE DIÁLOGO, MEDIACIÓN, CONVIVENCIA Y PREVENCIÓN DE CONFLICTIVIDADES, VIOLENCIAS Y DELITOS, A SU VEZ IMPLEMENTAR ESTRATEGIAS PARA MEJORAR EL ESPACIO PÚBLICO, SEGURIDAD Y CONVIVENCIA EN LA LOCALIDAD DE CHAPINERO.</t>
  </si>
  <si>
    <t>CO1.PCCNTR.7529815</t>
  </si>
  <si>
    <t>https://community.secop.gov.co/Public/Tendering/ContractNoticePhases/View?PPI=CO1.PPI.37621876&amp;isFromPublicArea=True&amp;isModal=False</t>
  </si>
  <si>
    <t>14-46-101135915</t>
  </si>
  <si>
    <t>KR 97 F SUR 34 A 30 SUR</t>
  </si>
  <si>
    <t>mmayibis@gmail.com</t>
  </si>
  <si>
    <t>FAMISANAR</t>
  </si>
  <si>
    <t>BACHILLER ACADEMICO</t>
  </si>
  <si>
    <t>BACHILLER VEINTICUATRO (24) MESES DE EXPERIENCIA LABORAL O EQUIVALENCIA DE CONFORMIDAD CON LA RESOLUCIÓN 1124 DE 2024 EXPEDIDA POR LA SECRETARÍA DE GOBIERNO, QUE ACOGEN LAS EQUIVALENCIAS ESTABLECIDAS EN EL ARTÍCULO 25 "EQUIVALENCIAS ENTRE ESTUDIOS Y EXPERIENCIA" DEL DECRETO 785 DE 2005.</t>
  </si>
  <si>
    <t>040</t>
  </si>
  <si>
    <t xml:space="preserve">FDLCHCD-040-2025-(125195)	</t>
  </si>
  <si>
    <t xml:space="preserve">040-2025-CPS-P (125195)	</t>
  </si>
  <si>
    <t>MIGUEL ANGEL MORENO CASTELLANOS</t>
  </si>
  <si>
    <t>PRESTAR SERVICIOS PROFESIONALES PARA APOYAR LAS ACTUACIONES JURÍDICAS Y ADMINISTRATIVAS DERIVADAS DEL EJERCICIO DE INSPECCIÓN, VIGILANCIA Y CONTROL DE COMPETENCIA DE LA ALCALDÍA LOCAL DE CHAPINERO</t>
  </si>
  <si>
    <t xml:space="preserve">1.PROYECTAR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2.        PROYECTAR PARA FIRMA DEL ALCALDE LOCAL LAS SOLICITUDES DE INFORMACIÓN, INFORMES, DIAGNOSTICO Y/O CONCEPTOS DIRIGIDOS A LAS INSTANCIAS DISTRITALES COMPETENTES Y REALIZAR SU RESPECTIVO SEGUIMIENTO. 
3.        GESTIONAR,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4.        INCORPORAR AL EXPEDIENTE FÍSICO LOS ACTOS ADMINISTRATIVOS Y/O LA DOCUMENTACIÓN GENERADA POR CADA IMPULSO PROCESAL REALIZADO. 
5.        APOYAR EN LOS TRÁMITES NECESARIOS A LA ALCALDÍA LOCAL PARA SURTIR EL TRÁMITE DE NOTIFICACIÓN PERSONAL Y MEDIANTE EDICTO DE LOS ACTOS ADMINISTRATIVOS Y DECISIONES, EN LOS TÉRMINOS DE LA LEY 1437 DE 2011. 
6.        REGISTRAR CORRECTAMENTE EN LOS APLICATIVOS DE LA ENTIDAD LA ACTUACIÓN REALIZADA EN CADA UNO DE LOS EXPEDIENTES ASIGNADOS. 
7.        PRESENTAR INFORME MENSUAL DE LAS ACTIVIDADES REALIZADAS EN CUMPLIMIENTO DE LAS OBLIGACIONES PACTADAS. 
8.        ENTREGAR, MENSUALMENTE, EL ARCHIVO DE LOS DOCUMENTOS SUSCRITOS QUE HAYA GENERADO EN CUMPLIMIENTO DEL OBJETO Y OBLIGACIONES CONTRACTUALES. 
9.        LLEVAR A CABO EL ACOMPAÑAMIENTO A LAS REUNIONES, O SESIONES INDICADAS POR EL ALCALDE LOCAL, ASÍ COMO LOS ACOMPAÑAMIENTOS EN CALLE, REQUERIDOS POR LA ENTIDAD. 
10.        LAS DEMÁS QUE SE LE ASIGNEN Y QUE SURJAN DE LA NATURALEZA DEL CONTRATO. 
</t>
  </si>
  <si>
    <t xml:space="preserve">CO1.PCCNTR.7580698	</t>
  </si>
  <si>
    <t>https://community.secop.gov.co/Public/Tendering/ContractNoticePhases/View?PPI=CO1.PPI.37725257&amp;isFromPublicArea=True&amp;isModal=False</t>
  </si>
  <si>
    <t>310-47-994000014827</t>
  </si>
  <si>
    <t>DG 82 G 78 77</t>
  </si>
  <si>
    <t>miguelmor423@gmail.com</t>
  </si>
  <si>
    <t>SANIDAD POLICIA NACIONAL</t>
  </si>
  <si>
    <t>FORMACIÓN PROFESIONAL: DERECHO
EXPERIENCIA 23 MESES DE EXPERIENCIA PROFESIONAL o EQUIVALENCIA de conformidad con la a Resolución 1124 de 2024 de la Secretaría Distrital de Gobierno se aplica Equivalencia</t>
  </si>
  <si>
    <t>CONTRATISTA 217-2024-CPS-P(113134)</t>
  </si>
  <si>
    <t>041</t>
  </si>
  <si>
    <t>CHAPINERO CUIDA TU VIDA: ACCIONES INTEGRALES EN SALUD Y BIENESTAR COMUNITARIO</t>
  </si>
  <si>
    <t xml:space="preserve">Beneficiar 425 personas  con acciones para la promoción y atención de la salud mental .
</t>
  </si>
  <si>
    <t>FDLCHCD-041-2025 (130404)</t>
  </si>
  <si>
    <t>041-2025-CPS-P (130404)</t>
  </si>
  <si>
    <t>DANNY SHIRLEY GAVIRIA CANDELA</t>
  </si>
  <si>
    <t>PRESTAR SERVICIOS PROFESIONALES PARA LA FORMULACIÓN, DESARROLLO, Y SEGUIMIENTO A LOS PROYECTOS DE INVERSIÓN RELACIONADOS CON LA PROMOCIÓN Y ATENCIÓN A LA SALUD, Y APOYAR LOS PROCESOS DE CONTRATACIÓN DERIVADOS PARA EL CUMPLIMIENTO DE LAS METAS DEL PLAN DE DESARROLLO LOCAL DE CHAPINERO</t>
  </si>
  <si>
    <t xml:space="preserve">1. PRESENTAR LOS PLANES DE TRABAJO MENSUALES, QUE PERMITAN EL CUMPLIMIENTO Y SEGUIMIENTO DE LAS POLÍTICAS PÚBLICAS, NORMATIVIDAD VIGENTE Y METAS DEL PLAN DE DESARROLLO LOCAL RELACIONADAS CON EL OBJETO CONTRACTUAL. 
2.REALIZAR LA FORMULACIÓN Y ESTRUCTURACIÓN DE LOS PROYECTOS DE INVERSIÓN ASIGNADOS, RELACIONADOS CON LA PROMOCIÓN Y ATENCIÓN A LA SALUD PREVENCIÓN A LA MATERNIDAD Y PATERNIDAD TEMPRANAS, EN LAS ESTRATEGIAS DE SALUD SEXUAL Y REPRODUCTIVA, PERSONAS CON DISCAPACIDAD, Y LA DISMINUCIÓN DE FACTORES DE RIESGO ASOCIADAS AL CONSUMO DE SUSTANCIAS PSICOACTIVAS,, QUE PERMITAN EL CUMPLIMIENTO DE LAS METAS ESTABLECIDAS EN EL PLAN DE DESARROLLO LOCAL, ESPECIALMENTE LAS RELACIONADAS CON LAS ACCIONES DE SALUD INTEGRAL PARA LA LOCALIDAD DE CHAPINERO. 
3.        DESARROLLAR LAS GESTIONES DEL PROCESO CONTRACTUAL REQUERIDO PARA EL CUMPLIMIENTO DE LOS OBJETIVOS Y METAS ASOCIADOS A LOS PROYECTOS DE INVERSIÓN, ESPECIALMENTE RELACIONADAS CON PROMOCIÓN Y ATENCIÓN A LA SALUD MENTAL, FÍSICA, NUTRICIONAL, DE ACCIONES COLECTIVAS DE PREVENCIÓN A LA MATERNIDAD Y PATERNIDAD TEMPRANAS, EN LAS ESTRATEGIAS DE SALUD SEXUAL Y REPRODUCTIVA, EL SUMINISTRO DE DISPOSITIVOS DE ASISTENCIA PERSONAL (DAP) A PERSONAS CON DISCAPACIDAD, Y LA DISMINUCIÓN DE FACTORES DE RIESGO ASOCIADAS AL CONSUMO DE SUSTANCIAS PSICOACTIVAS. 
4.        REALIZAR LOS APOYOS A LA SUPERVISIÓN DE LOS CONTRATOS, PROYECTOS DE INVERSIÓN Y/O ACTIVIDADES DESIGNADAS POR EL ALCALDE LOCAL, DE CONFORMIDAD CON LOS LINEAMIENTOS, VALORES Y PRINCIPIOS INDICADOS POR LA SECRETARÍA DISTRITAL DE GOBIERNO. 
5.        LLEVAR ESTRICTO CONTROL SOBRE LA PROGRAMACIÓN, EJECUCIÓN Y DESARROLLO ECONÓMICO Y FINANCIERO DE LOS PROYECTOS ASIGNADOS, EN CUMPLIMIENTO DE LOS LINEAMIENTOS FINANCIEROS Y PRESUPUESTALES VIGENTES. 
6.        ATENDER DE MANERA INTEGRAL LAS INSTANCIAS DE PARTICIPACIÓN CIUDADANA RELACIONADAS CON LOS TEMAS DE SALUD, SALUD PÚBLICA, PREVENCIÓN DE LA MATERNIDAD TEMPRANA Y AFINES. 
7.        GENERAR RECOMENDACIONES, ALERTAS Y ACCIONES DE MEJORA QUE PERMITAN OPTIMIZAR EL CUMPLIMIENTO DEL OBJETO CONTRACTUAL Y DE LOS TEMAS RELACIONADOS CON EL OBJETO. 
8.        REALIZAR ACTIVIDADES ENCAMINADAS A LA INTEGRACIÓN Y MOVILIZACIÓN SOCIAL DE LOS GRUPOS DE INTERÉS Y PARTES INTERESADAS EN LOS TEMAS RELACIONADOS CON LA SALUD PÚBLICA, LA DISCAPACIDAD Y AFINES. 
9.        SUMINISTRAR INSUMOS PARA ATENDER LAS PETICIONES CIUDADANAS, ASÍ COMO LAS SOLICITUDES DE ENTES DE CONTROL DENTRO DEL TÉRMINO LEGAL Y NO CERRAR EL TRÁMITE EN EL APLICATIVO ORFEO HASTA QUE NO SE TENGA UN PRONUNCIAMIENTO DE FONDO. 
10.        LAS DEMÁS QUE LE SEAN ASIGNADAS POR EL ALCALDE LOCAL DE CHAPINERO EN CUMPLIMIENTO DE SU OBJETO CONTRACTUAL.
</t>
  </si>
  <si>
    <t>CO1.PCCNTR.7580427</t>
  </si>
  <si>
    <t>CO1.BDOS.7694786</t>
  </si>
  <si>
    <t xml:space="preserve">https://community.secop.gov.co/Public/Tendering/ContractNoticePhases/View?PPI=CO1.PPI.37743029&amp;isFromPublicArea=True&amp;isModal=False
</t>
  </si>
  <si>
    <t>O230117459920242543</t>
  </si>
  <si>
    <t xml:space="preserve"> CHAPINERO CUIDA TU VIDA: ACCIONES INTEGRALES EN SALUD Y BIENESTAR COMUNITARIO</t>
  </si>
  <si>
    <t xml:space="preserve">SALUD
</t>
  </si>
  <si>
    <t>360-47-994000043355</t>
  </si>
  <si>
    <t>CALLE 144 19-12</t>
  </si>
  <si>
    <t>dannygavi2312@gmail.com</t>
  </si>
  <si>
    <t>042</t>
  </si>
  <si>
    <t>ANULADO</t>
  </si>
  <si>
    <t>FDLCHCD-042-2025 (128892)</t>
  </si>
  <si>
    <t>042-2025-CPS-P (128892)</t>
  </si>
  <si>
    <t>ANULADO - MARIA DANIELA BAQUERO ROJAS</t>
  </si>
  <si>
    <t>8.ANULADO</t>
  </si>
  <si>
    <t>https://community.secop.gov.co/Public/Tendering/ContractNoticePhases/View?PPI=CO1.PPI.37727710&amp;isFromPublicArea=True&amp;isModal=False</t>
  </si>
  <si>
    <t>CL 138 58 D 01</t>
  </si>
  <si>
    <t>daniellabaquerorojas@gmail.com</t>
  </si>
  <si>
    <t>043</t>
  </si>
  <si>
    <t>FDLCHCD-043-2025 (128393)</t>
  </si>
  <si>
    <t>043-2025-CPS-P (128393)</t>
  </si>
  <si>
    <t>CLAUDIA BIBIANA MARIÑO BARBOSA</t>
  </si>
  <si>
    <t>PRESTAR SERVICIOS DE PROFESIONALES Y ADMINISTRATIVOS EN LA GESTION CONTRACTUAL Y FINANCIERA DEL FONDO DE DESARROLLO LOCAL DE CHAPINERO CON EL FIN DE OPTIMIZAR LOS PROCESOS RELACIONADOS CON LA LIQUIDACION DE CONTRATOS OBLIGACIONES POR  PAGAR TRAMITES DE CUENTAS TRAMITES DE PAGO Y DEMAS PROCESOS RELACIONADOS CON EL AREA DE GESTION DEL DESARROLLO LOCAL  EN CUMPLIMIENTO DE LA NORMATIVA VIGENTE DE ACUERDO CON LOS LINEAMIENTOS ESTABLECIDOS</t>
  </si>
  <si>
    <t xml:space="preserve">1. REALIZAR LA LIQUIDACIÓN DE CONTRATOS: ASISTIR EN LA LIQUIDACIÓN DE LOS CONTRATOS, GARANTIZANDO EL CUMPLIMIENTO DE LOS PARÁMETROS DE CALIDAD Y NORMATIVA APLICABLE, Y REALIZAR EL SEGUIMIENTO A LA EJECUCIÓN DE LOS CONTRATOS QUE LE FUEREN ASIGNADOS, SI ES EL CASO. 2. PARTICIPACIÓN EN ACTIVIDADES INSTITUCIONALES: APOYAR EN LA ELABORACIÓN Y PRESENTACIÓN DE INFORMES A LOS DIFERENTES ORGANISMOS DE CONTROL, DE LA SECRETARÍA DE GOBIERNO, PROPOSICIONES DEL CONCEJO DE BOGOTÁ, REQUERIMIENTOS DE LA CONTRALORÍA DISTRITAL, SOLICITUDES Y REQUERIMIENTOS DE LA JUNTA ADMINISTRADORA LOCAL, COMUNIDAD EN GENERAL Y LOS DEMÁS ENTES PÚBLICOS QUE REQUIERAN INFORMACIÓN. 3. TRÁMITE DE SOLICITUDES CONTRACTUALES: GESTIONAR LAS SOLICITUDES PRESENTADAS POR LOS APOYOS A LAS SUPERVISIONES, INTERVENTORES Y CONTRATISTAS, RELACIONADAS CON LA EJECUCIÓN CONTRACTUAL, Y REALIZAR LOS REQUERIMIENTOS PERTINENTES DE LAS OBLIGACIONES POR PAGAR 4. REVISIÓN Y CONSOLIDACIÓN DE CUENTAS DE COBRO: APOYAR EN LA CONSOLIDACIÓN Y REVISIÓN DE LAS CUENTAS DE COBRO PRESENTADAS POR PERSONAS NATURALES Y JURÍDICAS, ASEGURANDO EL CUMPLIMIENTO DE LOS LINEAMIENTOS ESTABLECIDOS.5. MEJORA DE HERRAMIENTAS DE GESTIÓN: LIDERAR LOS AJUSTES NECESARIOS EN LAS HERRAMIENTAS DEL FONDO DE DESARROLLO LOCAL DE CHAPINERO PARA MEJORAR LA GESTIÓN DE LOS TRÁMITES DE PAGOS Y OBLIGACIONES. 6. GESTIÓN EN SISTEMAS DE INFORMACIÓN: VERIFICAR DE FORMA CONTINUA LOS SISTEMAS DE INFORMACIÓN, DANDO RESPUESTA OPORTUNA A LOS DOCUMENTOS ASIGNADOS, ASÍ COMO A LOS REQUERIMIENTOS EFECTUADOS, Y COMPLETAR LOS PROCESOS EN EL SISTEMA SIPSE CONFORME A LA NORMATIVA VIGENTE. 7. REGISTRO DE INFORMACIÓN CONTRACTUAL: INGRESAR Y MANTENER ACTUALIZADA LA INFORMACIÓN DE LOS PROCESOS CONTRACTUALES EN LAS PLATAFORMAS SECOP I Y II Y SIPSE, SIGUIENDO LOS INSTRUCTIVOS Y LA NORMATIVA VIGENTE. 8. VERIFICACIÓN DE INFORMACIÓN PARA TRÁMITE DE PAGOS: VERIFICAR LA INFORMACIÓN DE LOS PROCESOS CONTRACTUALES PARA EL TRÁMITE DE PAGOS EN LAS PLATAFORMAS SECOP I Y II Y SIPSE, CONFORME A LOS PROCEDIMIENTOS ESTABLECIDOS. 9. ELABORACIÓN DE INFORMES Y DOCUMENTOS: PREPARAR COMUNICACIONES, INFORMES, PRESENTACIONES Y DEMÁS DOCUMENTOS NECESARIOS PARA EL SEGUIMIENTO Y EVALUACIÓN DE LOS PLANES, PROYECTOS Y PROCESOS A SU CARGO, ASEGURANDO QUE PERMITAN MEDIR ADECUADAMENTE EL GRADO DE AVANCE Y RESULTADOS OBTENIDOS. 10. SUPERVISIÓN: SUPERVISIÓN DE LOS CONTRATOS QUE LE SEAN ASIGNADOS POR EL ALCALDE LOCAL. 11. FORMACIÓN Y ORIENTACIÓN AL TRABAJO: ASISTIR A LAS REUNIONES A LAS QUE SEA CITADO O DESIGNADO PARA LA ATENCIÓN DE LOS ASUNTOS RELACIONADO CON EL OBJETO CONTRACTUAL, PARTICIPANDO ACTIVAMENTE EN LAS ACTIVIDADES INSTITUCIONALES Y COMPROMISOS DELEGADOS EN LA LOCALIDAD, SEGÚN LO DISPONGA LA SUPERVISIÓN O EL APOYO A LA SUPERVISIÓN. 12. CUMPLIMIENTO DE OTRAS ACTIVIDADES ASIGNADAS: REALIZAR LAS DEMÁS ACTIVIDADES QUE SEAN ASIGNADAS, Y QUE SURJAN DE LA  NATURALEZA DEL CONTRATO.
</t>
  </si>
  <si>
    <t>CO1.PCCNTR.7604160</t>
  </si>
  <si>
    <t>https://community.secop.gov.co/Public/Tendering/ContractNoticePhases/View?PPI=CO1.PPI.37914093&amp;isFromPublicArea=True&amp;isModal=False</t>
  </si>
  <si>
    <t>3-100-F002 VA-ADMINISTRADOS DE LIBRE DESTINACIÓN</t>
  </si>
  <si>
    <t>21-44-101464659</t>
  </si>
  <si>
    <t>CL 155 9 50</t>
  </si>
  <si>
    <t>claudia.marino@gobiernobogota.gov.co</t>
  </si>
  <si>
    <t>claudiabibianamarino@gmail.com</t>
  </si>
  <si>
    <t xml:space="preserve">FORMACIÓN PROFESIONAL EN: ADMINISTRACIÓN DE SISTEMAS O CONTADURIA PÚBLICA O ARQUITECTURA O ADMINISTRACIÓN O ADMINISTRACIÓN PÚBLICA O ECONOMÍA O 
INGENIERÍA INDUSTRIAL O ADMINISTRACIÓN DE EMPRESAS. EXPERIENCIA NO APLICA
</t>
  </si>
  <si>
    <t>044</t>
  </si>
  <si>
    <t>FDLCHCD-044-2025 (126088)</t>
  </si>
  <si>
    <t>044-2025-CPS-AG (126088)</t>
  </si>
  <si>
    <t>EDGAR OSWALDO NAVARRETE VANEGAS</t>
  </si>
  <si>
    <t>PRESTAR SERVICIOS TÉCNICOS PARA APOYAR LA GESTIÓN Y EJECUCIÓN DE LAS ACTIVIDADES CONTRACTUALES Y LA OPERACIÓN DE LOS SISTEMAS DE INFORMACIÓN CONTRACTUAL DE LA ALCALDÍA LOCAL DE CHAPINERO.</t>
  </si>
  <si>
    <t>1. APOYAR LA OPERACIÓN, CARGUE Y MANEJO DE LA INFORMACIÓN CONTRACTUAL EN EL APLICATIVO SIPSE CON-FORME SE AVANZA LA GESTIÓN DE CONTRATOS DE LA ENTIDAD. 2. APOYAR A LA ENTIDAD EN EL TRÁMITE DE LOS PROCESOS DE CONTRATACIÓN QUE SE ADELANTEN DURANTE LA VIGENCIA DEL CONTRATO. 3. DAR RESPUESTA, GESTIONAR Y REALIZAR SEGUIMIENTO DE MANERA EFICAZ Y EFICIENTE A LOS DERECHOS DE PETICIÓN, REQUERIMIENTOS, QUEJAS, SOLICITUDES Y RECLAMOS DE LA COMUNIDAD Y/O ENTES DE CONTROL ANTE LA ALCALDÍA LOCAL DE CHAPINERO O QUE POR COMPETENCIA LE SEAN ASIGNADOS, GARANTIZANDO LA CORRECTA APLICACIÓN DE NORMAS Y PROCEDIMIENTOS TÉCNICOS, ADMINISTRATIVOS Y LEGALES VIGENTES 4. APOYAR EN EL SEGUIMIENTO A LOS COMPROMISOS EFECTUADOS EN LOS COMITÉS, MESAS DE TRABAJO Y ESPACIOS DESARROLLADOS CON OCASIÓN DE LA EJECUCIÓN DEL CONTRATO. 5. RENDIR INFORMES MENSUALES SOBRE LAS ACTIVIDADES DESARROLLADAS TANTO DE GESTIÓN COMO DE APOYO TÉCNICO DE LOS CONTRATOS ASIGNADOS EN CADA UNO DE SUS COMPONENTES. 6. ORGANIZAR LOS DIFERENTES EXPEDIENTES CONTRACTUALES FÍSICOS Y DIGITALES, QUE LE SEAN ASIGNADOS, CONTRIBUYENDO EN SU REVISIÓN, GESTIÓN Y ANÁLISIS. 7. APOYAR A LA ENTIDAD EN LA ELABORACIÓN DE PRESENTACIONES, TABLEROS DE CONTROL Y REPORTES QUE SEAN REQUERIDOS. 8. INGRESAR DENTRO DEL NUMERAL DE EJECUCIÓN EN EL CONTRATO ELECTRÓNICO DEL SECOP EL PLAN DE PAGOS RESPECTIVO, Y AGREGAR COMO DOCUMENTO INFORMES DE ACTIVIDADES RESPECTIVOS. 9. LAS DEMÁS QUE LE ASIGNE EL SUPERVISOR DEL CONTRATO Y QUE SURJAN DE LA NATURALEZA DE ESTE.</t>
  </si>
  <si>
    <t>CO1.PCCNTR.7543276</t>
  </si>
  <si>
    <t>https://community.secop.gov.co/Public/Tendering/ContractNoticePhases/View?PPI=CO1.PPI.37635739&amp;isFromPublicArea=True&amp;isModal=False</t>
  </si>
  <si>
    <t>14-44-101230116</t>
  </si>
  <si>
    <t>CALLE 82 NO. 95 C 15 APT. 109</t>
  </si>
  <si>
    <t>oswal_529run@hotmail.com</t>
  </si>
  <si>
    <t>TECNOLOGO EN PRODUCCION DE MULTIMEDIA</t>
  </si>
  <si>
    <t>045</t>
  </si>
  <si>
    <t>FDLCHCD-045-2025-(125172)</t>
  </si>
  <si>
    <t>045-2025-CPS-AG (125172)</t>
  </si>
  <si>
    <t>JEFERSON CAMILO RUBIANO MARTINEZ</t>
  </si>
  <si>
    <t>CO1.PCCNTR.7543912</t>
  </si>
  <si>
    <t>https://community.secop.gov.co/Public/Tendering/ContractNoticePhases/View?PPI=CO1.PPI.37688962&amp;isFromPublicArea=True&amp;isModal=False</t>
  </si>
  <si>
    <t>14-46-101136257</t>
  </si>
  <si>
    <t>CL 42 SUR 51 A 15</t>
  </si>
  <si>
    <t>jefersonrubiano27@gmail.com</t>
  </si>
  <si>
    <t>046</t>
  </si>
  <si>
    <t>FDLCHCD-046-2025 (125172)</t>
  </si>
  <si>
    <t>046-2025-CPS-AG (125172)</t>
  </si>
  <si>
    <t>DIEGO ALEJANDRO PINZON ROJAS</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</si>
  <si>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</si>
  <si>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CO1.PCCNTR.7538316</t>
  </si>
  <si>
    <t xml:space="preserve">https://community.secop.gov.co/Public/Tendering/ContractNoticePhases/View?PPI=CO1.PPI.37658454&amp;isFromPublicArea=True&amp;isModal=False
</t>
  </si>
  <si>
    <t>14-46-101136092</t>
  </si>
  <si>
    <t>KRA 99B 75 74</t>
  </si>
  <si>
    <t>pinzonrojasd81@gmail.com</t>
  </si>
  <si>
    <t>047</t>
  </si>
  <si>
    <t>CHAPINERO INNOVA: FORTALECIENDO NUESTRA IDENTIDAD</t>
  </si>
  <si>
    <t xml:space="preserve">Desarrollar 4 acciones orientadas a la ciudadanía, en el marco de la estrategia "Bogotaneidad"
</t>
  </si>
  <si>
    <t>FDLCHCD-047-2025 (127964)</t>
  </si>
  <si>
    <t>047-2025-CPS-P (127964)</t>
  </si>
  <si>
    <t>EDWIN FABIAN HERNANDEZ JIMENEZ</t>
  </si>
  <si>
    <t>PRESTAR SERVICIOS PROFESIONALES A LA GESTION PARA DESARROLLAR ACCIONES ORIENTADAS AL FORTALECIMIENTO DE LA IDENTIDAD BOGOTANA, EN EL MARCO DE LA ESTRATEGIA BOGOTANEIDAD, PROMOVIENDO LA INTEGRACION, EL SENTIDO DE PERTENENCIA Y LA  PARTICIPACION CIUDADANA A TRAVES DE ACTIVIDADES CULTURALES, EDUCATIVAS Y COMUNITARIAS, INCLUYENDO EL APOYO A LA  SUPERVISION DE PROYECTOS</t>
  </si>
  <si>
    <t>1. DISEÑAR E IMPLEMENTAR ACCIONES ORIENTADAS AL FORTALECIMIENTO DE LA IDENTIDAD BOGOTANA, PROMOVIENDO LA INTEGRACIÓN, EL SENTIDO DE PERTENENCIA Y LA PARTICIPACIÓN CIUDADANA. 2. DESARROLLAR ACTIVIDADES CULTURALES, EDUCATIVAS Y COMUNITARIAS DIRIGIDAS A DIVERSOS SECTORES DE LA CIUDADANÍA EN CHAPINERO, ASEGURANDO LA INCLUSIÓN DE ENFOQUES DIFERENCIALES Y DE GÉNERO. 3. PROMOVER LA PARTICIPACIÓN CIUDADANA EN LAS ACTIVIDADES DESARROLLADAS, GENERANDO ESPACIOS DE INTEGRACIÓN Y FORTALECIMIENTO COMUNITARIO. 4. APOYAR A LA SUPERVISIÓN DE PROYECTOS, GARANTIZANDO EL CUMPLIMIENTO DE LOS OBJETIVOS TRAZADOS. 5. COORDINAR LA LOGÍSTICA NECESARIA PARA LA EJECUCIÓN DE LAS ACTIVIDADES, INCLUYENDO LA GESTIÓN DE ESPACIOS, PERMISOS Y RECURSOS REQUERIDOS. 6. SOCIALIZAR LOS RESULTADOS Y AVANCES DE LAS ACTIVIDADES REALIZADAS CON LAS AUTORIDADES LOCALES, COMUNIDADES Y DEMÁS ACTORES INTERESADOS. 7. RECOPILAR Y SISTEMATIZAR INFORMACIÓN RELEVANTE SOBRE EL IMPACTO DE LAS ACCIONES IMPLEMENTADAS, ELABORANDO INFORMES TÉCNICOS QUE EVIDENCIEN LOS LOGROS ALCANZADOS. 8. FACILITAR LA ARTICULACIÓN CON ENTIDADES PÚBLICAS Y PRIVADAS PARA FORTALECER LAS ACCIONES DESARROLLADAS. 9. IDENTIFICAR BUENAS PRÁCTICAS Y APRENDIZAJES QUE PUEDAN REPLICARSE EN FUTUROS PROYECTOS ORIENTADOS AL FORTALECIMIENTO DE LA IDENTIDAD Y LA INTEGRACIÓN COMUNITARIA. 10. ASEGURAR LA SOSTENIBILIDAD DE LAS ACCIONES IMPLEMENTADAS A TRAVÉS DE ESTRATEGIAS QUE PERMITAN SU CONTINUIDAD Y APROPIACIÓN POR PARTE DE LA COMUNIDAD.</t>
  </si>
  <si>
    <t>CO1.PCCNTR.7610049</t>
  </si>
  <si>
    <t>https://community.secop.gov.co/Public/Tendering/ContractNoticePhases/View?PPI=CO1.PPI.37761085&amp;isFromPublicArea=True&amp;isModal=False</t>
  </si>
  <si>
    <t>O230117459920242328</t>
  </si>
  <si>
    <t xml:space="preserve">GOBIERNO
</t>
  </si>
  <si>
    <t>SEGUROS MUNDIAL</t>
  </si>
  <si>
    <t>CSU-100000634</t>
  </si>
  <si>
    <t xml:space="preserve">KR 25 A 1 F 24 </t>
  </si>
  <si>
    <t>fabianhj92@gmail.com</t>
  </si>
  <si>
    <t>FORMACIÓN PROFESIONAL EN: CIENCIAS SOCIALES O ADMINISTRACIÓN PÚBLICA O CIENCIAS NATURALES O DISEÑO INDUSTRIAL O DERECHO O ECONOMÍA O INGENIERÍA INDUSTRIAL O CIENCIA POLÍTICA O RELACIONES INTERNACIONALES O ADMINISTRACIÓN DE EMPRESAS O CIENCIA POLÍTICA Y GOBIERNO O ADMINISTRACIÓN O CIENCIAS HUMANAS O CIENCIAS DE LA EDUCACIÓN.EXPERIENCIA N/A</t>
  </si>
  <si>
    <t>PARTICIPACION</t>
  </si>
  <si>
    <t>2. PARTICIPACION CIUDADANA</t>
  </si>
  <si>
    <t>VALENTINA ORBEGOZO DIAZ</t>
  </si>
  <si>
    <t>CONTRATISTA 051-2025-CPS-P (127962)</t>
  </si>
  <si>
    <t>MERCI KARIN PARRA ROJAS</t>
  </si>
  <si>
    <t>CONTRATISTA 112-2025-CPS-P (127970)</t>
  </si>
  <si>
    <t>048</t>
  </si>
  <si>
    <t>CHAPINERO COMPROMETIDO CON EL BIENESTAR: APOYO PSICOSOCIAL Y ECONÓMICO PARA LA COMUNIDAD</t>
  </si>
  <si>
    <t xml:space="preserve">Atender 28000 personas con apoyos que contribuyan al ingreso mínimo garantizado. 
</t>
  </si>
  <si>
    <t>FDLCHCD-048-2025 (126223)</t>
  </si>
  <si>
    <t>048-2025-CPS-P (126223)</t>
  </si>
  <si>
    <t xml:space="preserve">MAYLEN CRISTINA MORON TORRES
</t>
  </si>
  <si>
    <t>PRESTAR SERVICIOS PROFESIONALES PARA LA FORMULACIÓN, DESARROLLO, SEGUIMIENTO DE LOS PROYECTOS DE INVERSIÓN, Y APOYAR LOS PROCESOS DE CONTRATACIÓN DERIVADOS PARA EL CUMPLIMIENTO DE LAS METAS DEL PLAN DE DESARROLLO LOCAL DE CHAPINERO</t>
  </si>
  <si>
    <t>1. CONSTRUIR PLANES DE TRABAJO QUE PERMITAN LA GESTIÓN, CUMPLIMIENTO Y EL SEGUIMIENTO DE LAS POLÍTICAS PÚBLICAS, NORMATIVIDAD VIGENTE Y METAS DEL PLAN DE DESARROLLO LOCAL RELACIONADAS CON EL OBJETO CONTRACTUAL. 2. FORMULAR Y ESTRUCTURAR LOS PROYECTOS DE INVERSIÓN ASIGNADOS, ESPECIALMENTE RELACIONADOS CON LA GESTIÓN INTEGRAL DEL ESPACIO PÚBLICO DE LA LOCALIDAD DE CHAPINERO, INCLUYENDO LOS ANEXOS TÉCNICOS, ESTUDIOS PREVIOS, ESTUDIO DE MERCADO, ANÁLISIS DE SECTOR Y DEMÁS DOCUMENTOS DE FORMULACIÓN QUE PERMITAN EL CUMPLIMIENTO DE LAS METAS ESTABLECIDAS EN EL PLAN DE DESARROLLO LOCAL Y EL PROCESO DE GESTIÓN CONTRACTUAL DERIVADO. 3. LLEVAR ESTRICTO CONTROL SOBRE LA PROGRAMACIÓN, EJECUCIÓN Y DESARROLLO ECONÓMICO Y FINANCIERO DE LOS PROYECTOS ASIGNADOS, EN CUMPLIMIENTO DE LOS LINEAMIENTOS FINANCIEROS Y PRESUPUESTALES VIGENTES. 4. ADELANTAR LA ATENCIÓN INTEGRAL DE LAS INSTANCIAS DE PARTICIPACIÓN CIUDADANA, JORNADAS Y GESTIONES QUE PERMITAN EL DIÁLOGO Y LA PARTICIPACIÓN CON LA COMUNIDAD E INSTITUCIONES RELACIONADAS CON EL OBJETO CONTRACTUAL. 5. APOYAR LA EVALUACIÓN DE LAS ETAPAS CONTRACTUALES DE LOS PROYECTOS DE FORMULACIÓN, LLEVANDO ESTRICTO CONTROL SOBRE LA PROGRAMACIÓN, EJECUCIÓN Y DESARROLLO ECONÓMICO Y FINANCIERO DE LOS PROYECTOS ASIGNADOS, EN CUMPLIMIENTO DE LOS LINEAMIENTOS FINANCIEROS Y PRESUPUESTALES VIGENTES. 6. PRODUCIR INFORMES CUALITATIVOS Y CUANTITATIVOS DE LAS ACTIVIDADES DESARROLLADAS DEL SEGUIMIENTO A REALIZADO A LOS CONTRATOS CELEBRADOS POR EL FONDO DE DESARROLLO LOCAL, CON LA INFORMACIÓN PRESENTADA POR LOS CONTRATISTAS, GARANTIZANDO EL CUMPLIMIENTO DE LAS METAS Y OBJETIVOS DEL PLAN DE DESARROLLO LOCAL. 7. ASISTIR A LAS REUNIONES, COMITÉS, CAPACITACIONES, EVENTOS INSTITUCIONALES, ENTRE OTROS Y HACER PARTE DE LOS COMITÉS QUE LE DELEGUE EL (LA) ALCALDE (SA) LOCAL EVIDENCIANDO LA PARTICIPACIÓN EN LAS MISMAS. 8. ACOMPAÑAR LA ATENCIÓN A LAS PETICIONES CIUDADANAS, ASÍ COMO LAS SOLICITUDES DE ENTES DE CONTROL DENTRO DEL TÉRMINO LEGAL Y NO CERRAR EL TRÁMITE EN EL APLICATIVO ORFEO HASTA QUE NO SE TENGA UN PRONUNCIAMIENTO DE FONDO. 9. BRINDAR INFORMACIÓN TÉCNICA Y OPORTUNA PARA APOYAR EL SEGUIMIENTO Y ACTUALIZACIÓN DE LAS BASES DE DATOS, MATRICES Y DEMÁS CONTROLES REQUERIDOS PARA LA GESTIÓN DEL ÁREA DE GESTIÓN DEL DESARROLLO LOCAL, CONCERNIENTE CON LOS PROYECTOS Y CONTRATOS ASIGNADOS. 10. LAS DEMÁS QUE LE ASIGNE EL SUPERVISOR DEL CONTRATO Y QUE SURJAN DE LA NATURALEZA DEL MISMO.</t>
  </si>
  <si>
    <t>CO1.PCCNTR.7580876</t>
  </si>
  <si>
    <t>CO1.BDOS.7713930</t>
  </si>
  <si>
    <t>https://community.secop.gov.co/Public/Tendering/ContractNoticePhases/View?PPI=CO1.PPI.37806619&amp;isFromPublicArea=True&amp;isModal=False</t>
  </si>
  <si>
    <t>O230117459920242505</t>
  </si>
  <si>
    <t xml:space="preserve">INTEGRACIÓN SOCIAL
</t>
  </si>
  <si>
    <t>674(ANTES 473)</t>
  </si>
  <si>
    <t>360 47 994000043352</t>
  </si>
  <si>
    <t>11-46-101080998</t>
  </si>
  <si>
    <t xml:space="preserve">TV 23 97 31 </t>
  </si>
  <si>
    <t>mayemorontto@hotmail.com</t>
  </si>
  <si>
    <t>ADMINISTRADORA FINANCIERA Y DE SISTEMAS</t>
  </si>
  <si>
    <t>RECIBE CESION DE JOAN SEBASTIAN ROMERO CARDENAS CC: CC 1.020.800.633 A PARTIR DEL 22 DE ABRIL DEL 2025</t>
  </si>
  <si>
    <t>CESION DE CONTRATO/ADICION</t>
  </si>
  <si>
    <t>049</t>
  </si>
  <si>
    <t>FDLCHCD-049-2025 (128835)</t>
  </si>
  <si>
    <t>049-2025-CPS-P (128835)</t>
  </si>
  <si>
    <t>CARLOS ALBERTO RODRIGUEZ GARZON</t>
  </si>
  <si>
    <t>PRESTAR SERVICIOS PROFESIONALES AL ÁREA DE GESTIÓN DEL DESARROLLO LOCAL EN LAS ACTIVIDADES REQUERIDAS EN EL PROCESO DE PLANEACIÓN, ASÍ COMO EN EL SEGUIMIENTO, USO Y SOPORTE DE HERRAMIENTAS Y ESTRATEGIAS EN CUMPLIMIENTO DE LOS OBJETIVOS DEL PLAN DE DESARROLLO LOCAL</t>
  </si>
  <si>
    <t>1. DESARROLLAR ACTIVIDADES DE SEGUIMIENTO PRESUPUESTAL AL PROCESO DE PLANEACIÓN LOCAL CONDUCENTES AL CUMPLIMIENTO DE LAS METAS Y OBJETIVOS DEL PLAN DE DESARROLLO ECONÓMICO, SOCIAL, AMBIENTAL Y DE OBRAS PÚBLICAS PARA LA LOCALIDAD DE CHAPINERO 2025-2028, “CHAPINERO CAMINA SEGURA”. 2. FORMULAR LOS PROYECTOS DE INVERSIÓN, CON ESPECIAL ÉNFASIS EN EL ASESORAMIENTO Y ACOMPAÑAMIENTO EN LA ELABORACIÓN DE ANEXOS TÉCNICOS, ANÁLISIS DE SECTOR Y ESTUDIOS DE MERCADO PARA LA VIGENCIA 2025. 3. APOYAR EN EL REGISTRO, CONSOLIDACIÓN Y SISTEMATIZACIÓN DE LA INFORMACIÓN RESULTANTE DE LA IMPLEMENTACIÓN DE PROCESOS DE SEGUIMIENTO A LA EJECUCIÓN FÍSICA Y FINANCIERA DE LOS PROYECTOS DE INVERSIÓN DEL PLAN DE DESARROLLO LOCAL DE CHAPINERO. 4. CONSTRUIR INFORMES, PRESENTACIONES, CONSOLIDADOS DE INFORMACIÓN, ANÁLISIS DE DATOS Y PROYECCIÓN DE DOCUMENTOS QUE LE SEAN REQUERIDOS POR LA OFICINA DE PLANEACIÓN Y/O EL ALCALDE LOCAL CON OCASIÓN AL DESARROLLO Y EJECUCIÓN DEL PLAN DE DESARROLLO LOCAL. 5. DESARROLLAR LA REVISIÓN DE LAS EVALUACIONES TÉCNICAS Y ECONÓMICAS DE LOS PROCESOS DE SELECCIÓN DERIVADOS DE LA FORMULACIÓN DE PROYECTOS DE INVERSIÓN DE LA VIGENCIA 2025 CON OCASIÓN AL DESARROLLO Y EJECUCIÓN DEL PLAN DE DESARROLLO LOCAL. 6. ASISTIR A LAS REUNIONES, COMITÉS, CAPACITACIONES, ENTRE OTROS, QUE LE ASIGNE EL ALCALDE(SA) LOCAL EVIDENCIANDO LA PARTICIPACIÓN EN LAS MISMAS. 7. DESARROLLAR PROCESOS DE ARTICULACIÓN CON LAS ENTIDADES DEL NIVEL CENTRAL Y DESCENTRALIZADO RELACIONADAS CON EL OBJETO CONTRACTUAL, CON LA FINALIDAD DE POTENCIAR LAS INVERSIONES LOCALES. 8. GENERAR LA RESPUESTA Y TRÁMITE DE LAS PETICIONES, SOLICITUDES DE CONCEPTOS, INFORMES Y TRÁMITES QUE LE SEAN REQUERIDAS A TRAVÉS DEL APLICATIVO ORFEO. 9. INGRESAR DENTRO DEL NUMERAL DE EJECUCIÓN EN EL CONTRATO ELECTRÓNICO DEL SECOP, EL PLAN DE PAGOS RESPECTIVO, Y AGREGAR COMO DOCUMENTO NUEVO, LOS INFORMES DE ACTIVIDADES RESPECTIVOS. 10. RENDIR INFORMES MENSUALES SOBRE LAS ACTIVIDADES DESARROLLADAS. 11. LAS DEMÁS QUE SE ASIGNEN EN FUNCIÓN DEL CUMPLIMIENTO DEL OBJETO CONTRACTUAL.</t>
  </si>
  <si>
    <t>CO1.PCCNTR.7538850</t>
  </si>
  <si>
    <t>https://community.secop.gov.co/Public/Tendering/ContractNoticePhases/View?PPI=CO1.PPI.37664891&amp;isFromPublicArea=True&amp;isModal=False</t>
  </si>
  <si>
    <t>17-44-101217716</t>
  </si>
  <si>
    <t>KR 31 C 1 H 37</t>
  </si>
  <si>
    <t>car.roga@hotmail.com</t>
  </si>
  <si>
    <t>INGENIERO INDUSTRIAL</t>
  </si>
  <si>
    <t>050</t>
  </si>
  <si>
    <t>FDLCHCD-050-2025-(125833)</t>
  </si>
  <si>
    <t>050-2025-CPS-P(125833)</t>
  </si>
  <si>
    <t>WILMER ALBERTO MURILLO PEREA</t>
  </si>
  <si>
    <t>PRESTAR SERVICIOS PROFESIONALES EN EL DESARROLLO DE PROCESOS Y ACTIVIDADES RECREO-DEPORTIVAS, ASÍ COMO EN EL ACOMPAÑAMIENTO DE LAS ESTRATEGIAS Y ACTIVIDADES QUE DE ALLÍ SE DERIVEN, EN LA LOCALIDAD DE CHAPINERO.</t>
  </si>
  <si>
    <t>1. REALIZAR EN LA PLANEACIÓN, ORGANIZACIÓN DE PROGRAMAS LOCALES REFERENTES A FORMACIÓN DEPORTIVA, ACTIVIDADES DE MANTENIMIENTO FÍSICO, RECREACIÓN Y DEPORTES DIRIGIDOS A SEGMENTOS DE POBLACIÓN ESPECÍFICAS, COMUNITARIA, ADULTO MAYOR, NFANCIA Y JUVENTUD Y PERSONAS CON LIMITACIONES DE ACUERDO CON LOS LINEAMIENTOS Y PROCEDIMIENTOS ESTABLECIDOS POR EL IDRD, PARA EL DESARROLLO DE ESTE TIPO DE ACTIVIDADES. 2. ADELANTAR LA PLANEACIÓN Y DESARROLLO DE LAS ACTIVIDADES LOGISTAS REQUERIDAS PARA EVENTOS DEPORTIVOS O COMUNITARIOS O DEL ACOMPAÑAMIENTO DE ACTIVIDADES DESIGNADAS. 3. SUPERVISAR LOS CONTRATOS QUE LE SEAN DESIGNADOS POR EL ALCALDE LOCAL, SEGÚN LO ESTABLECIDO EN EL MANUAL DE SUPERVISIÓN E INTERVENTORÍA DE LA SECRETARÍA DISTRITAL DE GOBIERNO. 4. ASISTIR A LAS ACTIVIDADES DESARROLLADAS EN EL TERRITORIO CUANDO SEA REQUERIDO POR EL SUPERVISOR O APOYO A LA SUPERVISIÓN. 5. REALIZAR EL DESARROLLO LOGÍSTICO, ADMINISTRATIVO Y CONVOCATORIA DE LAS ACTIVIDADES QUE PROGRAME LA ALCALDÍA LOCAL ENCAMINADAS A LA INTEGRACIÓN Y MOVILIZACIÓN SOCIAL DE LOS GRUPOS DE INTERÉS Y PARTES INTERESADAS EN LOS TEMAS RELACIONADOS CON EL OBJETO CONTRACTUAL. 6. REALIZAR PROCESOS DE CAPACITACIÓN DEPORTIVA Y RECREATIVA ENFOCADA A SEGMENTOS DE POBLACIÓN DE ADULTO MAYOR, INFANCIA Y JUVENTUD DE ACUERDO CON LOS LINEAMIENTOS Y PROCEDIMIENTOS ESTABLECIDOS POR EL IDRD, PARA EL DESARROLLO DE ESTE TIPO DE ACTIVIDADES. 7. ATENDER DE MANERA INTEGRAL LAS INSTANCIAS DE PARTICIPACIÓN CIUDADANA RELACIONADAS CON EL OBJETO CONTRACTUAL 8. PRODUCIR INFORMES CUALITATIVOS Y CUANTITATIVOS DE LAS ACTIVIDADES DESARROLLADAS EN EL MARCO DEL CUMPLIMIENTO DEL OBJETO CONTRACTUAL. 9. ACOMPAÑAR LA ATENCIÓN A LAS PETICIONES CIUDADANAS, ASÍ COMO LAS SOLICITUDES DE ENTES DE CONTROL DENTRO DEL TÉRMINO LEGAL Y NO CERRAR EL TRÁMITE EN EL APLICATIVO ORFEO HASTA QUE NO SE TENGA UN PRONUNCIAMIENTO DE FONDO. 10. DESARROLLAR EL CARGUE, SEGUIMIENTO Y EVALUACIÓN DE LOS CONTRATOS RESPECTIVOS EN LAS PLATAFORMAS SECOP II Y SIPSE. 11. PARTICIPAR DE LAS REUNIONES QUE SEAN REQUERIDAS POR EL ALCALDE LOCAL, ASÍ COMO DE LAS ACTIVIDADES PROGRAMADAS POR EL DESPACHO DE LA ALCALDÍA. 12. LAS DEMÁS QUE LE SEAN ASIGNADAS POR EL ALCALDE LOCAL O EL SUPERVISOR DESIGNADO CON OCASIÓN DEL FIN OBJETO CONTRACTUAL.</t>
  </si>
  <si>
    <t>CO1.PCCNTR.7547238</t>
  </si>
  <si>
    <t xml:space="preserve">https://community.secop.gov.co/Public/Tendering/ContractNoticePhases/View?PPI=CO1.PPI.37702101&amp;isFromPublicArea=True&amp;isModal=False
</t>
  </si>
  <si>
    <t>33-46-101064446</t>
  </si>
  <si>
    <t>KR 72 B 5 B 90</t>
  </si>
  <si>
    <t>wilmermupe@hotmail.com</t>
  </si>
  <si>
    <t>LICENCIADO EN EDUCACION FISICA Y ENTRENAMIENTO PERSONAL</t>
  </si>
  <si>
    <t>051</t>
  </si>
  <si>
    <t>CHAPINERO PARTICIPA Y CONSTRUYE COMUNIDAD</t>
  </si>
  <si>
    <t xml:space="preserve">Fortalecer 60 Organizaciones sociales e Instancias de participación ciudadana.
</t>
  </si>
  <si>
    <t>FDLCHCD-051-2025-(127962)</t>
  </si>
  <si>
    <t>051-2025-CPS-P (127962)</t>
  </si>
  <si>
    <t xml:space="preserve">PRESTAR SERVICIOS PROFESIONALES A LA GESTIÓN PARA DISEÑAR E IMPLEMENTAR PROCESOS DE FORTALECIMIENTO INSTITUCIONAL, TÉCNICO, ORGANIZATIVO Y DE INNOVACIÓN EN ORGANIZACIONES SOCIALES E INSTANCIAS DE PARTICIPACIÓN CIUDADANA EN CHAPINERO, CONTRIBUYENDO AL DESARROLLO DE CAPACIDADES LOCALES Y AL FORTALECIMIENTO DE LA DEMOCRACIA PARTICIPATIVA </t>
  </si>
  <si>
    <t>1. APOYAR EL DISEÑO Y LA IMPLEMENTACIÓN DE PROCESOS DE FORTALECIMIENTO INSTITUCIONAL, TÉCNICO, ORGANIZATIVO Y DE INNOVACIÓN EN ORGANIZACIONES SOCIALES E INSTANCIAS DE PARTICIPACIÓN CIUDADANA. 2. CONTRIBUIR AL FORTALECIMIENTO DE ORGANIZACIONES SOCIALES E INSTANCIAS DE PARTICIPACIÓN CIUDADANA MEDIANTE ACTIVIDADES FORMATIVAS Y DE ACOMPAÑAMIENTO TÉCNICO. 3. ELABORAR DIAGNÓSTICOS PARTICIPATIVOS PARA IDENTIFICAR NECESIDADES Y OPORTUNIDADES DE FORTALECIMIENTO EN LAS ORGANIZACIONES BENEFICIARIAS. 4. DISEÑAR PLANES DE FORTALECIMIENTO ADAPTADOS A LAS CARACTERÍSTICAS Y NECESIDADES ESPECÍFICAS DE CADA ORGANIZACIÓN O INSTANCIA DE PARTICIPACIÓN. 5. APOYAR LA IMPLEMENTACIÓN DE HERRAMIENTAS INNOVADORAS PARA MEJORAR LA GESTIÓN INTERNA Y EXTERNA DE LAS ORGANIZACIONES SOCIALES BENEFICIARIAS. 6. FACILITAR ESPACIOS DE INTERCAMBIO DE EXPERIENCIAS Y BUENAS PRÁCTICAS ENTRE LAS ORGANIZACIONES SOCIALES E INSTANCIAS DE PARTICIPACIÓN CIUDADANA. 7. ACOMPAÑAR LAS ACTIVIDADES DE FORTALECIMIENTO ORGANIZACIONAL PARA GARANTIZAR SU ALINEACIÓN CON LAS METAS DEL PROYECTO Y EL DESARROLLO DE CAPACIDADES LOCALES. 8. PROMOVER LA PARTICIPACIÓN DE LA COMUNIDAD EN LOS PROCESOS DE FORTALECIMIENTO, ASEGURANDO LA INCLUSIÓN DE GRUPOS POBLACIONALES CON ENFOQUE DIFERENCIAL. 9. ELABORAR INFORMES PERIÓDICOS SOBRE LOS AVANCES Y RESULTADOS DE LAS ACTIVIDADES REALIZADAS, ASEGURANDO LA TRAZABILIDAD Y EL CUMPLIMIENTO DE LOS INDICADORES DEL PROYECTO. 10. APOYAR LA GENERACIÓN DE ESTRATEGIAS DE INNOVACIÓN SOCIAL QUE CONTRIBUYAN A FORTALECER LA DEMOCRACIA PARTICIPATIVA EN LA LOCALIDAD DE CHAPINERO. 11. COORDINAR CON LAS INSTITUCIONES PÚBLICAS Y PRIVADAS RELEVANTES PARA ARTICULAR ACCIONES DE APOYO AL FORTALECIMIENTO DE LAS ORGANIZACIONES SOCIALES. 12. FACILITAR LA CREACIÓN DE REDES Y ALIANZAS ENTRE LAS ORGANIZACIONES SOCIALES PARA FOMENTAR LA COLABORACIÓN Y EL TRABAJO CONJUNTO. 13. ASEGURAR QUE LAS ACTIVIDADES DE FORTALECIMIENTO ESTÉN ALINEADAS CON LOS PRINCIPIOS DE PARTICIPACIÓN INCLUSIVA Y DESARROLLO DE CAPACIDADES LOCALES. 14. SOCIALIZAR LOS RESULTADOS Y LOGROS DEL PROYECTO CON LAS PARTES INTERESADAS, PROMOVIENDO LA APROPIACIÓN Y SOSTENIBILIDAD DE LOS PROCESOS IMPLEMENTADOS. 15. APOYAR LA SISTEMATIZACIÓN DE LAS EXPERIENCIAS DEL PROYECTO PARA SU DIFUSIÓN Y UTILIZACIÓN EN FUTUROS PROCESOS DE FORTALECIMIENTO ORGANIZACIONAL. 16. PARTICIPAR EN REUNIONES DE SEGUIMIENTO Y PLANEACIÓN CON LOS RESPONSABLES DEL PROYECTO Y LAS ORGANIZACIONES BENEFICIARIAS PARA GARANTIZAR LA CALIDAD DE LAS ACCIONES IMPLEMENTADAS. 17. PARTICIPAR ACTIVAMENTE EN REUNIONES CON EL ALCALDE LOCAL, AUTORIDADES ADMINISTRATIVAS Y ORGANISMOS DE CONTROL, APORTANDO INSUMOS TÉCNICOS Y CONCEPTUALES RELACIONADOS CON EL PROYECTO. 18. APOYAR LA SUPERVISIÓN DE LAS ACTIVIDADES CONTRATADAS EN EL MARCO DEL PROYECTO, VERIFICANDO EL CUMPLIMIENTO DE LOS OBJETIVOS TRAZADOS. 19. ASEGURAR EL CUMPLIMIENTO DE LOS PRINCIPIOS DE CULTURA CIUDADANA Y DIÁLOGO SOCIAL EN TODAS LAS ACTIVIDADES REALIZADAS, FOMENTANDO EL RESPETO POR LAS NORMAS Y LA CORRESPONSABILIDAD CIUDADANA. 20. PRESENTAR INFORME MENSUAL DE LAS ACTIVIDADES REALIZADAS EN CUMPLIMIENTO DE LAS OBLIGACIONES PACTADAS. 21. LAS DEMÁS QUE DEMANDE LA ADMINISTRACIÓN LOCAL A TRAVÉS DE SU SUPERVISOR, QUE CORRESPONDAN A LA NATURALEZA DEL CONTRATO Y QUE SEAN NECESARIAS PARA LA CONSECUCIÓN DEL FIN DEL OBJETO CONTRACTUAL. 22. ATENDER Y GESTIONAR DE MANERA INTEGRAL LAS INSTANCIAS DE PARTICIPACIÓN CIUDADANA RELACIONADAS CON JUVENTUD, Y LAS DEMÁS RELACIONADAS CON EL OBJETO CONTRACTUAL, CONSTRUYENDO Y DESARROLLANDO PLANES EFECTIVOS DE ACCIÓN QUE PERMITAN LA MEDICIÓN Y SOCIALIZACIÓN DE LOS AVANCES Y LOGROS OBTENIDOS. 23. APOYAR EN LA COORDINACIÓN, ARTICULACIÓN, ORIENTACIÓN Y CONCERTACIÓN DE LAS INSTANCIAS DE PARTICIPACIÓN CIUDADANA RELACIONADAS CON JUVENTUD, Y LAS DEMÁS RELACIONADAS CON EL OBJETO CONTRACTUAL.</t>
  </si>
  <si>
    <t>CO1.BDOS.7683161</t>
  </si>
  <si>
    <t>https://community.secop.gov.co/Public/Tendering/ContractNoticePhases/View?PPI=CO1.PPI.37701685&amp;isFromPublicArea=True&amp;isModal=False</t>
  </si>
  <si>
    <t>O230117459920242310</t>
  </si>
  <si>
    <t>21-46-101110955</t>
  </si>
  <si>
    <t>CL 46 5 21</t>
  </si>
  <si>
    <t>valentinaodiaz23@gmail.com</t>
  </si>
  <si>
    <t>ESPECIALISTA EN GOBIERNO Y GESTION PUBLICA TERRITORIAL</t>
  </si>
  <si>
    <t>052</t>
  </si>
  <si>
    <t>FDLCHCD-052-2025 (128129)</t>
  </si>
  <si>
    <t>052-2025-CPS-P (128129)</t>
  </si>
  <si>
    <t>LAURA FERNANDA PEDREROS ARAQUE</t>
  </si>
  <si>
    <t>PRESTAR SERVICIOS PROFESIONALES AL FONDO DE DESARROLLO LOCAL DE CHAPINERO EN EL SEGUIMIENTO PERIODICO A LA CALIDAD DE  LAS OBRAS Y GARANTIAS  POSTCONTRACTUALES EN EL MARCO DEL PROYECTO CHAPINERO TRABAJA POR LA MOVILIDAD EN VÍAS URBANAS Y RURALES</t>
  </si>
  <si>
    <t>1.⁠ ⁠REALIZAR PLANES DE ACCIÓN QUE FACILITEN LA IMPLEMENTACIÓN Y EL SEGUIMIENTO DE LAS POLÍTICAS PÚBLICAS, LA NORMATIVA VIGENTE Y LOS OBJETIVOS DEFINIDOS EN EL PLAN DE DESARROLLO LOCAL, EN LÍNEA CON EL OBJETO DEL CONTRATO. 2. REALIZAR LA LIQUIDACIÓN DE LOS PROYECTOS DE INVERSIÓN ASIGNADOS, CON EL FIN DE ASEGURAR EL CUMPLIMIENTO DE LAS METAS ESTABLECIDAS EN EL PLAN DE DESARROLLO LOCAL Y EN EL PROCESO DE GESTIÓN CONTRACTUAL CORRESPONDIENTE. 3. REALIZAR VISITAS PERIÓDICAS PARA DAR SEGUIMIENTO A LOS AMPAROS DE LAS PÓLIZAS DE GARANTÍA DE LAS OBRAS EJECUTADAS EN LOS PROYECTOS DE INFRAESTRUCTURA, ASEGURANDO QUE LAS CONDICIONES DE CALIDAD ESTABLECIDAS POR LOS CONTRATISTAS SEAN CUMPLIDAS Y QUE LAS OBRAS RECIBIDAS MANTENGAN LOS ESTÁNDARES DE CALIDAD REQUERIDOS. 4. REGISTRAR Y MANTENER ACTUALIZADA LA BASE DE DATOS SOBRE EL PROCESO DE SEGUIMIENTO A LA ESTABILIDAD DE LAS OBRAS Y LAS PÓLIZAS DE SEGURO ADQUIRIDAS POR EL FDLCH, DERIVADAS DE LOS CONTRATOS DE INFRAESTRUCTURA LOCAL, A PARTIR DE LAS VISITAS REALIZADAS A LOS DIVERSOS PROYECTOS. 5. REDACTAR INFORMES CUALITATIVOS Y CUANTITATIVOS SOBRE LAS ACTIVIDADES REALIZADAS EN CUMPLIMIENTO DEL OBJETO CONTRACTUAL, PARA PERMITIR QUE LA ENTIDAD EFECTÚE LOS REQUERIMIENTOS NECESARIOS A LOS CONTRATISTAS Y GARANTIZAR EL MANTENIMIENTO DE LA CALIDAD EN LAS OBRAS ENTREGADAS. 6. GESTIONAR LAS ACCIONES NECESARIAS PARA LA APLICACIÓN DE LAS GARANTÍAS DE LAS PÓLIZAS CUANDO SE REQUIERA, Y PROMOVER LAS ACCIONES DE RESPONSABILIDAD CONTRA LOS CONTRATISTAS Y SUS GARANTES EN CASO DE QUE NO SE CUMPLAN LAS CONDICIONES DE CALIDAD Y ESTABILIDAD. 7. GENERAR LOS REQUERIMIENTOS CORRESPONDIENTES A LOS CONTRATISTAS, INTERVENTORES Y ASEGURADORAS RESPECTO A LAS POLÍTICAS DE ESTABILIDAD Y CALIDAD DE LAS OBRAS, Y REALIZAR EL SEGUIMIENTO DE LOS RESULTADOS DE DICHOS REQUERIMIENTOS. 8. BRINDAR ACOMPAÑAMIENTO EN LA ATENCIÓN A LAS PETICIONES CIUDADANAS, ASÍ COMO A LAS SOLICITUDES DE LOS ENTES DE CONTROL Y AUDITORÍAS DENTRO DE LOS PLAZOS LEGALES, GARANTIZANDO QUE EL TRÁMITE EN EL APLICATIVO ORFEO NO SE CIERRE HASTA OBTENER UNA RESOLUCIÓN DEFINITIVA. 9. LAS DEMÁS QUE LE ASIGNE EL SUPERVISOR DEL CONTRATO Y QUE SURJAN DE LA NATURALEZA DEL MISMO.</t>
  </si>
  <si>
    <t>CO1.PCCNTR.7617902</t>
  </si>
  <si>
    <t>CO1.BDOS.7759719</t>
  </si>
  <si>
    <t>https://community.secop.gov.co/Public/Tendering/ContractNoticePhases/View?PPI=CO1.PPI.37965279&amp;isFromPublicArea=True&amp;isModal=False</t>
  </si>
  <si>
    <t>21-44-101464843</t>
  </si>
  <si>
    <t>KR 79 C 7 A 61</t>
  </si>
  <si>
    <t xml:space="preserve"> laura.pedreros99@gmail.com</t>
  </si>
  <si>
    <t>INGENIERA CIVIL</t>
  </si>
  <si>
    <t>053</t>
  </si>
  <si>
    <t xml:space="preserve">FDLCHCD-053-2025 (130636)	</t>
  </si>
  <si>
    <t xml:space="preserve">053-2025-CPS-AG (130636)	</t>
  </si>
  <si>
    <t>DIEGO ALEJANDRO CASTRO MUNZA</t>
  </si>
  <si>
    <t>PRESTAR SERVICIOS ASISTENCIALES DE APOYO ADMINISTRATIVO EN LAS ACTUACIONES DE INSPECCIÓN, VIGILANCIA Y CONTROL DE COMPETENCIA DE LA ALCALDIA LOCAL DE CHAPINERO.</t>
  </si>
  <si>
    <t>1. BRINDAR APOYO ADMINISTRATIVO A LAS ACTIVIDADES DE INSPECCIÓN, VIGILANCIA Y CONTROL DEL ÁREA DE GESTIÓN POLICIVA DE LA ENTIDAD. 2. ASISTIR Y TRANSCRIBIR LA INFORMACIÓN Y ACTAS DE LAS REUNIONES A LAS QUE DEBA ASISTIR EN EL ÁREA DE GESTIÓN POLICIVA DE LA ENTIDAD. 3. APOYAR LA DISTRIBUCIÓN Y ENTREGA DE LAS COMUNICACIONES EXTERNAS E INTERNAS, AVISOS Y DOCUMENTOS QUE TENGAN ORIGEN O DESTINO EN EL ÁREA DE GESTIÓN POLICIVA DE LA ENTIDAD. 4. APOYAR EN LA ATENCIÓN DE LAS PETICIONES SUSCRITAS POR LOS ADMINISTRADOS Y ENTES DE CONTROL DENTRO DEL TÉRMINO LEGAL Y NO CERRAR EL TRÁMITE EN EL APLICATIVO ORFEO HASTA QUE NO SE TENGA UN PRONUNCIAMIENTO DE FONDO, PARA TAL EL EFECTO DEBERÁ APORTAR LA CERTIFICACIÓN DE ORFEO PARA LA RESPECTIVA CUENTA DE COBRO, DEBIDAMENTE REVISADA Y FIRMADA POR EL SUPERVISOR O EL SUPERVISOR DE APOYO. 5. APOYAR LA ELABORACIÓN, RADICACIÓN, ENTREGA Y ARCHIVO DE DOCUMENTOS, MEMORANDOS Y OFICIOS CUANDO LE SEA REQUERIDO. 6. APOYAR EN LA ORGANIZACIÓN DEL ARCHIVO DE GESTIÓN Y LA VERIFICACIÓN Y DEPURACIÓN DOCUMENTAL. 7. ASISTIR A LAS REUNIONES A LAS QUE SEA CITADO O DESIGNADO, PARA LA ATENCIÓN DE LOS ASUNTOS RELACIONADOS CON EL OBJETO CONTRACTUAL. 8. PRESENTAR INFORME MENSUAL DE LAS ACTIVIDADES REALIZADAS EN CUMPLIMIENTO DE LAS OBLIGACIONES PACTADAS. 9. LAS DEMÁS QUE SE LE ASIGNEN Y QUE SURJAN DE LA NATURALEZA DEL CONTRATO.</t>
  </si>
  <si>
    <t xml:space="preserve">CO1.PCCNTR.7588919	</t>
  </si>
  <si>
    <t>https://community.secop.gov.co/Public/Tendering/ContractNoticePhases/View?PPI=CO1.PPI.37856344&amp;isFromPublicArea=True&amp;isModal=False</t>
  </si>
  <si>
    <t>1-46-101077331</t>
  </si>
  <si>
    <t>calle 23 h bis No 103 a 14</t>
  </si>
  <si>
    <t>deigocastro10@hotmail.com</t>
  </si>
  <si>
    <t>054</t>
  </si>
  <si>
    <t xml:space="preserve">Intervenir 2 Kilómetros-carril de malla vial rural con acciones de construcción y/o conservación
</t>
  </si>
  <si>
    <t>FDLCHCD-054-2025 (128716)</t>
  </si>
  <si>
    <t>054-2025-CPS-P (128716)</t>
  </si>
  <si>
    <t>EDISON ALBEIRO RAMIREZ ORJUELA_x000D_</t>
  </si>
  <si>
    <t>PRESTAR SERVICIOS PROFESIONALES PARA LA FORMULACIÓN, DESARROLLO, SEGUIMIENTO Y APOYO A LA SUPERVISIÓN DE LOS CONTRATOS DERIVADOS DEL PROYECTO DE INVERSIÓN  CHAPINERO TRABAJA POR LA MOVILIDAD EN VIAS URBANAS Y RURALES.</t>
  </si>
  <si>
    <t xml:space="preserve">1. REALIZAR LA FORMULACIÓN TÉCNICA, ESTRUCTURACIÓN TÉCNICA, EVALUACIÓN TÉCNICA Y ADJUDICACIÓN DE LOS PROCESOS DE SELECCIÓN QUE SE ADELANTEN DENTRO DEL PROYECTO.
2. CONSTRUIR PLANES DE TRABAJO QUE PERMITAN LA GESTIÓN, EL CUMPLIMIENTO Y EL SEGUIMIENTO DE LAS POLÍTICAS PÚBLICAS, NORMATIVIDAD VIGENTE Y METAS DEL PLAN DE DESARROLLO LOCAL RELACIONADAS CON EL OBJETO CONTRACTUAL Y EL PROYECTO “CHAPINERO TRABAJA POR LA MOVILIDAD EN VÍAS URBANAS Y RURALES”.
3. DAR RESPUESTA A DE MANERA EFICAZ Y EFICIENTE A LOS DERECHOS DE PETICIÓN Y/O SOLICITUDES QUE SEAN INTERPUESTOS POR LA COMUNIDAD Y ASÍ MISMO, LOS REQUERIMIENTOS QUE SEAN INTERPUESTOS POR ENTES DE CONTROL Y ENTIDADES DISTRITALES ANTE LA ALCALDÍA LOCAL DE CHAPINERO, O QUE POR COMPETENCIA LE SEAN ASIGNADOS EN TEMAS RELACIONADOS CON MALLA VIAL E INFRAESTRUCTURA.
4. REALIZAR EL SEGUIMIENTO DE LOS CONTRATOS, PROYECTOS DE INVERSIÓN Y/O ACTIVIDADES DESIGNADAS POR EL SUPERVISOR LOS DEMÁS QUE LE SEAN ASIGNADOS CON OCASIÓN DE LA EJECUCIÓN DEL CONTRATO.
5. REALIZAR VISITAS PERIÓDICAS DE SEGUIMIENTO A LAS OBRAS EN LOS PROYECTOS DE INFRAESTRUCTURA, CON EL FIN DE QUE CUMPLAN CON LAS CONDICIONES DE CALIDAD ENTREGADAS POR LOS CONTRATISTAS EN EL MARCO DEL PROYECTO DE INVERSIÓN “CHAPINERO TRABAJA POR LA MOVILIDAD EN VÍAS URBANAS Y RURALES”.
6. DESARROLLAR PROCESOS DE ARTICULACIÓN CON LAS ENTIDADES DEL NIVEL CENTRAL Y DESCENTRALIZADO RELACIONADAS CON EL OBJETO CONTRACTUAL, CON LA FINALIDAD DE POTENCIAR LAS INVERSIONES LOCALES.
7. REALIZAR EL CARGUE, SEGUIMIENTO Y EVALUACIÓN EN LAS PLATAFORMAS SECOP II Y SIPSE Y LA GESTIÓN DOCUMENTAL Y ARCHIVÍSTICA DE LOS CONTRATOS Y/O PROYECTO DE INVERSIÓN ASIGNADOS, GARANTIZANDO LA CORRECTA APLICACIÓN DE NORMAS Y PROCEDIMIENTOS TÉCNICOS.
8. PROMOVER Y APOYAR LAS ACCIONES Y LA ATENCIÓN INTEGRAL DE LAS INSTANCIAS DE PARTICIPACIÓN CIUDADANA RELACIONADAS CON EL OBJETO CONTRACTUAL.
9. PARTICIPAR DE LAS REUNIONES QUE SEAN REQUERIDAS POR EL ALCALDE LOCAL, ASÍ COMO DE LAS ACTIVIDADES PROGRAMADAS POR EL DESPACHO A LO LARGO DE LA LOCALIDAD DE CHAPINERO.
10. LAS DEMÁS QUE LE ASIGNE EL SUPERVISOR DEL CONTRATO Y QUE SURJAN DE LA NATURALEZA DEL MISMO. 
</t>
  </si>
  <si>
    <t>CO1.PCCNTR.7699304</t>
  </si>
  <si>
    <t xml:space="preserve">https://community.secop.gov.co/Public/Tendering/ContractNoticePhases/View?PPI=CO1.PPI.38413843&amp;isFromPublicArea=True&amp;isModal=False
</t>
  </si>
  <si>
    <t>14-44-101232264</t>
  </si>
  <si>
    <t>Cll 82 No. 94L-43</t>
  </si>
  <si>
    <t>edison.ramirez.earo@gmail.com</t>
  </si>
  <si>
    <t xml:space="preserve">PROTECCION </t>
  </si>
  <si>
    <t xml:space="preserve">PROFESIONAL EN: ARQUITECTURA O INGENIERÍA CIVIL O INGENIERÍA DE TRANSPORTES Y VIAS.	- 	24 MESES DE EXPERIENCIA PROFESIONAL o EQUIVALENCIA de conformidad con la Resolución 1124 de 2024, que acogen las equivalencias establecidas en el Decreto 785 de 2005 Artículo 25 "Equivalencias entre estudios y experiencia".												</t>
  </si>
  <si>
    <t>055</t>
  </si>
  <si>
    <t xml:space="preserve">FDLCHCD-055-2025 (128826)	</t>
  </si>
  <si>
    <t xml:space="preserve">055-2025-CPS-P (128826)	</t>
  </si>
  <si>
    <t>PABLO EMILIO LUNA GUTIERREZ</t>
  </si>
  <si>
    <t>1. CONSTRUIR PLANES DE TRABAJO QUE PERMITAN EL CUMPLIMIENTO Y SEGUIMIENTO DE LAS POLÍTICAS PÚBLICAS, NORMATIVIDAD VIGENTE Y METAS DEL PLAN DE DESARROLLO LOCAL RELACIONADAS CON LA ATENCIÓN INTEGRAL A LA PRIMERA INFANCIA Y EDUCACIÓN COMO EJE DEL POTENCIAL HUMANO EN LA LOCALIDAD DE CHAPINERO. 2. REALIZAR LA FORMULACIÓN Y ESTRUCTURACIÓN DE LOS PROYECTOS DE INVERSIÓN ASIGNADOS, DESDE LA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 3.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 4. REALIZAR LOS APOYOS A LA SUPERVISIÓN DE LOS CONTRATOS, PROYECTOS DE INVERSIÓN Y/O ACTIVIDADES DESIGNADAS POR EL ALCALDESA LOCAL, DE CONFORMIDAD CON LOS LINEAMIENTOS, VALORES Y PRINCIPIOS INDICADOS POR LA SECRETARÍA DISTRITAL DE GOBIERNO, ADEMÁS, DE LLEVAR EL ESTRICTO CONTROL SOBRE LA PROGRAMACIÓN, EJECUCIÓN Y DESARROLLO ECONÓMICO Y FINANCIERO DE LOS PROYECTOS ASIGNADOS EN CUMPLIMIENTO DE LOS LINEAMIENTOS FINANCIEROS Y PRESUPUESTALES VIGENTES. 5. DESARROLLAR PROCESOS DE ARTICULACIÓN CON LAS ENTIDADES DEL NIVEL CENTRAL Y DESCENTRALIZADO RELACIONADAS CON EL OBJETO CONTRACTUAL, CON LA FINALIDAD DE POTENCIAR LAS INVERSIONES LOCALES. 6. REALIZAR LA ATENCIÓN INTEGRAL LAS INSTANCIAS DE PARTICIPACIÓN CIUDADANA RELACIONADAS CON EL OBJETO CONTRACTUAL, CON ESPECIAL ATENCIÓN DEL CONSEJO CONSULTIVO LOCAL DE INSTITUCIONES DE EDUCACIÓN SUPERIOR-CCLIES. 7. ACOMPAÑAR LA ATENCIÓN A LAS PETICIONES CIUDADANAS, ASÍ COMO LAS SOLICITUDES DE ENTES DE CONTROL DENTRO DEL TÉRMINO LEGAL Y NO CERRAR EL TRÁMITE EN EL APLICATIVO ORFEO HASTA QUE NO SE TENGA UN PRONUNCIAMIENTO DE FONDO. 8. LEVANTAR INFORMACIÓN, BASE DE DATOS Y PRODUCIR INFORMES O REPORTES CUALITATIVOS Y CUANTITATIVOS QUE SIRVAN DE INSUMO PARA LA TOMA DE DECISIONES RELACIONADAS CON EL OBJETO CONTRACTUAL. 9. REALIZAR LA ARTICULACIÓN DE LA ESTRATEGIA TRIADA PARA LA EQUIDAD CON LOS ACTORES LOCALES, DISTRITALES Y LA COMUNIDAD A TRAVÉS DE LA TRANSVERSALIZACIÓN DE LAS ÁREAS DE EDUCACIÓN, DESARROLLO ECONÓMICO LOCAL Y MUJER Y GÉNERO. 10. PARTICIPAR EN LAS REUNIONES DE COORDINACIÓN Y PLANEACIÓN QUE SEAN REQUERIDAS POR EL ALCALDE LOCAL, ASÍ COMO EN LAS ACTIVIDADES Y ACOMPAÑAMIENTOS EN CALLE PROGRAMADOS POR EL DESPACHO DE LA ALCALDÍA 11. LAS DEMÁS QUE LE SEAN ASIGNADAS POR EL ALCALDESA LOCAL DE CHAPINERO EN CUMPLIMIENTO DE SU OBJETO CONTRACTUAL.</t>
  </si>
  <si>
    <t xml:space="preserve">CO1.PCCNTR.7602051	</t>
  </si>
  <si>
    <t>https://community.secop.gov.co/Public/Tendering/ContractNoticePhases/View?PPI=CO1.PPI.37939350&amp;isFromPublicArea=True&amp;isModal=False</t>
  </si>
  <si>
    <t>360- 47- 994000043856</t>
  </si>
  <si>
    <t>calle 152c # 62-75</t>
  </si>
  <si>
    <t>palun2009@gmail.com</t>
  </si>
  <si>
    <t>PSICOLOGO</t>
  </si>
  <si>
    <t>EDUCACION</t>
  </si>
  <si>
    <t>ADELA MARDORY SERNA COMEZ</t>
  </si>
  <si>
    <t>CONTRATISTA 013-2025 (128831)</t>
  </si>
  <si>
    <t>056</t>
  </si>
  <si>
    <t>FDLCHCD-056-2025 (128832)</t>
  </si>
  <si>
    <t>056-2025-CPS-AG (128832)</t>
  </si>
  <si>
    <t>JUAN NICOLAS DEVIA MARTINEZ</t>
  </si>
  <si>
    <t>PRESTAR SERVICIOS DE APOYO AL ÁREA DEL DESARROLLO LOCAL DE LA ALCALDÍA DE CHAPINERO, EN LA GESTIÓN, EL DESARROLLO INTEGRAL DEL PROYECTO CHAPINERO EMPRENDE CON PROPÓSITO: DOTACIÓN Y APOYO PARA ESTUDIANTES.</t>
  </si>
  <si>
    <t>1. APOYAR EN LA CONSTRUCCIÓN DE INFORMES, PRESENTACIONES, CONSOLIDADOS DE INFORMACIÓN, ANÁLISIS DE DATOS Y PROYECCIÓN DE DOCUMENTOS QUE LE SEAN REQUERIDOS EN EL PROCESO DE PLANEACIÓN Y/O EL ALCALDE(SA) LOCAL 2. APOYAR EN LAS ACTIVIDADES DE LOGÍSTICA QUE SE REQUIERAN PARA LA REALIZACIÓN DE REUNIONES, EVENTOS O FERIAS PROGRAMADAS POR LA ALCALDÍA LOCAL O REQUERIDAS PARA EL ÁREA DE MUJER Y GÉNERO O LAS QUE LE SEAN ASIGNADAS POR EL SUPERVISOR. 3. LLEVAR A CABO EL ACOMPAÑAMIENTO Y LEVANTAMIENTO DE ACTAS A LAS REUNIONES INDICADAS POR EL ALCALDE(SA) LOCAL, O EL SUPERVISOR DESIGNADO. 4. APOYAR LA CONSTRUCCIÓN DE BASE DE DATOS NECESARIA COMO INSUMOS PARA LA CARACTERIZACIÓN Y FORMULACIÓN DE LOS PROYECTOS DE INVERSIÓN RELACIONADOS CON EL OBJETO CONTRACTUAL 5. ACOMPAÑAR LA ATENCIÓN A LAS PETICIONES CIUDADANAS, ASÍ COMO LAS SOLICITUDES DE ENTES DE CONTROL DENTRO DEL TÉRMINO LEGAL Y NO CERRAR EL TRÁMITE EN EL APLICATIVO ORFEO HASTA QUE NO SE TENGA UN PRONUNCIAMIENTO DE FONDO. 6. PREPARAR, ASISTIR Y PARTICIPAR EN LOS CONSEJOS, COMITÉS, COMISIONES, REUNIONES, MESAS Y/O DEMÁS ESPACIOS QUE INDIQUE EL SUPERVISOR DEL CONTRATO O SEA CONVOCADO, SOCIALIZANDO CON OPORTUNIDAD LAS ACTIVIDADES E INFORMACIÓN QUE DE ELLAS SE DERIVEN. 7. CLASIFICAR, ORDENAR Y ARCHIVAR LA DOCUMENTACIÓN QUE SE GENEREN DENTRO DEL OBJETO CONTRACTUAL, DE ACUERDO CON LA NORMATIVIDAD VIGENTE Y LOS PROCEDIMIENTOS ESTABLECIDOS POR LA ENTIDAD PROCURANDO EL ADECUADO MANEJO Y CONSERVACIÓN DE LA DOCUMENTACIÓN GENERADA CON OCASIÓN DE LA PRESTACIÓN DEL SERVICIO. 8. ACOMPAÑAR LA ESTRATEGIA TRIADA PARA LA EQUIDAD CON LOS ACTORES LOCALES, DISTRITALES Y LA COMUNIDAD A TRAVÉS DE LA TRANSVERSALIZACIÓN DE LAS ÁREAS DE EDUCACIÓN, DESARROLLO ECONÓMICO LOCAL Y MUJER Y GÉNERO.</t>
  </si>
  <si>
    <t>CO1.PCCNTR.7610090</t>
  </si>
  <si>
    <t>CO1.BDOS.7760931</t>
  </si>
  <si>
    <t>https://community.secop.gov.co/Public/Tendering/ContractNoticePhases/View?PPI=CO1.PPI.37968544&amp;isFromPublicArea=True&amp;isModal=False</t>
  </si>
  <si>
    <t>17-46-101049989</t>
  </si>
  <si>
    <t>KR 82 A 6 16</t>
  </si>
  <si>
    <t>jndm3005@gmail.com</t>
  </si>
  <si>
    <t>FORMACIÓN BACHILLER EXPERIENCIA 24 MESES DE EXPERIENCIA LABORAL o EQUIVALENCIA de conformidad con la
Resolución 1124 de 2024, que acogen las equivalencias establecidas en el Decreto 785
de 2005 Artículo 25 "Equivalencias entre estudios y experiencia".</t>
  </si>
  <si>
    <t>057</t>
  </si>
  <si>
    <t>FDLCHCD-057-2025 (125172)</t>
  </si>
  <si>
    <t>057-2025-CPS-AG (125172)</t>
  </si>
  <si>
    <t>ALEJANDRO RUBIO HUERTAS</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</si>
  <si>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</si>
  <si>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 xml:space="preserve">1. 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 
2.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3. APOYAR OPERATIVOS DE IVC EN EL ESPACIO PÚBLICO, VENDEDORES INFORMALES Y ESTABLECIMIENTOS DE COMERCIO, CON EL FIN DE PROMOVER LA SANA CONVIVENCIA ENTRE LOS DIFERENTES ACTORES DE LA LOCALIDAD. 
4. ACOMPAÑAR LOS OPERATIVOS Y ACTIVIDADES DE PREVENCIÓN Y CONTROL DE CONFLICTIVIDADES, VIOLENCIAS Y DELITOS, QUE INCIDEN O AFECTEN LA CONVIVENCIA Y SEGURIDAD DE LA LOCALIDAD. 
5.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6. APOYAR EN LA IMPLEMENTACIÓN DE LAS ACCIONES NECESARIAS PARA EL DESARROLLO DEL PLAN INTEGRAL DE SEGURIDAD, CONVIVENCIA Y JUSTICIA- PISCJ DE BOGOTÁ D.C. EN LA LOCALIDAD DE CHAPINERO. 
7. APOYAR Y ACOMPAÑAR LOS OPERATIVOS QUE SE PROGRAMEN POR PARTE DEL ÁREA DE GESTIÓN POLICIVA, SECRETARIA DISTRITAL DE GOBIERNO Y DEMÁS ENTIDADES QUE LO SOLICITEN. 
8.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9. REPORTAR CUALQUIER SITUACIÓN QUE PUEDA AFECTAR LAS CONDICIONES DE SEGURIDAD Y CONVIVENCIA ANTE LAS AUTORIDADES LOCALES COMPETENTES. 
10. RECOPILAR MEMORIAS Y ACTAS DE LAS ACTIVIDADES REALIZADAS, ASÍ MISMO COMO COLABORAR CON LA DIFUSIÓN DE AVANCES, RESULTADOS OBTENIDOS Y PRESENTACIÓN DE IMPACTOS EVIDENCIADOS. 
11. LLEVAR A CABO EL ACOMPAÑAMIENTO A LAS REUNIONES, O SESIONES INDICADAS POR EL ALCALDE LOCAL, ASÍ COMO LOS ACOMPAÑAMIENTOS EN CALLE, REQUERIDOS POR LA ENTIDAD. 
12. LAS DEMÁS QUE LE SEAN ASIGNADAS DE CONFORMIDAD CON LA NATURALEZA Y OBJETO DEL CONTRATO.
</t>
  </si>
  <si>
    <t>CO1.PCCNTR.7659050</t>
  </si>
  <si>
    <t>https://community.secop.gov.co/Public/Tendering/ContractNoticePhases/View?PPI=CO1.PPI.38194405&amp;isFromPublicArea=True&amp;isModal=False</t>
  </si>
  <si>
    <t xml:space="preserve">14-46-101138343 </t>
  </si>
  <si>
    <t xml:space="preserve"> KR 22 SUR 31 25 SUR </t>
  </si>
  <si>
    <t xml:space="preserve"> rubioalejandro1523@gmail.com</t>
  </si>
  <si>
    <t xml:space="preserve">BACHILLER	Veinticuatro (24) meses de experiencia laboral 													</t>
  </si>
  <si>
    <t>058</t>
  </si>
  <si>
    <t>FDLCHCD-058-2025 (134427)</t>
  </si>
  <si>
    <t>058-2025-CPS-P (130427)</t>
  </si>
  <si>
    <t xml:space="preserve">ERIKA CECILIA JIMENEZ GONZALEZ
</t>
  </si>
  <si>
    <t>PRESTAR SERVICIOS PROFESIONALES AL FONDO DE DESARROLLO LOCAL DE CHAPINERO PARA APOYAR EL AREA DE GESTION DEL DESARROLLO LOCAL EN LA ARTICULACION, ESTRUCTURACION Y SEGUIMIENTO AL PROCESO DE PLANEACION PARA LOS PROYECTOS DE INVERSION, Y DE LOS CONTRATOS DERIVADOS DE PROYECTOS DE INVERSIÓN PARA EL CUMPLIMIENTO DE LAS METAS DEL PLAN DE DESARROLLO LOCAL DE CHAPINERO.</t>
  </si>
  <si>
    <t>1. REALIZAR EL SEGUIMIENTO DE PLANES DE TRABAJO QUE PERMITAN LA GESTIÓN, CUMPLIMIENTO Y EL SEGUIMIENTO DE LAS POLÍTICAS PÚBLICAS, NORMATIVIDAD VIGENTE Y METAS DEL PLAN DE DESARROLLO LOCAL RELACIONADAS CON EL OBJETO CONTRACTUAL. 2. ACTUALIZAR LAS BASES DE DATOS, MATRICES Y DEMÁS CONTROLES REQUERIDOS PARA LA GESTIÓN DEL ÁREA DE GESTIÓN DEL DESARROLLO LOCAL, CONCERNIENTE CON LOS PROYECTOS; ESPECIALMENTE LO QUE TENGAN QUE VER CON LOS CAMPOS ARTÍSTICOS, INTERCULTURALES, CULTURALES Y/O PATRIMONIALES. 3. REALIZAR EL SEGUIMIENTO DE LOS COMITÉS DE CONTRATACIÓN EN APROBACIONES, OBSERVACIONES, SOLICITUDES DE CERTIFICADO DE DISPONIBILIDAD PRESUPUESTAL, ACTUALIZACIÓN DEL PLAN ANUAL DE ADQUISICIONES, ACTAS Y SEGUIMIENTO A GESTIÓN DE AVANCE DE PROYECTOS DE INVERSIÓN EN LAS DIFERENTES INSTANCIAS DEL FLUJO DE APROBACIONES PARA EJECUCIÓN PARA EL CUMPLIMIENTO DE METAS DEL PLAN DE DESARROLLO LOCAL. 4. REALIZAR LA ACTUALIZACIÓN DE LOS DOCUMENTOS TÉCNICOS DE SOPORTE (DTS) DE LOS PROYECTOS DE INVERSIÓN QUE LE SEAN ASIGNADOS ESPECIALMENTE LO QUE TENGAN QUE VER CON LOS CAMPOS ARTÍSTICOS, INTERCULTURALES, CULTURALES Y/O PATRIMONIALES Y DEL PLAN ANUAL DE ADQUISICIONES. 5. REALIZAR LA ATENCIÓN INTEGRAL DE LAS INSTANCIAS DE PARTICIPACIÓN CIUDADANA, JORNADAS Y GESTIONES QUE PERMITAN EL DIÁLOGO Y LA PARTICIPACIÓN CON LA COMUNIDAD E INSTITUCIONES RELACIONADAS CON EL OBJETO CONTRACTUAL. 6. REALIZAR LA PROYECCIÓN DE RESPUESTA A LOS DIFERENTES REQUERIMIENTOS O SOLICITUDES INTERPUESTAS POR LOS ENTES DE CONTROL (PROCURADURÍA, VEEDURÍA, CONTRALORÍA, PERSONERÍA, ENTRE OTROS), CORPORACIONES PÚBLICAS Y/O LA COMUNIDAD EN GENERAL, QUE LE SEAN ASIGNADOS POR EL APOYO A LA SUPERVISIÓN DEL CONTRATO Y/O LA ALCALDESA LOCAL. 7. PARTICIPAR DE LAS REUNIONES DE COORDINACIÓN Y PLANEACIÓN QUE SEAN REQUERIDAS POR EL ALCALDESA LOCAL, ACTIVIDADES PROGRAMADAS POR EL DESPACHO DE LA ALCALDÍA, ASÍ COMO LOS ACOMPAÑAMIENTOS EN TERRITORIO, REQUERIDOS POR LA ENTIDAD. 8. ASISTIR A LAS REUNIONES, COMITÉS, CAPACITACIONES, EVENTOS INSTITUCIONALES, ENTRE OTROS Y HACER PARTE DE LOS COMITÉS QUE LE DELEGUE EL LA ALCALDESA LOCAL EVIDENCIANDO LA PARTICIPACIÓN EN LAS MISMAS. 9. LAS DEMÁS QUE LE ASIGNE LA ALCALDESA LOCAL Y QUE SURJAN DE LA NATURALEZA DEL CONTRATO.</t>
  </si>
  <si>
    <t>CO1.PCCNTR.7640224</t>
  </si>
  <si>
    <t>https://community.secop.gov.co/Public/Tendering/ContractNoticePhases/View?PPI=CO1.PPI.37860701&amp;isFromPublicArea=True&amp;isModal=False</t>
  </si>
  <si>
    <t>SEGUROS DE ESTADO</t>
  </si>
  <si>
    <t>21-46-101112330</t>
  </si>
  <si>
    <t>KR 52 A 58 A 08</t>
  </si>
  <si>
    <t>erikajg1411@gmail.com</t>
  </si>
  <si>
    <t>ADMINISTRADORA DE EMPRESAS</t>
  </si>
  <si>
    <t>059</t>
  </si>
  <si>
    <t>CHAPINERO CULTURA EN EVOLUCIÓN: TRANSFORMAR ESPACIOS PARA LA CREATIVIDAD</t>
  </si>
  <si>
    <t xml:space="preserve">Intervenir 4 equipamientos culturales con acciones de construcción, adecuación y/o dotación (M2)
</t>
  </si>
  <si>
    <t>FDLCHCD-059-2025 (130393)</t>
  </si>
  <si>
    <t xml:space="preserve">059-2025-CPS-P (130393)        </t>
  </si>
  <si>
    <t>ALVARO ANDRES DIAZ CAICEDO</t>
  </si>
  <si>
    <t>PRESTAR SERVICIOS PROFESIONALES PARA LA FORMULACION, DESARROLLO, SEGUIMIENTO DE LOS PROYECTOS DE INVERSION, ESPECIALMENTE DE EQUIPAMENTO E INTERVENCION DE CENTROS CULTURALES, Y APOYAR LOS PROCESOS DE CONTRATACION DERIVADOS  PARA EL CUMPLIMIENTO DE LAS METAS DEL PLAN DE DESARROLLO LOCAL DE CHAPINERO</t>
  </si>
  <si>
    <t xml:space="preserve">1. CONSTRUIR PLANES DE TRABAJO QUE PERMITAN LA GESTIÓN, CUMPLIMIENTO Y EL SEGUIMIENTO DE LAS POLÍTICAS PÚBLICAS, NORMATIVIDAD VIGENTE Y METAS DEL PLAN DE DESARROLLO LOCAL RELACIONADAS CON EL OBJETO CONTRACTUAL. 2. FORMULAR Y ESTRUCTURAR LOS PROYECTOS DE INVERSIÓN ASIGNADOS, ESPECIALMENTE RELACIONADOS CON LA GESTIÓN INTEGRAL DEL ESPACIO PÚBLICO DE LA LOCALIDAD DE CHAPINERO, INCLUYENDO LOS ANEXOS TÉCNICOS, ESTUDIOS PREVIOS, ESTUDIO DE MERCADO, ANÁLISIS DE SECTOR Y DEMÁS DOCUMENTOS DE FORMULACIÓN QUE PERMITAN EL CUMPLIMIENTO DE LAS METAS ESTABLECIDAS EN EL PLAN DE DESARROLLO LOCAL Y EL PROCESO DE GESTIÓN CONTRACTUAL DERIVADO. 3. LLEVAR ESTRICTO CONTROL SOBRE LA PROGRAMACIÓN, EJECUCIÓN Y DESARROLLO ECONÓMICO Y FINANCIERO DE LOS PROYECTOS ASIGNADOS, EN CUMPLIMIENTO DE LOS LINEAMIENTOS FINANCIEROS Y PRESUPUESTALES VIGENTES 4. ADELANTAR LA ATENCIÓN INTEGRAL DE LAS INSTANCIAS DE PARTICIPACIÓN CIUDADANA, JORNADAS Y GESTIONES QUE PERMITAN EL DIÁLOGO Y LA PARTICIPACIÓN CON LA COMUNIDAD E INSTITUCIONES RELACIONADAS CON EL OBJETO CONTRACTUAL. 5. APOYAR LA EVALUACIÓN DE LAS ETAPAS CONTRACTUALES DE LOS PROYECTOS DE FORMULACIÓN, LLEVANDO ESTRICTO CONTROL SOBRE LA PROGRAMACIÓN, EJECUCIÓN Y DESARROLLO ECONÓMICO Y FINANCIERO DE LOS PROYECTOS ASIGNADOS, EN CUMPLIMIENTO DE LOS LINEAMIENTOS FINANCIEROS Y PRESUPUESTALES VIGENTES. 
6. PRODUCIR INFORMES CUALITATIVOS Y CUANTITATIVOS DE LAS ACTIVIDADES DESARROLLADAS DEL SEGUIMIENTO A REALIZADO A LOS CONTRATOS CELEBRADOS POR EL FONDO DE DESARROLLO LOCAL, CON LA INFORMACIÓN PRESENTADA POR LOS CONTRATISTAS, GARANTIZANDO EL CUMPLIMIENTO DE LAS METAS Y OBJETIVOS DEL PLAN DE DESARROLLO LOCAL. 7. ASISTIR A LAS REUNIONES, COMITÉS, CAPACITACIONES, EVENTOS INSTITUCIONALES, ENTRE OTROS Y HACER PARTE DE LOS COMITÉS QUE LE DELEGUE EL (LA) ALCALDE (SA) LOCAL EVIDENCIANDO LA PARTICIPACIÓN EN LAS MISMAS. 8. ACOMPAÑAR LA ATENCIÓN A LAS PETICIONES CIUDADANAS, ASÍ COMO LAS SOLICITUDES DE ENTES DE CONTROL DENTRO DEL TÉRMINO LEGAL Y NO CERRAR EL TRÁMITE EN EL APLICATIVO ORFEO HASTA QUE NO SE TENGA UN PRONUNCIAMIENTO DE FONDO. 9. BRINDAR INFORMACIÓN TÉCNICA Y OPORTUNA PARA APOYAR EL SEGUIMIENTO Y ACTUALIZACIÓN DE LAS BASES DE DATOS, MATRICES Y DEMÁS CONTROLES REQUERIDOS PARA LA GESTIÓN DEL ÁREA DE GESTIÓN DEL DESARROLLO LOCAL, CONCERNIENTE CON LOS PROYECTOS Y CONTRATOS ASIGNADOS. 10. LAS DEMÁS QUE LE ASIGNE EL SUPERVISOR DEL CONTRATO Y QUE SURJAN DE LA NATURALEZA DEL MISMO.
</t>
  </si>
  <si>
    <t xml:space="preserve">CO1.PCCNTR.7610190        </t>
  </si>
  <si>
    <t>CO1.BDOS.7751837</t>
  </si>
  <si>
    <t>https://community.secop.gov.co/Public/Tendering/ContractNoticePhases/View?PPI=CO1.PPI.37937312&amp;isFromPublicArea=True&amp;isModal=False</t>
  </si>
  <si>
    <t>O230117459920242499</t>
  </si>
  <si>
    <t>21-46-101111890</t>
  </si>
  <si>
    <t>CL 2B 37C 21</t>
  </si>
  <si>
    <t>alvaro.andres.diaz@gmail.com</t>
  </si>
  <si>
    <t>060</t>
  </si>
  <si>
    <t xml:space="preserve">FDLCHCD-060-2025 (125756)	</t>
  </si>
  <si>
    <t xml:space="preserve">060-2025-CPS-P (125756)	</t>
  </si>
  <si>
    <t>JOSE MAURICIO GOMEZ LADINO</t>
  </si>
  <si>
    <t>PRESTAR LOS SERVICIOS PROFESIONALES PARA EL DESARROLLO DEL SERVICIO DE EXTENSION AGROPECUARIA EN EL COMPONENTE PECUARIO ZOOTECNICO DE LA ULATA REQUERIDAS POR PARTE DEL FONDO DE DESARROLLO LOCAL DE CHAPINERO,</t>
  </si>
  <si>
    <t>1. BRINDAR SERVICIOS PROFESIONALES ASISTIENDO Y REALIZANDO PRÁCTICAS ZOOTÉCNICAS EN LAS DIFERENTES ESPECIES ANIMALES PRODUCTIVAS DE LA POBLACIÓN RURAL DE CHAPINERO, COMO ASISTENCIA TÉCNICA EN EL MARCO DEL SERVICIO DE EXTENSIÓN AGROPECUARIA QUE CONLLEVE A LA COMPETITIVIDAD, SOSTENIBILIDAD Y CONSERVACIÓN DEL TERRITORIO, PARA EL CUMPLIMIENTO Y DESARROLLO DE LOS PROCESOS, PLANES Y PROGRAMAS, DE ACUERDO CON LAS TAREAS ESPECÍFICAS QUE SE LE SEÑALEN E INSTRUCCIONES QUE RECIBA. (UN MÍNIMO DE 30 ASISTENCIAS TÉCNICAS DE CARÁCTER PECUARIO MENSUALES). 2. SOPORTAR LAS ASISTENCIAS TÉCNICAS REALIZADAS MEDIANTE LOS FORMATOS ESTABLECIDOS POR LA ULATA DE LA ALCALDÍA LOCAL PARA TAL FIN, INCLUYENDO LA GEORREFERENCIACIÓN DEL PREDIO ASISTIDO. APORTARLAS COMO ANEXO AL INFORME MENSUAL DE ACTIVIDADES 3. REALIZAR REGISTRO FOTOGRÁFICO DE LAS ASISTENCIAS REALIZADAS, MÍNIMO 2 POR CADA ASISTENCIA REPORTADA, Y APORTARLAS COMO ANEXO AL INFORME MENSUAL DE ACTIVIDADES. 4. PRESTAR APOYO AL PROFESIONAL DE PLANTA PARA DESARROLLAR EL COMPONENTE PECUARIO EN LA LÍNEA DE ORDENAMIENTO DE FINCA DEL PROYECTO ULATA- MEDIANTE JORNADAS DE CAPACITACIÓN A LA COMUNIDAD SOBRE IMPLEMENTACIÓN DE BUENAS PRÁCTICAS GANADERAS. (AL MENOS 2 DURANTE LA EJECUCIÓN DEL CONTRATO) 5. APOYAR EL COMPONENTE DE RECONVERSIÓN Y DIVERSIFICACIÓN DE LA PRODUCCIÓN PECUARIA QUE IMPLIQUE MEJORA EN LA RENTABILIDAD DEL PRODUCTOR, PROTECCIÓN AMBIENTAL Y COMPETITIVIDAD DE LA PRODUCCIÓN PECUARIA LOCAL, DE ACUERDO CON EL PROYECTO ULATA. (AL MENOS 2 FINCAS EN PROCESOS DE ORDENACIÓN DE FINCA DURANTE LA EJECUCIÓN DEL CONTRATO) 6. APOYAR LA IMPLEMENTACIÓN DEL PROGRAMA DE RECONVERSIÓN DEL USO DEL SUELO EN SU COMPONENTE PECUARIO, MEDIANTE LA TRANSFERENCIA DE TECNOLOGÍA, IMPLEMENTACIÓN DE TÉCNICAS Y PRÁCTICAS INCLUIDAS EN LOS PROYECTOS DE LA ULATA (AL MENOS 2 CAPACITACIONES MENSUALES). 7. ATENDER Y GESTIONAR DE MANERA INTEGRAL LAS INSTANCIAS DE PARTICIPACIÓN CIUDADANA RELACIONADAS CON EL OBJETO CONTRACTUAL, CONSTRUYENDO Y DESARROLLANDO PLANES EFECTIVOS DE ACCIÓN QUE PERMITAN LA MEDICIÓN Y SOCIALIZACIÓN DE LOS AVANCES Y LOGROS OBTENIDOS. 8. PARTICIPAR DE LAS REUNIONES DE COORDINACIÓN Y PLANEACIÓN QUE SEAN REQUERIDAS POR EL PROFESIONAL ESPECIALIZADO ULATA. 9. PARTICIPAR DE LAS REUNIONES DE COORDINACIÓN Y PLANEACIÓN QUE SEAN REQUERIDAS POR EL ALCALDE LOCAL, ACTIVIDADES PROGRAMADAS POR EL DESPACHO DE LA ALCALDÍA, ASÍ COMO LOS ACOMPAÑAMIENTOS EN CALLE, REQUERIDOS POR LA ENTIDAD. 10. PROMOVER ACCIONES Y ACTIVIDADES QUE PERMITAN LA DIVULGACIÓN Y COMUNICACIÓN DE LOS PRODUCTOS Y RESULTADOS OBTENIDOS CON LA EJECUCIÓN DE SUS ACTIVIDADES. 11. LAS DEMÁS QUE SURJAN CON ATENCIÓN DEL OBJETO CONTRACTUAL.</t>
  </si>
  <si>
    <t>CO1.PCCNTR.7571277</t>
  </si>
  <si>
    <t>https://community.secop.gov.co/Public/Tendering/ContractNoticePhases/View?PPI=CO1.PPI.37767116&amp;isFromPublicArea=True&amp;isModal=False</t>
  </si>
  <si>
    <t>3-100-F002 VA-ADMINISTRADOS DE LIBRE DESTINACION</t>
  </si>
  <si>
    <t>11-46-101077485</t>
  </si>
  <si>
    <t>DOS</t>
  </si>
  <si>
    <t>10 79 15 TO 11</t>
  </si>
  <si>
    <t>jmaurogomez12@hotmail.com</t>
  </si>
  <si>
    <t>ZOOTECNISTA</t>
  </si>
  <si>
    <t>061</t>
  </si>
  <si>
    <t>FDLCHCD-061-2025 (130439)</t>
  </si>
  <si>
    <t>061-2025-CPS-P (130439)</t>
  </si>
  <si>
    <t>DIEGO JAVIER RIVERA RODRIGUEZ</t>
  </si>
  <si>
    <t>PRESTAR SERVICIOS PROFESIONALES PARA LA FORMULACION, DESARROLLO, SEGUIMIENTO DE LOS PROYECTOS DE INVERSION, Y APOYAR  LOS PROCESOS DE CONTRATACION DERIVADOS PARA EL CUMPLIMIENTO DE LAS METAS DEL PLAN DE DESARROLLO LOCAL DE CHAPINERO.</t>
  </si>
  <si>
    <t xml:space="preserve"> 1. CONSTRUIR PLANES DE TRABAJO QUE PERMITAN LA GESTIÓN, CUMPLIMIENTO Y EL SEGUIMIENTO DE LAS POLÍTICAS PÚBLICAS, NORMATIVIDAD VIGENTE Y METAS DEL PLAN DE DESARROLLO LOCAL RELACIONADAS CON EL OBJETO CONTRACTUAL.2. FORMULAR Y ESTRUCTURAR LOS PROYECTOS DE INVERSIÓN ASIGNADOS, ESPECIALMENTE RELACIONADOS CON LA GESTIÓN INTEGRAL DEL ESPACIO PÚBLICO DE LA LOCALIDAD DE CHAPINERO, INCLUYENDO LOS ANEXOS TÉCNICOS, ESTUDIOS PREVIOS, ESTUDIO DE MERCADO, ANÁLISIS DE SECTOR Y DEMÁS DOCUMENTOS DE FORMULACIÓN QUE PERMITAN EL CUMPLIMIENTO DE LAS METAS ESTABLECIDAS EN EL PLAN DE DESARROLLO LOCAL Y EL PROCESO DE GESTIÓN CONTRACTUAL DERIVADO. 3. LLEVAR ESTRICTO CONTROL SOBRE LA PROGRAMACIÓN, EJECUCIÓN Y DESARROLLO ECONÓMICO Y FINANCIERO DE LOS PROYECTOS ASIGNADOS, EN CUMPLIMIENTO DE LOS LINEAMIENTOS FINANCIEROS Y PRESUPUESTALES VIGENTES. 4. ADELANTAR LA ATENCIÓN INTEGRAL DE LAS INSTANCIAS DE PARTICIPACIÓN CIUDADANA, JORNADAS Y GESTIONES QUE PERMITAN EL DIÁLOGO Y LA PARTICIPACIÓN CON LA COMUNIDAD E INSTITUCIONES RELACIONADAS CON EL OBJETO CONTRACTUAL. 5. APOYAR LA EVALUACIÓN DE LAS ETAPAS CONTRACTUALES DE LOS PROYECTOS DE FORMULACIÓN, LLEVANDO ESTRICTO CONTROL SOBRE LA  PROGRAMACIÓN, EJECUCIÓN Y DESARROLLO ECONÓMICO Y FINANCIERO DE LOS PROYECTOS ASIGNADOS, EN CUMPLIMIENTO DE LOS  LINEAMIENTOS FINANCIEROS Y PRESUPUESTALES VIGENTES. 6. PRODUCIR INFORMES CUALITATIVOS Y CUANTITATIVOS DE LAS ACTIVIDADES DESARROLLADAS DEL SEGUIMIENTO A REALIZADO A LOS CONTRATOS  CELEBRADOS POR EL FONDO DE DESARROLLO LOCAL, CON LA INFORMACIÓN PRESENTADA POR LOS CONTRATISTAS, GARANTIZANDO EL CUMPLIMIENTO DE LAS METAS Y OBJETIVOS DEL PLAN DE DESARROLLO LOCAL.7. ASISTIR A LAS REUNIONES, COMITÉS, CAPACITACIONES, EVENTOS INSTITUCIONALES, ENTRE OTROS Y HACER PARTE DE LOS COMITÉS QUE LE DELEGUE EL (LA) ALCALDE (SA) LOCAL EVIDENCIANDO LA PARTICIPACIÓN EN LAS MISMAS.8. ACOMPAÑAR LA ATENCIÓN A LAS PETICIONES CIUDADANAS, ASÍ COMO LAS SOLICITUDES DE ENTES DE CONTROL DENTRO DEL TÉRMINO LEGAL Y NO CERRAR EL TRÁMITE EN EL APLICATIVO ORFEO HASTA QUE NO SE TENGA UN PRONUNCIAMIENTO DE FONDO.9. BRINDAR INFORMACIÓN TÉCNICA Y OPORTUNA PARA APOYAR EL SEGUIMIENTO Y ACTUALIZACIÓN DE LAS BASES DE DATOS, MATRICES Y DEMÁS CONTROLES REQUERIDOS PARA LA GESTIÓN DEL ÁREA DE GESTIÓN DEL DESARROLLO LOCAL, CONCERNIENTE CON LOS PROYECTOS Y CONTRATOS ASIGNADOS.10. LAS DEMÁS QUE LE ASIGNE EL SUPERVISOR DEL CONTRATO Y QUE SURJAN DE LA NATURALEZA DEL MISMO</t>
  </si>
  <si>
    <t>CO1.PCCNTR.7651713</t>
  </si>
  <si>
    <t xml:space="preserve">https://community.secop.gov.co/Public/Tendering/ContractNoticePhases/View?PPI=CO1.PPI.38172347&amp;isFromPublicArea=True&amp;isModal=False
</t>
  </si>
  <si>
    <t>360 47 994000044218</t>
  </si>
  <si>
    <t>CL 24 A 57 69</t>
  </si>
  <si>
    <t>riveradiegojavier@gmail.co</t>
  </si>
  <si>
    <t>062</t>
  </si>
  <si>
    <t>CHAPINERO PREPARADO Y SEGURO: MITIGACIÓN Y RESPUESTA A EMERGENCIAS</t>
  </si>
  <si>
    <t xml:space="preserve">Realizar 2 obras de mitigación y/u obras de mitigación existentes con mantenimiento
</t>
  </si>
  <si>
    <t xml:space="preserve">FDLCHCD-062-2025 (126228)	</t>
  </si>
  <si>
    <t xml:space="preserve">062-2025-CPS-P (126228)	</t>
  </si>
  <si>
    <t>JUAN DAVID VILLALOBOS GUALTEROS</t>
  </si>
  <si>
    <t>PRESTAR SERVICIOS PROFESIONALES PARA LA FORMULACIÓN, DESARROLLO, SEGUIMIENTO DE LOS PROYECTOS DE INVERSIÓN, Y APOYAR LOS PROCESOS DE CONTRATACIÓN DERIVADOS PARA EL CUMPLIMIENTO DE LAS METAS DEL PLAN DE DESARROLLO LOCAL DE CHAPINERO.</t>
  </si>
  <si>
    <t>1. CONSTRUIR PLANES DE TRABAJO QUE PERMITAN LA GESTIÓN, CUMPLIMIENTO Y EL SEGUIMIENTO DE LAS POLÍTICAS PÚBLICAS, NORMATIVIDAD VIGENTE Y METAS DEL PLAN DE DESARROLLO LOCAL RELACIONADAS CON EL OBJETO CONTRACTUAL. 2. FORMULAR Y ESTRUCTURAR LOS PROYECTOS DE INVERSIÓN ASIGNADOS, ESPECIALMENTE RELACIONADOS CON LA GESTIÓN INTEGRAL DEL ESPACIO PÚBLICO DE LA LOCALIDAD DE CHAPINERO, INCLUYENDO LOS ANEXOS TÉCNICOS, ESTUDIOS PREVIOS, ESTUDIO DE MERCADO, ANÁLISIS DE SECTOR Y DEMÁS DOCUMENTOS DE FORMULACIÓN QUE PERMITAN EL CUMPLIMIENTO DE LAS METAS ESTABLECIDAS EN EL PLAN DE DESARROLLO LOCAL Y EL PROCESO DE GESTIÓN CONTRACTUAL DERIVADO. 3. LLEVAR ESTRICTO CONTROL SOBRE LA PROGRAMACIÓN, EJECUCIÓN Y DESARROLLO ECONÓMICO Y FINANCIERO DE LOS PROYECTOS ASIGNADOS, EN CUMPLIMIENTO DE LOS LINEAMIENTOS FINANCIEROS Y PRESUPUESTALES VIGENTES 4. ADELANTAR LA ATENCIÓN INTEGRAL DE LAS INSTANCIAS DE PARTICIPACIÓN CIUDADANA, JORNADAS Y GESTIONES QUE PERMITAN EL DIÁLOGO Y LA PARTICIPACIÓN CON LA COMUNIDAD E INSTITUCIONES RELACIONADAS CON EL OBJETO CONTRACTUAL. 5. APOYAR LA EVALUACIÓN DE LAS ETAPAS CONTRACTUALES DE LOS PROYECTOS DE FORMULACIÓN, LLEVANDO ESTRICTO CONTROL SOBRE LA PROGRAMACIÓN, EJECUCIÓN Y DESARROLLO ECONÓMICO Y FINANCIERO DE LOS PROYECTOS ASIGNADOS, EN CUMPLIMIENTO DE LOS LINEAMIENTOS FINANCIEROS Y PRESUPUESTALES VIGENTES. 6. PRODUCIR INFORMES CUALITATIVOS Y CUANTITATIVOS DE LAS ACTIVIDADES DESARROLLADAS DEL SEGUIMIENTO A REALIZADO A LOS CONTRATOS CELEBRADOS POR EL FONDO DE DESARROLLO LOCAL, CON LA INFORMACIÓN PRESENTADA POR LOS CONTRATISTAS, GARANTIZANDO EL CUMPLIMIENTO DE LAS METAS Y OBJETIVOS DEL PLAN DE DESARROLLO LOCAL. 7. ASISTIR A LAS REUNIONES, COMITÉS, CAPACITACIONES, EVENTOS INSTITUCIONALES, ENTRE OTROS Y HACER PARTE DE LOS COMITÉS QUE LE DELEGUE EL (LA) ALCALDE (SA) LOCAL EVIDENCIANDO LA PARTICIPACIÓN EN LAS MISMAS 8. ACOMPAÑAR LA ATENCIÓN A LAS PETICIONES CIUDADANAS, ASÍ COMO LAS SOLICITUDES DE ENTES DE CONTROL DENTRO DEL TÉRMINO LEGAL Y NO CERRAR EL TRÁMITE EN EL APLICATIVO ORFEO HASTA QUE NO SE TENGA UN PRONUNCIAMIENTO DE FONDO. 9. BRINDAR INFORMACIÓN TÉCNICA Y OPORTUNA PARA APOYAR EL SEGUIMIENTO Y ACTUALIZACIÓN DE LAS BASES DE DATOS, MATRICES Y DEMÁS CONTROLES REQUERIDOS PARA LA GESTIÓN DEL ÁREA DE GESTIÓN DEL DESARROLLO LOCAL, CONCERNIENTE CON LOS PROYECTOS Y CONTRATOS ASIGNADOS. 10. LAS DEMÁS QUE LE ASIGNE EL SUPERVISOR DEL CONTRATO Y QUE SURJAN DE LA NATURALEZA DEL MISMO.</t>
  </si>
  <si>
    <t>CO1.PCCNTR.7602146</t>
  </si>
  <si>
    <t>CO1.BDOS.7745428</t>
  </si>
  <si>
    <t>https://community.secop.gov.co/Public/Tendering/ContractNoticePhases/View?PPI=CO1.PPI.37914064&amp;isFromPublicArea=True&amp;isModal=False</t>
  </si>
  <si>
    <t>O230117459920242336</t>
  </si>
  <si>
    <t>21-46-101111777</t>
  </si>
  <si>
    <t>CL 81 114 25 IN 4</t>
  </si>
  <si>
    <t>juanchovilla10@gmail.com</t>
  </si>
  <si>
    <t>INGENIERO AMBIENTAL</t>
  </si>
  <si>
    <t>063</t>
  </si>
  <si>
    <t>FDLCHCD-063-2025 (125551)</t>
  </si>
  <si>
    <t>063-2025-CPS-P (125551)</t>
  </si>
  <si>
    <t>MARICELA PALACIO RODRIGUEZ</t>
  </si>
  <si>
    <t xml:space="preserve">   PRESTAR SERVICIOS PROFESIONALES PARA APOYAR TÉCNICAMENTE LAS ACTUACIONES DERIVADAS DEL EJERCICIO DE INSPECCIÓN, VIGILANCIA Y CONTROL DE COMPETENCIA DE LA  ALCALDÍA LOCAL DE CHAPINERO.</t>
  </si>
  <si>
    <t xml:space="preserve">1. REALIZAR LAS ACTIVIDADES Y LA ARTICULACIÓN DE LAS ACCIONES DE INSPECCIÓN, VIGILANCIA Y CONTROL REQUERIDAS POR LA ALCALDÍA LOCAL DE CHAPINERO EN EL MARCO DE LA NORMATIVA VIGENTE.
2. ASISTIR AL ALCALDE LOCAL CON LA CORRECTA GESTIÓN TÉCNICA DE LOS CONCEPTOS EMITIDOS POR LOS ABOGADOS DE APOYO, GARANTIZANDO QUE SE INCORPOREN SUS OBSERVACIONES Y/O MODIFICACIONES SUGERIDAS, DE ACUERDO CON EL SOPORTE JURÍDICO Y TÉCNICO.
3. REALIZAR LOS REPORTES QUE SE DEBEN ENTREGAR A LOS ENTES DE CONTROL, VEEDURÍAS Y CORPORACIONES PÚBLICAS CON RELACIÓN A LOS TEMAS ESPECÍFICOS DE INSPECCIÓN, VIGILANCIA Y CONTROL DE LA ALCALDÍA LOCAL DE CHAPINERO.
4. REALIZAR LA DESIGNACIÓN DE LOS PROFESIONALES Y PROGRAMACIÓN PARA LA REALIZACIÓN DE LOS OPERATIVOS SEMANALES DE INSPECCIÓN, VIGILANCIA Y CONTROL, CON EL RESPECTIVO CARGUE A LOS APLICATIVOS Y BASES DE DATOS SEGÚN LOS LINEAMIENTOS NACIONALES, DISTRITALES Y LOCALES.
5. REVISAR LOS INFORMES TÉCNICOS QUE GENEREN LOS TÉCNICOS DE INSPECCIÓN, VIGILANCIA Y CONTROL.
6. BRINDAR ORIENTACIÓN TÉCNICA Y NORMATIVA PARA LA GESTIÓN DE LAS ACTUACIONES POLICIVAS Y EN LA EMISIÓN DE CONCEPTOS Y RESPUESTAS A LAS SOLICITUDES Y PETICIONES CIUDADANAS.
7. REALIZAR EL SEGUIMIENTO ADMINISTRATIVO AL EJERCICIO DEL CUMPLIMIENTO DE LAS FUNCIONES DE LOS PROFESIONALES DE APOYO TÉCNICO DEL ÁREA DE INSPECCIÓN VIGILANCIA Y CONTROL Y DE QUIENES SE ASIGNE EL APOYO A LA SUPERVISIÓN.
8. GESTIONAR Y ADMINISTRAR LA INFORMACIÓN DEL CUMPLIMIENTO DE LAS ACTUACIONES DE LA GESTIÓN POLICIVA DE LA ALCALDÍA LOCAL DE CHAPINERO PARA VERIFICAR EL DEBIDO PROCESO EN LAS MISMAS.
9. REALIZAR EL REPARTO DE LAS PETICIONES CIUDADANAS QUE LE SEAN REQUERIDOS POR EL ALCALDE LOCAL DE CHAPINERO O SUS PROFESIONALES DE APOYO, TENIENDO EN CUENTA LOS TEMAS DE CADA UNO DE LOS PROFESIONALES DE APOYO TÉCNICO DEL ÁREA DE INSPECCIÓN VIGILANCIA Y CONTROL, CUMPLIENDO LOS TÉRMINOS PREVISTOS EN LA LEY.
10. PRESENTAR INFORME MENSUAL DE LAS ACTIVIDADES REALIZADAS EN CUMPLIMIENTO DE LAS OBLIGACIONES PACTADAS.
11. ENTREGAR MENSUALMENTE EL ARCHIVO DE LOS DOCUMENTOS SUSCRITOS QUE HAYA GENERADO EN CUMPLIMIENTO DEL OBJETO Y OBLIGACIONES CONTRACTUALES.
12. LAS DEMÁS QUE LE SEAN ASIGNADAS Y QUE ESTE RELACIONADAS CON EL OBJETO DEL CONTRATO
</t>
  </si>
  <si>
    <t>CO1.PCCNTR.7618152</t>
  </si>
  <si>
    <t>https://community.secop.gov.co/Public/Tendering/ContractNoticePhases/View?PPI=CO1.PPI.38003553&amp;isFromPublicArea=True&amp;isModal=False</t>
  </si>
  <si>
    <t>25-46-101040583</t>
  </si>
  <si>
    <t>CALLE 53 N° 9 - 25 APTO 301</t>
  </si>
  <si>
    <t>maricepal@gmail.com</t>
  </si>
  <si>
    <t xml:space="preserve">PROFESIONAL EN: ARQUITECTURA o INGENIERÍA CIVIL.
24 MESES DE EXPERIENCIA PROFESIONAL o EQUIVALENCIA de conformidad con la Resolución 1124 de 2024, que acogen las equivalencias establecidas en el Decreto 785 de 2005 Artículo 25 "Equivalencias entre estudios y experiencia".													</t>
  </si>
  <si>
    <t>064</t>
  </si>
  <si>
    <t xml:space="preserve">FDLCHCD-064-2025 (125547)	</t>
  </si>
  <si>
    <t xml:space="preserve">064-2025-CPS-P (125547)	</t>
  </si>
  <si>
    <t>LAURA VALENTINA MONTEJO GONZALEZ</t>
  </si>
  <si>
    <t>1. APOYAR AL ALCALDÍA LOCAL EN LOS TRÁMITES ADMINISTRATIVOS Y JURÍDICOS RELACIONADOS CON LA CITACIÓN, REALIZACIÓN, DEVOLUCIÓN DE LOS DESPACHOS COMISORIOS ORDENADOS POR AUTORIDADES JUDICIALES. 2. APOYAR A LA ALCALDÍA LOCAL EN LOS TRÁMITES PROPIOS DE LA GESTIÓN POLICIVA DE LA ENTIDAD, COMO REVISIÓN Y SUSTANCIACIÓN DE EXPEDIENTES, TRÁMITE PROCESAL, ENTRE OTROS. 3. APOYAR EN LA GESTIÓN DE LAS ACTIVIDADES DEL PROCESO ARCHIVÍSTICO NECESARIO PARA EL CABAL CUMPLIMIENTO DE LA ORGANIZACIÓN DOCUMENTAL DE LA DEPENDENCIA 4. REALIZAR SEGUIMIENTO A LAS PETICIONES, REQUERIMIENTOS Y ACCIONES CONSTITUCIONALES ORIGINADAS EN EL TRÁMITE POLICIVO O QUE TENGAN RELACIÓN DIRECTA CON ESTAS ACTIVIDADES. 5. ORGANIZAR LOS DIFERENTES EXPEDIENTES FÍSICOS Y DIGITALES, QUE LE SEAN ASIGNADOS, CONTRIBUYENDO EN SU REVISIÓN, GESTIÓN Y ANÁLISIS. 6. DILIGENCIAR Y MANTENER AL DÍA LAS BASES DE DATOS RELACIONADAS EN CUMPLIMIENTO DEL OBJETO CONTRACTUAL. 7. PROYECTAR LOS INFORMES, ACTAS Y DEMÁS DOCUMENTOS QUE LE SEAN SOLICITADOS EN EL MARCO DE PROCESOS RELACIONADOS CON EL OBJETO CONTRACTUAL. 8. ASISTIR A LAS REUNIONES, MESAS DE TRABAJO, JORNADAS, CAPACITACIONES, ENTRE OTROS, QUE LE SEAN SOLICITADAS. 9. RENDIR UN INFORME FINAL QUE RECOJA LAS TAREAS Y PRODUCTOS ORIGINADOS DEL OBJETO CONTRACTUAL. 10. LAS DEMÁS QUE LE INDIQUE EL SUPERVISOR DEL CONTRATO Y QUE SE ENCUENTREN RELACIONADAS CON EL OBJETO DEL CONTRATO.</t>
  </si>
  <si>
    <t xml:space="preserve">CO1.PCCNTR.7586972	</t>
  </si>
  <si>
    <t>https://community.secop.gov.co/Public/Tendering/ContractNoticePhases/View?PPI=CO1.PPI.37771040&amp;isFromPublicArea=True&amp;isModal=False</t>
  </si>
  <si>
    <t>3-200-F002 RB-ADMINISTRADOS DE LIBRE DESTINACION</t>
  </si>
  <si>
    <t>BCH-100041735</t>
  </si>
  <si>
    <t>CL 86 69 H 35</t>
  </si>
  <si>
    <t>lauvemontejo@gmail.com</t>
  </si>
  <si>
    <t>COLPESIONES</t>
  </si>
  <si>
    <t>INSPECTOR</t>
  </si>
  <si>
    <t>065</t>
  </si>
  <si>
    <t>FDLCHCD-065-2025 (125172)</t>
  </si>
  <si>
    <t>065-2025-CPS-AG (125172)</t>
  </si>
  <si>
    <t>CLAUDIA PATRICIA GUAYARA PARDO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</si>
  <si>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</si>
  <si>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 xml:space="preserve">1. 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  2.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3. APOYAR OPERATIVOS DE IVC EN EL ESPACIO PÚBLICO, VENDEDORES INFORMALES Y ESTABLECIMIENTOS DE COMERCIO, CON EL  FIN DE PROMOVER LA SANA CONVIVENCIA ENTRE LOS DIFERENTES ACTORES DE LA LOCALIDAD. 
4. ACOMPAÑAR LOS OPERATIVOS Y ACTIVIDADES DE PREVENCIÓN Y CONTROL DE CONFLICTIVIDADES, VIOLENCIAS Y DELITOS, QUE INCIDEN O AFECTEN LA CONVIVENCIA Y SEGURIDAD DE LA LOCALIDAD. 
5.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6. APOYAR EN LA IMPLEMENTACIÓN DE LAS ACCIONES NECESARIAS PARA EL DESARROLLO DEL PLAN INTEGRAL DE SEGURIDAD, 
CONVIVENCIA Y JUSTICIA- PISCJ DE BOGOTÁ D.C. EN LA LOCALIDAD DE CHAPINERO. 
7. APOYAR Y ACOMPAÑAR LOS OPERATIVOS QUE SE PROGRAMEN POR PARTE DEL ÁREA DE GESTIÓN POLICIVA, SECRETARIA DISTRITAL  DE GOBIERNO Y DEMÁS ENTIDADES QUE LO SOLICITEN. 
8.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9. REPORTAR CUALQUIER SITUACIÓN QUE PUEDA AFECTAR LAS CONDICIONES DE SEGURIDAD Y CONVIVENCIA ANTE LAS AUTORIDADES  LOCALES COMPETENTES. 
10. RECOPILAR MEMORIAS Y ACTAS DE LAS ACTIVIDADES REALIZADAS, ASÍ MISMO COMO COLABORAR CON LA DIFUSIÓN DE AVANCES, RESULTADOS OBTENIDOS Y PRESENTACIÓN DE IMPACTOS EVIDENCIADOS. 
11. LLEVAR A CABO EL ACOMPAÑAMIENTO A LAS REUNIONES, O SESIONES INDICADAS POR EL ALCALDE LOCAL, ASÍ COMO LOS 
ACOMPAÑAMIENTOS EN CALLE, REQUERIDOS POR LA ENTIDAD. 
12. LAS DEMÁS QUE LE SEAN ASIGNADAS DE CONFORMIDAD CON LA NATURALEZA Y OBJETO DEL CONTRATO.
</t>
  </si>
  <si>
    <t>CO1.PCCNTR.7615551</t>
  </si>
  <si>
    <t>https://community.secop.gov.co/Public/Tendering/ContractNoticePhases/View?PPI=CO1.PPI.38001841&amp;isFromPublicArea=True&amp;isModal=False</t>
  </si>
  <si>
    <t>BCH-100000647</t>
  </si>
  <si>
    <t>Diagonal 83 Numero 76-27</t>
  </si>
  <si>
    <t>L guayya@yahoo.com.a</t>
  </si>
  <si>
    <t>PUBLICIDAD Y COMUNICACION VISUAL</t>
  </si>
  <si>
    <t>. ASISTENCIAL - VEINTICUATRO (24) MESES DE EXPERIENCIA LABORAL DEBIDAMENTE CERTIFICADA</t>
  </si>
  <si>
    <t xml:space="preserve">FDLCHCD-066-2025 (125181)	</t>
  </si>
  <si>
    <t xml:space="preserve">066-2025-CPS-P (125181)	</t>
  </si>
  <si>
    <t>MICHAEL STIVEN MENDEZ CASTELLANOS</t>
  </si>
  <si>
    <t>PRESTAR LOS SERVICIOS PROFESIONALES DE ASESORÍA JURÍDICA PARA LA ALCALDÍA DE CHAPINERO, CON EL FIN DE ADELANTAR PROCESOS DE CONTRATACIÓN DIRECTA, INCLUYENDO LA ELABORACIÓN, REVISIÓN Y SOPORTE JURÍDICO EN LOS DOCUMENTOS PRECONTRACTUALES, CONTRACTUALES Y POSTCONTRACTUALES, ASÍ COMO LA VERIFICACIÓN DE CUMPLIMIENTO NORMATIVO EN LOS TÉRMINOS ESTABLECIDOS POR LA LEY</t>
  </si>
  <si>
    <t>1. ESTRUCTURAR JURÍDICAMENTE Y ADELANTAR LOS PROCESOS DE CONTRATACIÓN QUE LE SEAN ASIGNADOS, EN SUS ETAPAS PRECONTRACTUAL, CONTRACTUAL Y POSTCONTRACTUAL, DEL FONDO DE DESARROLLO LOCAL DE CHAPINERO. 2. PROYECTAR LOS DOCUMENTOS REQUERIDOS EN CADA UNA DE LAS ETAPAS DE LOS PROCESOS CONTRACTUALES, TALES COMO: ESTUDIOS PREVIOS, MINUTAS, ACTAS DE INICIO, APROBACIONES DE PÓLIZAS, DESIGNACIONES DE APOYO A LA SUPERVISIÓN, MODIFICACIONES, ACTOS ADMINISTRATIVOS Y DEMÁS. 3. ASISTIR A LAS ACTIVIDADES RELACIONADAS CON LA CONTRATACIÓN ADELANTADA POR EL FONDO, TALES COMO AUDIENCIAS, CAPACITACIONES, ENTRE OTRAS. 4. REALIZAR LAS EVALUACIONES JURÍDICAS DE LAS PROPUESTAS PRESENTADAS EN LOS PROCESOS DE CONTRATACIÓN QUE ADELANTE EL FONDO, EN CONJUNTO CON EL FUNCIONARIO DE PLANTA DE CONTRATOS DEL FONDO O QUIEN HAGA SUS VECES. 5. VERIFICAR LAS GARANTÍAS DE LOS CONTRATOS Y TRÁMITES QUE LE SEAN ASIGNADOS, DANDO CUMPLIMIENTO A LOS REQUERIMIENTOS DE LA ENTIDAD. 6. MANTENER ACTUALIZADOS LOS PORTALES PARA LA PUBLICACIÓN DE LA ACTIVIDAD CONTRACTUAL Y REPORTE DE LA CONTRATACIÓN, EN LOS ASUNTOS QUE SEAN DE SU CONOCIMIENTO, ASÍ COMO EL APLICATIVO SIPSE. 7. ADELANTAR LOS TRÁMITES DE LIQUIDACIÓN DE LOS CONTRATOS DE LA ENTIDAD SEGÚN EL REPARTO ASIGNADO REALIZANDO LA REVISIÓN DE LOS DOCUMENTOS DE ACUERDO CON LA NORMATIVIDAD LEGAL VIGENTE Y ADELANTANDO EL PROCESO HASTA SU FINALIZACIÓN. 8. REMITIR EN LOS TIEMPOS Y CONDICIONES ESTABLECIDOS POR EL ÁREA DE GESTIÓN DEL DESARROLLO LOCAL, REPORTE A LA PERSONA ENCARGADA DE LOS CONTRATOS NUEVOS Y MODIFICACIONES CONTRACTUALES QUE LE SEAN ASIGNADAS. 9. PROYECTAR INFORMES DE CONTRATACIÓN RESPECTIVOS CON DESTINO A LOS ÓRGANOS DE CONTROL, LA COMUNIDAD, LAS CORPORACIONES PÚBLICAS, Y LAS DEMÁS ENTIDADES QUE LO REQUIERAN, CUANDO APLIQUE. 10. REALIZAR LA CONFORMACIÓN DE LA CARPETA ÚNICA CONTRACTUAL, DE ACUERDO CON EL MANUAL DE CONTRATACIÓN (GDI-GPD-IN007), POR CADA COMPROMISO ASIGNADO Y ENTREGAR A LA PERSONA ENCARGADA, DE ACUERDO CON LOS TIEMPOS ESTABLECIDOS POR EL ÁREA DE GESTIÓN DEL DESARROLLO LOCAL DEL FDLCH. 11. DAR RESPUESTA A LOS TRÁMITES, PETICIONES Y SOLICITUDES QUE LE SEAN ASIGNADOS, REFERENTES A LA ACTIVIDAD CONTRACTUAL QUE DESARROLLE LA ENTIDAD. 12. LAS DEMÁS QUE LE INDIQUE EL SUPERVISOR DEL CONTRATO Y QUE SE ENCUENTREN RELACIONADAS CON EL OBJETO DEL CONTRATO</t>
  </si>
  <si>
    <t>CO1.PCCNTR.7576491</t>
  </si>
  <si>
    <t>https://community.secop.gov.co/Public/Tendering/ContractNoticePhases/View?PPI=CO1.PPI.37799714&amp;isFromPublicArea=True&amp;isModal=False</t>
  </si>
  <si>
    <t xml:space="preserve">14-46-101136838	</t>
  </si>
  <si>
    <t xml:space="preserve">2. HOMOSEXUAL  </t>
  </si>
  <si>
    <t>KR 119 A 63 D 13</t>
  </si>
  <si>
    <t>maicol_001_@hotmail.com</t>
  </si>
  <si>
    <t>ABOGADO REVISOR</t>
  </si>
  <si>
    <t>FDLCHCD-067-2025 (125205)</t>
  </si>
  <si>
    <t>067-2025-CPS-P (125205)</t>
  </si>
  <si>
    <t xml:space="preserve">TERMINADO - INGRID SORAIDA CLAVIJO CRUZ
</t>
  </si>
  <si>
    <t>PRESTAR SERVICIOS PROFESIONALES PARA LA GESTION Y ATENCION DE TRAMITES LEGALES ASOCIADOS A LA PROPIEDAD HORIZONTAL DE COMPETENCIA DE LA ALCALDIA LOCAL DE CHAPINERO, ASI COMO A LAS PETICIONES, TRAMITES, REQUERIMIENTOS DE ENTES DE CONTROL, LA GESTION DE TRAMITES RELACIONADOS CON LA RESOLUCION DE CONFLICTOS Y DEMAS INSTRUMENTOS DE SOLUCION DE CONTROVERSIAS Y DE CONVIVIENCIA QUE SEAN REQUERIDOS</t>
  </si>
  <si>
    <t>1. REVISAR Y ANALIZAR JURÍDICAMENTE LAS ACTUACIONES ASIGNADAS POR EL INSPECTOR DE POLICÍA, EMITIR O PROYECTAR EL RESPECTIVO DIAGNÓSTICO Y ESTABLECER LA ACTUACIÓN JURÍDICA A SEGUIR, CONFORME CON LA NATURALEZA DEL PROCESO. 2. PROYECTAR, PARA REVISIÓN Y APROBACIÓN DEL INSPECTOR DE POLICÍA, LOS ACTOS QUE IMPONGAN MEDIDAS CORRECTIVAS U ÓRDENES DE POLICÍA, CONFORME CON LA NORMATIVIDAD VIGENTE. 3. PROYECTAR, PARA REVISIÓN Y APROBACIÓN DEL INSPECTOR DE POLICÍA, LOS ACTOS POR MEDIO DE LOS CUALES SE RESUELVAN LOS RECURSOS INTERPUESTOS CONTRA LAS DECISIONES ADOPTADAS POR LOS COMANDANTES DE ESTACIÓN, SUBESTACIÓN Y EL PERSONAL UNIFORMADO DE LA POLICÍA NACIONAL. 4.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5. REGISTRAR EN EL APLICATIVO ARCO EL TRÁMITE REALIZADO DE LOS EXPEDIENTES ASIGNADOS, CON EL FIN DE DARLES CIERRE O EL IMPULSO RESPECTIVO. 6.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7. ASISTIR A LAS REUNIONES A LAS QUE SEA CITADO O DESIGNADO, PARA LA ATENCIÓN DE LOS ASUNTOS RELACIONADOS CON EL OBJETO CONTRACTUAL. 8. PRESENTAR INFORME MENSUAL DE LAS ACTIVIDADES REALIZADAS EN CUMPLIMIENTO DE LAS OBLIGACIONES PACTADAS 9. ENTREGAR, MENSUALMENTE, EL ARCHIVO DE LOS DOCUMENTOS SUSCRITOS QUE HAYA GENERADO EN CUMPLIMIENTO DEL OBJETO Y OBLIGACIONES CONTRACTUALES.</t>
  </si>
  <si>
    <t xml:space="preserve">3. TERMINADO  </t>
  </si>
  <si>
    <t>CO1.PCCNTR.7588734</t>
  </si>
  <si>
    <t>https://community.secop.gov.co/Public/Tendering/ContractNoticePhases/View?PPI=CO1.PPI.37811024&amp;isFromPublicArea=True&amp;isModal=False</t>
  </si>
  <si>
    <t>3-100-F002 VA-Administrados
de libre destinación</t>
  </si>
  <si>
    <t>DG 182 20 71</t>
  </si>
  <si>
    <t>ingrid0719_@hotmail.com</t>
  </si>
  <si>
    <t xml:space="preserve">ABOGADA </t>
  </si>
  <si>
    <t>TERMINACION ANTICIPADA AL 18/03/2025 / INGRID CLAVIJO</t>
  </si>
  <si>
    <t xml:space="preserve">FDLCHCD-068-2025 (125179)	</t>
  </si>
  <si>
    <t xml:space="preserve">068-2025-CPS-P (125179)	</t>
  </si>
  <si>
    <t>PRESTAR SERVICIOS PROFESIONALES ESPECIALIZADOS AL FONDO DE DESARROLLO LOCAL DE CHAPINERO EN EL SEGUIMIENTO DE LOS ASUNTOS JURÍDICOS, CONTRACTUALES Y ADMINISTRATIVOS DEL DESPACHO DE LA ENTIDAD Y AQUELLOS QUE LE SEAN ASIGNADOS.</t>
  </si>
  <si>
    <t>1. REALIZAR ACOMPAÑAMIENTO AL (LA) ALCALDE (SA) LOCAL EN LA VERIFICACIÓN Y ORIENTACIÓN DE LOS ASUNTOS JURÍDICOS Y ADMINISTRATIVOS QUE SE ADELANTEN EN LA ALCALDÍA LOCAL. 2. REVISIÓN DE LOS ACTOS DE TRÁMITE Y/O DE FONDO EMITIDOS CON OCASIÓN DEL DESARROLLO DE LAS DIFERENTES ACTUACIONES JURÍDICAS Y ADMINISTRATIVAS ADELANTADAS EN LA ALCALDÍA LOCAL, QUE SEAN REQUERIDAS POR EL (LA) ALCALDE (SA) LOCAL. 3. APOYAR AL ALCALDE (SA) EN LA REVISIÓN DE LOS DOCUMENTOS QUE LE SEAN ASIGNADOS RELACIONADOS CON LA GESTIÓN LOCAL DE LA ENTIDAD. 4. REVISAR LOS CONCEPTOS, INFORMES Y RESPUESTAS A DERECHOS DE PETICIÓN QUE LE SEAN ASIGNADOS CON OCASIÓN DE LA EJECUCIÓN DEL OBJETO CONTRACTUAL, VERIFICANDO QUE CUMPLAN CON LA NORMATIVIDAD VIGENTE Y GARANTIZANDO QUE GUARDEN RELACIÓN CON LO SOLICITADO. 5. GESTIONAR LA ATENCIÓN, PROYECCIÓN Y RESPUESTA A REQUERIMIENTOS DE AUTORIDADES JUDICIALES Y ADMINISTRATIVAS Y CIUDADANÍA EN GENERAL QUE LE SEAN ASIGNADAS DENTRO DEL TÉRMINO LEGAL U OTORGADO Y NO CERRAR EL TRÁMITE EN EL SISTEMA DE GESTIÓN DOCUMENTAL ORFEO HASTA NO SE TENGA UN PRONUNCIAMIENTO DE FONDO. 6. APOYAR LA SUPERVISIÓN DE LOS CONTRATOS, CONVENIOS O DEMÁS INSTRUMENTOS JURÍDICOS QUE LE SEAN DESIGNADOS POR LA ALCALDESA LOCAL, CONFORME A LO ESTABLECIDO EN EL MANUAL DE SUPERVISIÓN E INTERVENTORÍA DE LA SECRETARIA DISTRITAL DE GOBIERNO, Y PRESENTAR LOS INFORMES CORRESPONDIENTES DE MANERA PERIÓDICA DURANTE LA EJECUCIÓN Y HASTA LA LIQUIDACIÓN DE ESTOS. 7. ASISTIR A LAS REUNIONES, COMITÉS, CAPACITACIONES, ENTRE OTROS QUE LE DELEGUE EL Y/O LA ALCALDE(SA) LOCAL EVIDENCIANDO LA PARTICIPACIÓN EN LAS MISMAS. 8. TODAS LAS DEMÁS QUE SEAN DESIGNADAS POR EL ALCALDE(SA) LOCAL PARA LA CORRECTA EJECUCIÓN DEL CONTRATO. 9. ACOMPAÑAR LAS REUNIONES, MESAS DE TRABAJO, COMITÉS O JORNADAS, EVENTOS, COMITÉS DE CONTRATACIÓN, AUDIENCIAS PÚBLICAS, AUDIENCIAS CONTRACTUALES Y DEMÁS QUE SE LE REQUIERA EN EJECUCIÓN DEL OBJETO CONTRACTUAL. 10. LAS DEMÁS RELACIONADAS CON EL OBJETO DEL CONTRATO.</t>
  </si>
  <si>
    <t xml:space="preserve">CO1.PCCNTR.7577706	</t>
  </si>
  <si>
    <t>https://community.secop.gov.co/Public/Tendering/ContractNoticePhases/View?PPI=CO1.PPI.37839423&amp;isFromPublicArea=True&amp;isModal=False</t>
  </si>
  <si>
    <t>14-46-101136880</t>
  </si>
  <si>
    <t>KR 58 125 B 96</t>
  </si>
  <si>
    <t>arojasrodriguez6@gmail.com</t>
  </si>
  <si>
    <t>LIDER OFICINA DE CONTRATACION</t>
  </si>
  <si>
    <t>FDLCHCD-069-2025 (125426)</t>
  </si>
  <si>
    <t xml:space="preserve">069-2025-CPS-AG (125426)	</t>
  </si>
  <si>
    <t>EDWARD BRAVO</t>
  </si>
  <si>
    <t>PRESTAR SERVICIOS DE APOYO NECESARIOS PARA LA CONDUCCION DE LOS VEHICULOS QUE CONFORMAN EL PARQUE AUTOMOTOR EN PROPIEDAD O CUSTODIA DEL FONDO DE DESARROLLO LOCAL DE CHAPINERO, Y EL TRANSPORTE DE SERVIDORES PUBLICOS PARA LA REALIZACION DE LAS ACTIVIDADES MISIONALES DE LA ALCALDIA LOCAL DE CHAPINERO</t>
  </si>
  <si>
    <t>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ADELANTAR LAS LABORES DE MANTENIMIENTO DIARIO Y LIMPIEZA MENOR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TRÁNSITO POR LAS IN-FRACCIONES EN LAS QUE LLEGASE A INCURRIR EN LA CONDUCCIÓN DE ALGUNO DE LOS VEHÍCULOS DEL PARQUE AU-TOMOTOR DEL FONDO, QUE SEAN IMPUESTAS CON OCASIÓN DE LA ACTIVIDAD DE CONDUCCIÓN 5. ACOMPAÑAR, APOYAR Y ASISTIR A LOS EVENTOS Y OPERATIVOS DE LA ALCALDÍA LOCAL, SEGÚN INSTRUCCIONES DEL SUPERVISOR DEL CONTRATO, ASÍ COMO LOS ACOMPAÑAMIENTOS EN CALLE, REQUERIDOS POR EL FONDO, ESPECIALMENTE AQUELLOS EN ATENCIÓN A LA EMERGENCIA SANITARIA 6. ENTREGAR DENTRO DEL TÉRMINO DE TRES DÍAS ANTES DEL VENCIMIENTO DEL CONTRATO, LOS ELEMENTOS Y ASUNTOS QUE LE FUERON ENTREGADOS PARA EL DESARROLLO DEL OBJETO DEL CONTRATO 7. RENDIR INFORMES MENSUALES Y UN INFORME FINAL SOBRE LAS ACTIVIDADES DESARROLLADAS 8. LAS DEMÁS QUE LE ASIGNE EL SUPERVISOR DEL CONTRATO Y QUE SURJAN DE LA NATURALEZA DE ESTE.</t>
  </si>
  <si>
    <t xml:space="preserve">CO1.PCCNTR.7577154	</t>
  </si>
  <si>
    <t>CO1.BDOS.7723609</t>
  </si>
  <si>
    <t>https://community.secop.gov.co/Public/Tendering/OpportunityDetail/Index?noticeUID=CO1.NTC.7738431&amp;isFromPublicArea=True&amp;isModal=False</t>
  </si>
  <si>
    <t>14-46-101136836</t>
  </si>
  <si>
    <t>CL 18 A 52 A 13</t>
  </si>
  <si>
    <t>edward.bravo@hotmail.com</t>
  </si>
  <si>
    <t>TITULO DE FORMACIÓN TÉCNICA OTECNOLÓGICA, O ACREDITACIÓN Y APROBACIÓN DEL 50% O MAS DE UN PLAN DE ESTUDIOS DE UNA CARRERA PROFESIONAL QUE SEA AFÍN CON EL OBJETO CONTRACTUAL</t>
  </si>
  <si>
    <t>CONDUCTOR</t>
  </si>
  <si>
    <t>DIEGO ALEJANDRO TABARES GOMEZ</t>
  </si>
  <si>
    <t>CONTRATISTA 230-2024-CPS-AG (115068)</t>
  </si>
  <si>
    <t>FDLCHCD-070-2025 (125203)</t>
  </si>
  <si>
    <t>070-2025-CPS-P (125203)</t>
  </si>
  <si>
    <t>LUIS EDUARDO GUTIERREZ ANGARITA</t>
  </si>
  <si>
    <t>PRESTAR SERVICIOS PROFESIONALES DE APOYO JURIDICO EN LA EJECUCION DE LAS ACCIONES REQUERIDAS PARA EL TRAMITE E IMPULSO PROCESAL DE LAS ACTUACIONES ADMINISTRATIVAS Y DE COBRO PERSUASIVO DE COMPETENCIA DE LA ALCALDIA LOCAL DE CHAPINERO</t>
  </si>
  <si>
    <t>1. REVISIÓN Y ANÁLISIS JURÍDICO DE LAS ACTUACIONES ASIGNADAS, EMITIR O PROYECTADAS AL RESPECTIVO DIAGNÓSTICO Y PLAN DE TRABAJO, PRIORIZANDO LAS MÁS ANTIGUAS Y ESTABLECER LAS ACCIONES A SEGUIR CONFORME CON LA NATURALEZA DEL PROCESO DE COBRO PERSUASIVO. 2. PROYECTAR LOS ACTOS ADMINISTRATIVOS CORRESPONDIENTES, CONFORME CON LA NORMATIVIDAD VIGENTE, QUE PERMITAN IMPULSAR EFECTIVAMENTE ACTUACIONES DE COBRO PERSUASIVO PROPENDIENDO POR UNA DECISIÓN DE FONDO Y/O SU OPORTUNA TERMINACIÓN O CIERRE Y PRESENTARLOS AL PROFESIONAL QUE CUMPLA CON EL ROL DE SUPERVISIÓN ESTRATÉGICA DE DEPURACIÓN E IMPULSO PROCESAL LOCAL PARA SU REVISIÓN. 3. PROYECTAR PARA FIRMA DEL ALCALDE LOCAL LAS SOLICITUDES DE INFORMACIÓN Y/O CONCEPTO DIRIGIDAS A LAS INSTANCIAS DISTRITALES COMPETENTES Y REALIZAR SU RESPECTIVO SEGUIMIENTO, EN DESARROLLO DEL OBJETO DEL CONTRATO. 4. APOYAR LA PROYECCIÓN DE RESPUESTA A LOS DERECHOS DE PETICIÓN DE MANERA OPORTUNA QUE LE SEAN ASIGNADAS, EN EL APLICATIVO INSTITUCIONAL ORFEO Y PRESENTARLOS AL PROFESIONAL QUE CUMPLA CON EL ROL DE SUPERVISIÓN ESTRATÉGICA DE DEPURACIÓN E IMPULSO PROCESAL LOCAL DE LA ALCALDÍA, PARA SU REVISIÓN. 5. INCORPORAR AL EXPEDIENTE FÍSICO LOS ACTOS ADMINISTRATIVOS Y/O LA DOCUMENTACIÓN GENERADA POR CADA IMPULSO PROCESAL REALIZADO. 6. SUMINISTRAR AL PROFESIONAL QUE CUMPLA CON EL ROL DE SUPERVISIÓN ESTRATÉGICA DE DEPURACIÓN E IMPULSO PROCESAL LOCAL DE LA ALCALDÍA, LA INFORMACIÓN NECESARIA PARA LA REALIZACIÓN LOS INFORMES REQUERIDOS POR EL ÁREA DE GESTIÓN POLICIVA RESPECTO A LA GESTIÓN Y TRAMITE DE COBRO PERSUASIVO. 7. APOYAR EN LA REMISIÓN OPORTUNA DE LAS ACTUACIONES DE COBRO PERSUASIVO COMPETENCIA DE LA ALCALDÍA LOCAL REQUERIDA PARA QUE SE DÉ CONTINUIDAD CON EL PROCESO DE COBRO COACTIVO, INFORMANDO DETALLADAMENTE AQUELLAS QUE SE ENCUENTREN A MENOS DE 24 MESES DE POSIBLES CADUCIDADES. 8. APOYAR EN LOS TRÁMITES NECESARIOS A LA ALCALDÍA LOCAL PARA SURTIR EL TRÁMITE DE NOTIFICACIÓN PERSONAL Y MEDIANTE EDICTO DE LOS ACTOS ADMINISTRATIVOS Y DECISIONES, EN LOS TÉRMINOS DE LA LEY 1437 DE 2011. 9. REGISTRAR CORRECTAMENTE EN LOS RESPECTIVOS APLICATIVOS LA ACTUACIÓN REALIZADA EN CADA UNO DE LOS EXPEDIENTES ASIGNADOS. 10. PRESENTAR INFORME MENSUAL DE LAS ACTIVIDADES REALIZADAS EN CUMPLIMIENTO DE LAS OBLIGACIONES PACTADAS. 11. ENTREGAR, MENSUALMENTE, EL ARCHIVO DE LOS DOCUMENTOS SUSCRITOS QUE HAYA GENERADO EN CUMPLIMIENTO DEL OBJETO Y OBLIGACIONES CONTRACTUALES 12. LAS DEMÁS QUE SE LE ASIGNEN Y QUE SURJAN DE LA NATURALEZA DEL CONTRATO.</t>
  </si>
  <si>
    <t>CO1.PCCNTR.7588336</t>
  </si>
  <si>
    <t>https://community.secop.gov.co/Public/Tendering/ContractNoticePhases/View?PPI=CO1.PPI.37853962&amp;isFromPublicArea=True&amp;isModal=False</t>
  </si>
  <si>
    <t>CHU-100043635</t>
  </si>
  <si>
    <t>CL 159 54 69</t>
  </si>
  <si>
    <t>luedgut@hotmail.com</t>
  </si>
  <si>
    <t>COBRO PERSUASIVO</t>
  </si>
  <si>
    <t>18. COBRO PERSUASIVO</t>
  </si>
  <si>
    <t>FDLCHCD-071-2025 (128228)</t>
  </si>
  <si>
    <t>071-2025-CPS-P (128828)</t>
  </si>
  <si>
    <t>SANDRA LILIANA VARELA COMBARIZA</t>
  </si>
  <si>
    <t xml:space="preserve">PRESTAR SERVICIOS PROFESIONALES EN LA PLANEACION, ARTICULACION Y ACOMPANAMIENTO AL PROYECTO DE INVERSION PARA EL  DESARROLLO INTEGRAL DE LAS TRAYECTORIAS EDUCATIVAS DESDE LA PRIMERA INFANCIA, MEDIA Y EDUCACION SUPERIOR DEL PLAN DE  DESARROLLO LOCAL DERIVADO DEL PROYECTO CHAPINERO IMPULSA TU FUTURO- DOTACION Y APOYO PARA ESTUDIANTES. </t>
  </si>
  <si>
    <t xml:space="preserve">1. CONSTRUIR PLANES DE TRABAJO QUE PERMITAN EL CUMPLIMIENTO Y SEGUIMIENTO DE LAS POLÍTICAS PÚBLICAS,  NORMATIVIDAD VIGENTE Y METAS DEL PLAN DE DESARROLLO LOCAL RELACIONADAS CON LA ATENCIÓN INTEGRAL A LA  PRIMERA INFANCIA Y EDUCACIÓN COMO EJE DEL POTENCIAL HUMANO EN LA LOCALIDAD DE CHAPINERO. 2. REALIZAR LA FORMULACIÓN Y ESTRUCTURACIÓN DE LOS PROYECTOS DE INVERSIÓN ASIGNADOS, DESDE LA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
3.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
4. REALIZAR LOS APOYOS A LA SUPERVISIÓN DE LOS CONTRATOS, PROYECTOS DE INVERSIÓN Y/O ACTIVIDADES DESIGNADAS 
POR EL ALCALDESA LOCAL, DE CONFORMIDAD CON LOS LINEAMIENTOS, VALORES Y PRINCIPIOS INDICADOS POR LA 
SECRETARÍA DISTRITAL DE GOBIERNO, ADEMÁS, DE LLEVAR EL ESTRICTO CONTROL SOBRE LA PROGRAMACIÓN, EJECUCIÓN Y 
 DESARROLLO ECONÓMICO Y FINANCIERO DE LOS PROYECTOS ASIGNADOS EN CUMPLIMIENTO DE LOS LINEAMIENTOS 
FINANCIEROS Y PRESUPUESTALES VIGENTES.
5. DESARROLLAR PROCESOS DE ARTICULACIÓN CON LAS ENTIDADES DEL NIVEL CENTRAL Y DESCENTRALIZADO RELACIONADAS 
CON EL OBJETO CONTRACTUAL, CON LA FINALIDAD DE POTENCIAR LAS INVERSIONES LOCALES. 
6. REALIZAR EN LA ATENCIÓN INTEGRAL LAS INSTANCIAS DE PARTICIPACIÓN CIUDADANA E INSTITUCIONALES RELACIONADAS 
CON EL OBJETO CONTRACTUAL, CON ESPECIAL ATENCIÓN EN LA MESA DE ENTORNOS ESCOLARES. 
7. ACOMPAÑAR LA ATENCIÓN A LAS PETICIONES CIUDADANAS, ASÍ COMO LAS SOLICITUDES DE ENTES DE CONTROL DENTRO 
DEL TÉRMINO LEGAL Y NO CERRAR EL TRÁMITE EN EL APLICATIVO ORFEO HASTA QUE NO SE TENGA UN PRONUNCIAMIENTO 
DE FONDO.
8. LEVANTAR INFORMACIÓN, BASE DE DATOS Y PRODUCIR INFORMES O REPORTES CUALITATIVOS Y CUANTITATIVOS QUE SIRVAN 
DE INSUMO PARA LA TOMA DE DECISIONES RELACIONADAS CON EL OBJETO CONTRACTUAL.
9. REALIZAR LA ARTICULACIÓN DE LA ESTRATEGIA TRIADA PARA LA EQUIDAD CON LOS ACTORES LOCALES, DISTRITALES Y 
LA COMUNIDAD A TRAVÉS DE LA TRANSVERSALIZACIÓN DE LAS ÁREAS DE EDUCACIÓN, DESARROLLO ECONÓMICO LOCAL Y 
MUJER Y GÉNERO. 
10.PARTICIPAR EN LAS REUNIONES DE COORDINACIÓN Y PLANEACIÓN QUE SEAN REQUERIDAS POR EL ALCALDE LOCAL, ASÍ 
COMO EN LAS ACTIVIDADES Y ACOMPAÑAMIENTOS EN CALLE PROGRAMADOS POR EL DESPACHO DE LA ALCALDÍA 
11.LAS DEMÁS QUE LE SEAN ASIGNADAS POR EL ALCALDESA LOCAL DE CHAPINERO EN CUMPLIMIENTO DE SU OBJETO 
CONTRACTUAL.
</t>
  </si>
  <si>
    <t>CO1.PCCNTR.7618537</t>
  </si>
  <si>
    <t xml:space="preserve">https://community.secop.gov.co/Public/Tendering/ContractNoticePhases/View?PPI=CO1.PPI.37974064&amp;isFromPublicArea=True&amp;isModal=False
</t>
  </si>
  <si>
    <t>21-44-101465289</t>
  </si>
  <si>
    <t>AP CALLE 49 B SUR n° 9-89 APTO 106 BL 5B</t>
  </si>
  <si>
    <t xml:space="preserve"> nanavarela1982@gmail.com</t>
  </si>
  <si>
    <t xml:space="preserve">FORMACIÓN PROFESIONAL EN: ADMINISTRACIÓN PÚBLICA O POLITÓLOGO O DERECHO O PSICOLOGÍA O TRABAJO SOCIAL O ECONOMÍA O INGENIERÍA INDUSTRIAL O ADMINISTRACIÓN DE EMPRESAS O ADMINISTRACIÓN O CIENCIAS HUMANAS. EXPERIENCIA VEINTITRÉS (23) MESES DE EXPERIENCIA PROFESIONAL O EQUIVALENCIA DE CONFORMIDAD  CON LA RESOLUCIÓN 1124 DE 2024, QUE ACOGEN LAS EQUIVALENCIAS ESTABLECIDAS EN EL DECRETO 785 DE 2005 ARTÍCULO 25 "EQUIVALENCIAS ENTRE ESTUDIOS Y EXPERIENCIA". </t>
  </si>
  <si>
    <t>FDLCHCD-072-2025 (125195)</t>
  </si>
  <si>
    <t>072-2025-CPS-P (125195)</t>
  </si>
  <si>
    <t>LIZETH CECILIA DUQUE CASTILLO</t>
  </si>
  <si>
    <t>PRESTAR SERVICIOS PROFESIONALES PARA APOYAR LAS ACTUACIONES JURÍDICAS Y ADMINISTRATIVAS DERIVADAS DEL EJERCICIO DE INSPECCIÓN, VIGILANCIA Y CONTROL DE COMPETENCIA DE LA ALCALDÍA LOCAL DE CHAPINERO.</t>
  </si>
  <si>
    <t>1.PROYECTAR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2. PROYECTAR PARA FIRMA DEL ALCALDE LOCAL LAS SOLICITUDES DE INFORMACIÓN, INFORMES, DIAGNOSTICO Y/O CONCEPTOS DIRIGIDOS A LAS INSTANCIAS DISTRITALES COMPETENTES Y REALIZAR SU RESPECTIVO SEGUIMIENTO. 3. GESTIONAR,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4. INCORPORAR AL EXPEDIENTE FÍSICO LOS ACTOS ADMINISTRATIVOS Y/O LA DOCUMENTACIÓN GENERADA POR CADA IMPULSO PROCESAL REALIZADO. 5. APOYAR EN LOS TRÁMITES NECESARIOS A LA ALCALDÍA LOCAL PARA SURTIR EL TRÁMITE DE NOTIFICACIÓN PERSONAL Y MEDIANTE EDICTO DE LOS ACTOS ADMINISTRATIVOS Y DECISIONES, EN LOS TÉRMINOS DE LA LEY 1437 DE 2011. 6. REGISTRAR CORRECTAMENTE EN LOS APLICATIVOS DE LA ENTIDAD LA ACTUACIÓN REALIZADA EN CADA UNO DE LOS EXPEDIENTES ASIGNADOS. 7. PRESENTAR INFORME MENSUAL DE LAS ACTIVIDADES REALIZADAS EN CUMPLIMIENTO DE LAS OBLIGACIONES PACTADAS. 8. ENTREGAR, MENSUALMENTE, EL ARCHIVO DE LOS DOCUMENTOS SUSCRITOS QUE HAYA GENERADO EN CUMPLIMIENTO DEL OBJETO Y OBLIGACIONES CONTRACTUALES. 9. LLEVAR A CABO EL ACOMPAÑAMIENTO A LAS REUNIONES, O SESIONES INDICADAS POR EL ALCALDE LOCAL, ASÍ COMO LOS ACOMPAÑAMIENTOS EN CALLE, REQUERIDOS POR LA ENTIDAD. 10. LAS DEMÁS QUE SE LE ASIGNEN Y QUE SURJAN DE LA NATURALEZA DEL CONTRATO</t>
  </si>
  <si>
    <t>CO1.PCCNTR.7584251</t>
  </si>
  <si>
    <t>https://community.secop.gov.co/Public/Tendering/ContractNoticePhases/View?PPI=CO1.PPI.37865689&amp;isFromPublicArea=True&amp;isModal=False</t>
  </si>
  <si>
    <t>14-46-101137057</t>
  </si>
  <si>
    <t>CL 39 SUR 79 B 33</t>
  </si>
  <si>
    <t>lizethduque1@outlook.com</t>
  </si>
  <si>
    <t>PROFESIONAL: DERECHO 23 MESES DE EXPERIENCIA PROFESIONAL O EQUIVALENCIA DE CONFORMIDAD CON LA A RESOLUCIÓN 1124 DE 2024 DE LA SECRETARÍA DISTRITAL DE GOBIERNO SE APLICA EQUIVALENCIA</t>
  </si>
  <si>
    <t>CONTRATISTA  217-2024-CPS-P (113734)</t>
  </si>
  <si>
    <t xml:space="preserve">FDLCHCD-073-2025 (126053)	</t>
  </si>
  <si>
    <t xml:space="preserve">073-2025-CPS-P (126053)	</t>
  </si>
  <si>
    <t>PRESTAR SERVICIOS PROFESIONALES ESPECIALIZADO AL DESPACHO PARA EL SEGUIMIENTO A LA GESTION, FORMULACION, DESARROLLO Y SEGUIMIENTO DE LAS ACCIONES PARA EL CUMPLIMIENTO DE LAS METAS DEL PLAN DE DESARROLLO LOCAL EN CUANTO A LOS TEMAS DE INDOLE AMBIENTAL</t>
  </si>
  <si>
    <t>1. CONSTRUIR PLANES DE TRABAJO QUE PERMITAN EL CUMPLIMIENTO Y SEGUIMIENTO DE LAS POLÍTICAS PÚBLICAS, NORMATIVIDAD VIGENTE Y METAS DEL PLAN DE DESARROLLO LOCAL RELACIONADAS CON LOS TEMAS DE RESTAURACIÓN ECOLÓGICA, AGRICULTURA URBANA MANTENIMIENTO DE ARBOLADO Y JARDINERÍA URBANA Y PROCESOS EDUCATIVOS AMBIENTALES, ECONOMÍA CIRCULAR, RESIDUOS SÓLIDOS Y RECICLAJE. 2. ASEGURAR EL SUMINISTRO DE INFORMACIÓN EN MATERIA AMBIENTAL REQUERIDA PARA LA FORMULACIÓN, EVALUACIÓN Y SEGUIMIENTO DE LOS PROYECTOS DE INVERSIÓN DE CONFORMIDAD AL PLAN DE DESARROLLO LOCAL. 3. APOYAR LA SUPERVISIÓN DE CONTRATOS Y CONVENIOS RELACIONADOS CON PROYECTOS DE INVERSIÓN DE ÍNDOLE AMBIENTAL QUE SEAN DESIGNADOS POR EL ALCALDE LOCAL, CONFORME CON LO ESTABLECIDO EN EL MANUAL DE SUPERVISIÓN E INTERVENTORÍA DE LA SECRETARÍA DISTRITAL DE GOBIERNO. 4. PRODUCIR INFORMES CUALITATIVOS Y CUANTITATIVOS DE LAS ACTIVIDADES DESARROLLADAS EN EL MARCO DEL CUMPLIMIENTO DEL OBJETO CONTRACTUAL. 5. ASISTIR Y CONCERTAR REUNIONES O ACTIVIDADES CON ENTIDADES LOCALES, DISTRITALES, NACIONALES Y ORGANIZACIONES AMBIENTALES Y SOCIALES PARA TRATAR TEMAS RELACIONADOS CON EL MEDIO AMBIENTE Y DESARROLLO SOSTENIBLE. 6. REALIZAR LA RECOLECCIÓN DE INFORMACIÓN Y LOS REPORTES SOLICITADOS O ESTABLECIDOS EN LA NORMATIVIDAD AMBIENTAL POR LAS DIFERENTES ENTIDADES DISTRITALES, NACIONALES Y ENTES DE CONTROL, EN LO QUE RESPECTA A LA GESTIÓN AMBIENTAL. 7. APOYAR AL DESPACHO EN LA ATENCIÓN A LAS PETICIONES CIUDADANAS, ASÍ COMO LAS SOLICITUDES DE ENTES DE CONTROL DENTRO DEL TÉRMINO LEGAL Y NO CERRAR EL TRÁMITE EN EL APLICATIVO ORFEO HASTA QUE NO SE TENGA UN PRONUNCIAMIENTO DE FONDO, EN TEMAS RELACIONADOS. 8. ASISTIR A LAS REUNIONES A LAS QUE SEA CITADO O DESIGNADO, PARA LA ATENCIÓN DE LOS ASUNTOS RELACIONADOS CON EL OBJETO CONTRACTUAL. 9. PRESENTAR INFORME MENSUAL DE LAS ACTIVIDADES REALIZADAS EN CUMPLIMIENTO DE LAS OBLIGACIONES PACTADAS. 10. ENTREGAR, MENSUALMENTE, EL ARCHIVO DE LOS DOCUMENTOS SUSCRITOS QUE HAYA GENERADO EN CUMPLIMIENTO DEL OBJETO Y OBLIGACIONES CONTRACTUALES. 11. LAS DEMÁS QUE SE LE ASIGNEN Y QUE SURJAN DE LA NATURALEZA DEL CONTRATO.</t>
  </si>
  <si>
    <t xml:space="preserve">CO1.PCCNTR.7610311	</t>
  </si>
  <si>
    <t>https://community.secop.gov.co/Public/Tendering/ContractNoticePhases/View?PPI=CO1.PPI.37944238&amp;isFromPublicArea=True&amp;isModal=False</t>
  </si>
  <si>
    <t>3-200-F002 RB-Administrados
de libre destinación</t>
  </si>
  <si>
    <t>11-46-101077747</t>
  </si>
  <si>
    <t>Calle 12 B 71 D Apto: 901 Tor: 5</t>
  </si>
  <si>
    <t>oscarducuara@gmail.com</t>
  </si>
  <si>
    <t>FORMACIÓN PROFESIONAL EN: AGRONOMÍA o ADMINISTRACIÓN PÚBLICA o CIENCIAS NATURALES o MEDICINA VETERINARIA o MEDICINA VETERINARIA Y ZOOTECNIA o ZOOTECNIA o ARQUITECTURA o INGENIERÍA AMBIENTAL o INGENIERÍA CIVIL o INGENIERÍA INDUSTRIAL o BIOLOGÍA o ADMINISTRACIÓN DE
EMPRESAS o ADMINISTRACIÓN o CIENCIAS HUMANAS o INGENIERÍA AGROPECUARIA o INGENIERO
SANITARIO Y AMBIENTAL o INGENIERIA AMBIENTAL Y SANITARIA o BIOLOGIA AMBIENTAL.
ESPECIALIZADO EN: INGENIERÍA AMBIENTAL o EDUCACIÓN AMBIENTAL o GESTIÓN AMBIENTAL o
GESTIÓN Y GERENCIA DE PROYECTOS AGROPECUARIOS o MANEJO INTEGRADO DEL MEDIO
AMBIENTE o ESPECIALISTA EN GERENCIA DE PROYECTOS o MAESTRIA EN GESTIÓN AMBIENTAL o
ESPECIALIZACIÓN EN GESTIÓN DE PROYECTOS DE INGENIERÍA o GERENCIA DEL MEDIO AMBIENTE Y
PREVENCIÓN DE DESASTRES o ESPECIALISTA EN EVALUACION DEL IMPACTO AMBIENTAL DE
PROYECTOS o ESPECIALISTA EN ALTA GERENCIA o MAESTRÍA EN MEDIO AMBIENTE Y DESARROLLO o
ESPECIALIZACION EN EDUCACIÓN Y GESTIÓN AMBIENTAL o MAESTRIA EN PLANIFICACIÓN Y MANEJO
AMBIENTAL DE CUENCAS HIDROGRÁFICAS o ESPECIALIZACION EN GERENCIA.
EXPERIENCIA
25 MESES DE EXPERIENCIA PROFESIONAL o EQUIVALENCIA de conformidad con la Resolución 1124 de
2024, que acogen las equivalencias establecidas en el Decreto 785 de 2005 Artículo 25 "Equivalencias entre
estudios y experiencia".</t>
  </si>
  <si>
    <t xml:space="preserve">FDLCHCD-074-2025 (125172)	</t>
  </si>
  <si>
    <t xml:space="preserve">074-2025-CPS-AG (125172)	</t>
  </si>
  <si>
    <t>ANGIE LORENA CIFUENTES HERNANDEZ</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</si>
  <si>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</si>
  <si>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 xml:space="preserve">CO1.PCCNTR.7610195	</t>
  </si>
  <si>
    <t>https://community.secop.gov.co/Public/Tendering/ContractNoticePhases/View?PPI=CO1.PPI.37962370&amp;isFromPublicArea=True&amp;isModal=False</t>
  </si>
  <si>
    <t>17-44-101217901</t>
  </si>
  <si>
    <t>KR 72 I 42 F 61 SUR</t>
  </si>
  <si>
    <t>angcifu3002@gmail.com</t>
  </si>
  <si>
    <t>TECNOLOGA EN GESTION DEL TALENTO HUMANO</t>
  </si>
  <si>
    <t>FORMACIÓN BACHILLER
EXPERIENCIAVEINTICUATRO (24) MESES DE EXPERIENCIA LABORAL o EQUIVALENCIA de
conformidad con la Resolución 1124 de 2024 expedida por la Secretaría de Gobierno, que
acogen las equivalencias establecidas en el artículo 25 "Equivalencias entre estudios y
experiencia" del Decreto 785 de 2005.</t>
  </si>
  <si>
    <t>FDLCHCD-075-2025 (125172)</t>
  </si>
  <si>
    <t>075-2025-CPS-AG (125172)</t>
  </si>
  <si>
    <t>DIANA MARCELA LEON RODRIGUEZ</t>
  </si>
  <si>
    <t xml:space="preserve">
1. 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 2.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3. APOYAR OPERATIVOS DE IVC EN EL ESPACIO PÚBLICO, VENDEDORES INFORMALES Y ESTABLECIMIENTOS DE COMERCIO, CON EL FIN DE PROMOVER LA SANA CONVIVENCIA ENTRE LOS DIFERENTES ACTORES DE LA LOCALIDAD. 
4. ACOMPAÑAR LOS OPERATIVOS Y ACTIVIDADES DE PREVENCIÓN Y CONTROL DE CONFLICTIVIDADES, VIOLENCIAS Y DELITOS, QUE INCIDEN O AFECTEN LA CONVIVENCIA Y SEGURIDAD DE LA LOCALIDAD. 
5.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6. APOYAR EN LA IMPLEMENTACIÓN DE LAS ACCIONES NECESARIAS PARA EL DESARROLLO DEL PLAN INTEGRAL DE SEGURIDAD, CONVIVENCIA Y JUSTICIA- PISCJ DE BOGOTÁ D.C. EN LA LOCALIDAD DE CHAPINERO. 
7. APOYAR Y ACOMPAÑAR LOS OPERATIVOS QUE SE PROGRAMEN POR PARTE DEL ÁREA DE GESTIÓN POLICIVA, SECRETARIA DISTRITAL DE GOBIERNO Y DEMÁS ENTIDADES QUE LO SOLICITEN. 
8.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9. REPORTAR CUALQUIER SITUACIÓN QUE PUEDA AFECTAR LAS CONDICIONES DE SEGURIDAD Y CONVIVENCIA ANTE LAS AUTORIDADES LOCALES COMPETENTES. 
10. RECOPILAR MEMORIAS Y ACTAS DE LAS ACTIVIDADES REALIZADAS, ASÍ MISMO COMO COLABORAR CON LA DIFUSIÓN DE AVANCES, RESULTADOS OBTENIDOS Y PRESENTACIÓN DE IMPACTOS EVIDENCIADOS. 
11. LLEVAR A CABO EL ACOMPAÑAMIENTO A LAS REUNIONES, O SESIONES INDICADAS POR EL ALCALDE LOCAL, ASÍ COMO LOS 
ACOMPAÑAMIENTOS EN CALLE, REQUERIDOS POR LA ENTIDAD. 
12. LAS DEMÁS QUE LE SEAN ASIGNADAS DE CONFORMIDAD CON LA NATURALEZA Y OBJETO DEL CONTRATO.
</t>
  </si>
  <si>
    <t>CO1.PCCNTR.7612685</t>
  </si>
  <si>
    <t xml:space="preserve">https://community.secop.gov.co/Public/Tendering/OpportunityDetail/Index?noticeUID=CO1.NTC.7783702&amp;isFromPublicArea=True&amp;isModal=False
</t>
  </si>
  <si>
    <t>14-46-101137717</t>
  </si>
  <si>
    <t xml:space="preserve">Cra 86b # 53-98sur To 6 AP 522 </t>
  </si>
  <si>
    <t xml:space="preserve"> dimalero03@hotmail.com
</t>
  </si>
  <si>
    <t>TECNICO LABORAL EN AUXILIAR EN EL CUIDADO Y ENSEÑANZA INFANTIL</t>
  </si>
  <si>
    <t xml:space="preserve"> FDLCHCD-076-12025 (125172)
</t>
  </si>
  <si>
    <t>076-2025-CPS-AG (125172)</t>
  </si>
  <si>
    <t>MARITZA MARTINEZ VALENCIA</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</si>
  <si>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</si>
  <si>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1. 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 2.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3. APOYAR OPERATIVOS DE IVC EN EL ESPACIO PÚBLICO, VENDEDORES INFORMALES Y ESTABLECIMIENTOS DE COMERCIO, CON EL FIN DE  PROMOVER LA SANA CONVIVENCIA ENTRE LOS DIFERENTES ACTORES DE LA LOCALIDAD. 4. ACOMPAÑAR LOS OPERATIVOS Y ACTIVIDADES DE PREVENCIÓN Y CONTROL DE CONFLICTIVIDADES, VIOLENCIAS Y DELITOS, QUE INCIDEN O AFECTEN LA CONVIVENCIA Y SEGURIDAD DE LA LOCALIDAD. 5.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6. APOYAR EN LA IMPLEMENTACIÓN DE LAS ACCIONES NECESARIAS PARA EL DESARROLLO DEL PLAN INTEGRAL DE SEGURIDAD, CONVIVENCIA  Y JUSTICIA- PISCJ DE BOGOTÁ D.C. EN LA LOCALIDAD DE CHAPINERO.  7. APOYAR Y ACOMPAÑAR LOS OPERATIVOS QUE SE PROGRAMEN POR PARTE DEL ÁREA DE GESTIÓN POLICIVA, SECRETARIA DISTRITAL DE  GOBIERNO Y DEMÁS ENTIDADES QUE LO SOLICITEN.  8.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9. REPORTAR CUALQUIER SITUACIÓN QUE PUEDA AFECTAR LAS CONDICIONES DE SEGURIDAD Y CONVIVENCIA ANTE LAS AUTORIDADES LOCALES  COMPETENTES.  10. RECOPILAR MEMORIAS Y ACTAS DE LAS ACTIVIDADES REALIZADAS, ASÍ MISMO COMO COLABORAR CON LA DIFUSIÓN DE AVANCES,  RESULTADOS OBTENIDOS Y PRESENTACIÓN DE IMPACTOS EVIDENCIADOS.  11. LLEVAR A CABO EL ACOMPAÑAMIENTO A LAS REUNIONES, O SESIONES INDICADAS POR EL ALCALDE LOCAL, ASÍ COMO LOS  ACOMPAÑAMIENTOS EN CALLE, REQUERIDOS POR LA ENTIDAD.  12. LAS DEMÁS QUE LE SEAN ASIGNADAS DE CONFORMIDAD CON LA NATURALEZA Y OBJETO DEL CONTRATO.</t>
  </si>
  <si>
    <t>CO1.PCCNTR.7617903</t>
  </si>
  <si>
    <t>https://community.secop.gov.co/Public/Tendering/ContractNoticePhases/View?PPI=CO1.PPI.37991914&amp;isFromPublicArea=True&amp;isModal=False</t>
  </si>
  <si>
    <t>CSU-100000673</t>
  </si>
  <si>
    <t>KR 71 G 07 B 68</t>
  </si>
  <si>
    <t>mmvalencia770@gmail.com</t>
  </si>
  <si>
    <t>TECNOLOGO EN GESTION LOGISTICA</t>
  </si>
  <si>
    <t xml:space="preserve">FDLCHCD-077-12025 (125172)
</t>
  </si>
  <si>
    <t>077-2025-CPS-AG (125172)</t>
  </si>
  <si>
    <t>PAULA ANDREA MORENO CHAPARRO</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</si>
  <si>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</si>
  <si>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CO1.PCCNTR.7618006</t>
  </si>
  <si>
    <t xml:space="preserve">https://community.secop.gov.co/Public/Tendering/ContractNoticePhases/View?PPI=CO1.PPI.37994010&amp;isFromPublicArea=True&amp;isModal=False
</t>
  </si>
  <si>
    <t>CSU-100000672</t>
  </si>
  <si>
    <t xml:space="preserve">CL 184 20 61 </t>
  </si>
  <si>
    <t xml:space="preserve"> andreap.moreno12@gmail.com</t>
  </si>
  <si>
    <t>TECNICO EN SALUD OCUPACIONAL</t>
  </si>
  <si>
    <t xml:space="preserve">FDLCHCD-078-2025 (125172)
</t>
  </si>
  <si>
    <t>078-2025-CPS-AG (125172)</t>
  </si>
  <si>
    <t>ROMAN DE JESUS ARANGO FERNANDEZ</t>
  </si>
  <si>
    <t>CO1.PCCNTR.7612965</t>
  </si>
  <si>
    <t>https://community.secop.gov.co/Public/Tendering/ContractNoticePhases/View?PPI=CO1.PPI.37983464&amp;isFromPublicArea=True&amp;isModal=False</t>
  </si>
  <si>
    <t>14-46-101137848</t>
  </si>
  <si>
    <t>KR Cra 10 # 24-76</t>
  </si>
  <si>
    <t>romanarango550@gmail.com</t>
  </si>
  <si>
    <t>RECIBE CESION DE  RICARDO PEDREROS MONTAÑEZ, CC 6.775.286 A PARTIR DEL  4 DE JUNIO DEL 2025</t>
  </si>
  <si>
    <t>CHAPINERO COMPROMETIDO CON EL BIENESTAR: APOYO  PSICOSOCIAL Y ECONÓMICO PARA LA COMUNIDAD</t>
  </si>
  <si>
    <t>FDLCHCD-079-2025 (126009)</t>
  </si>
  <si>
    <t>079-2025-CPS-P (126009)</t>
  </si>
  <si>
    <t>VANESA MARIA ALZATE LABRADOR</t>
  </si>
  <si>
    <t xml:space="preserve"> PRESTAR LOS SERVICIOS PROFESIONALES ESPECIALIZADOS PARA EL ÁREA DE GESTIÓN DEL DESARROLLO LOCAL DE LA ALCALDÍA LOCAL DE CHAPINERO, EN LA ORIENTACIÓN  IMPLEMENTACIÓN Y SEGUIMIENTO AL DESARROLLO ESTRATÉGICO, TÉCNICO Y  OPERATIVO DE LOS PROYECTOS RELACIONADOS CON LOS TEMAS DE SALUD, DISCAPACIDAD E INTEGRACIÓN SOCIAL, EN CUMPLIMIENTO DE LAS METAS Y OBJETIVOS DEL PLAN DE DESARROLLO LOCAL.
</t>
  </si>
  <si>
    <t xml:space="preserve">1. CONSTRUIR PLANES DE TRABAJO QUE PERMITAN EL CUMPLIMIENTO Y SEGUIMIENTO DE LAS POLÍTICAS PÚBLICAS, NORMATIVIDAD VIGENTE Y METAS DEL PLAN DE DESARROLLO LOCAL RELACIONADAS CON LA AMPLIACIÓN DE LA OFERTA DE SERVICIOS DE CUIDADO. 2. IMPLEMENTAR ESTRATEGIAS DE PREVENCIÓN Y ATENCIÓN DE VIOLENCIAS DIRIGIDOS A LA POBLACIÓN EN RIESGO Y CON MAYORES NIVELES DE VULNERABILIDAD, TENIENDO EN CUENTA EL ENFOQUE DE DERECHOS Y POBLACIONAL. 3. ADELANTAR LA FORMULACIÓN Y ESTRUCTURACIÓN DE LOS PROYECTOS DE INVERSIÓN ASIGNADOS, QUE PERMITAN EL CUMPLIMIENTO DE LAS METAS ESTABLECIDAS EN EL PLAN DE DESARROLLO LOCAL EN RELACIÓN CON EL PROGRAMA SISTEMA DISTRITAL DE CUIDADO. 4. CUMPLIR CON LOS PLAZOS ESTABLECIDOS EN EL CRONOGRAMA FIJADO POR EL FONDO DE DESARROLLO LOCAL DE CHAPINERO, PARA LAS  ENTREGAS DE LOS ANEXOS TÉCNICOS, ESTUDIOS PREVIOS, ESTUDIO DE MERCADO, ANÁLISIS DE SECTOR Y DEMÁS DOCUMENTOS DE FORMULACIÓN EN EL MARCO DEL PROYECTO ASIGNADO.5. DESARROLLO DEL PROCESO DE GESTIÓN CONTRACTUAL REQUERIDO PARA EL CUMPLIMIENTO DE LOS OBJETIVOS Y METAS ASOCIADOS A LOS PROYECTOS DE INVERSIÓN LOCAL, CON UN ENFOQUE PARTICIPATIVO, COMUNITARIO, DANDO CUMPLIMIENTO CON LOS REQUISITOS LEGALES VIGENTES. 6. REALIZAR LOS APOYOS A LA SUPERVISIÓN DE LOS CONTRATOS, PROYECTOS DE INVERSIÓN Y/O ACTIVIDADES DESIGNADAS POR EL ALCALDE LOCAL, DE CONFORMIDAD CON LOS LINEAMIENTOS, VALORES Y PRINCIPIOS INDICADOS POR LA SECRETARÍA DISTRITAL DE GOBIERNO.7. LLEVAR ESTRICTO CONTROL SOBRE LA PROGRAMACIÓN, EJECUCIÓN Y DESARROLLO ECONÓMICO Y FINANCIERO DE LOS PROYECTOS ASIGNADOS, EN CUMPLIMIENTO DE LOS LINEAMIENTOS FINANCIEROS Y PRESUPUESTALES VIGENTES.8. DESARROLLAR PROCESOS DE ARTICULACIÓN CON LAS ENTIDADES DEL NIVEL CENTRAL Y DESCENTRALIZADO RELACIONADAS CON EL OBJETO CONTRACTUAL, CON LA FINALIDAD DE POTENCIAR LAS INVERSIONES LOCALES.9. ATENDER DE MANERA INTEGRAL LAS INSTANCIAS DE PARTICIPACIÓN CIUDADANA RELACIONADAS CON EL OBJETO CONTRACTUAL.10. ARTICULAR, GESTIONAR EL SEGUIMIENTO AL DISEÑO E IMPLEMENTACIÓN DE ESTRATEGIAS PARA LA TERRITORIALIZACIÓN EN LA LOCALIDAD DE CHAPINERO DEL SISTEMA DISTRITAL DEL CUIDADO. 11. DESARROLLAR EL CARGUE, SEGUIMIENTO Y EVALUACIÓN DE LOS CONTRATOS RESPECTIVOS EN LAS PLATAFORMAS SECOP II Y SIPSE. 12. ACOMPAÑAR LA ATENCIÓN A LAS PETICIONES CIUDADANAS, ASÍ COMO LAS SOLICITUDES DE ENTES DE CONTROL DENTRO DEL TÉRMINO LEGAL  Y NO CERRAR EL TRÁMITE EN EL APLICATIVO ORFEO HASTA QUE NO SE TENGA UN PRONUNCIAMIENTO DE FONDO. 13. PARTICIPAR DE LAS REUNIONES DE COORDINACIÓN, PLANEACIÓN Y DE ACOMPAÑAMIENTO EN CALLE QUE SEAN REQUERIDAS Y PROGRAMADAS POR EL ALCALDE LOCAL Y SU DESPACHO.14. LAS DEMÁS QUE LE SEAN ASIGNADAS EN CUMPLIMIENTO DE LA NATURALEZA DEL CONTRATO Y DEL OBJETO CONTRACTUAL.
</t>
  </si>
  <si>
    <t>CO1.PCCNTR.7613623</t>
  </si>
  <si>
    <t>https://community.secop.gov.co/Public/Tendering/ContractNoticePhases/View?PPI=CO1.PPI.37991028&amp;isFromPublicArea=True&amp;isModal=False</t>
  </si>
  <si>
    <t xml:space="preserve">1-100-I079 VA-INGRESOS
CORRIENTES FDL </t>
  </si>
  <si>
    <t>310 - 47 - 994000014909</t>
  </si>
  <si>
    <t>calle 62 # 11 23</t>
  </si>
  <si>
    <t xml:space="preserve"> vanesaalzate@hotmail.com</t>
  </si>
  <si>
    <t xml:space="preserve">PROFESIONAL ESPECIALIZADO - MÁS DE 72 MESES DE
 EXPERIENCIA PROFESIONAL DEBIDAMENTE CERTIFICADA
</t>
  </si>
  <si>
    <t>INTEGRACION SOCIAL Y SALUD</t>
  </si>
  <si>
    <t>29. INTEGRACION SOCIAL Y SALUD</t>
  </si>
  <si>
    <t>FDLCHCD-080-2025 (129261)</t>
  </si>
  <si>
    <t>080-2025-CPS-P (129261)</t>
  </si>
  <si>
    <t>MARIA ANTONIA RENDON RAMOS</t>
  </si>
  <si>
    <t>PRESTAR SERVICIOS PROFESIONALES PARA EL EQUIPO DE PRENSA Y COMUNICACIONES DE LA ALCALDÍA LOCAL DE CHAPINERO EN LA CREACIÓN, REALIZACIÓN, PRODUCCIÓN Y EDICIÓN DE VÍDEOS, ASÍ COMO EL REGISTRO, EDICIÓN Y/O LA TOMA, REGISTRO O PRESENTACIÓN DE FOTOGRAFÍAS DE LOS ACONTECIMIENTOS, HECHOS Y EVENTOS EXTERNOS E INTERNOS DE LA ALCALDÍA LOCAL, PARA SER UTILIZADOS COMO INSUMOS DE COMUNICACIÓN EN LOS MEDIOS, ESPECIALMENTE ESCRITOS, DIGITALES Y AUDIOVISUALES PROPIOS Y EXTERNOS.</t>
  </si>
  <si>
    <t xml:space="preserve">1. CAPTURAR IMÁGENES, SONIDOS, VIDEOS Y/O FOTOGRAFÍAS PARA CREAR, REALIZAR, EDITAR Y PRODUCIR VÍDEOS, PROGRAMAS DE VIDEO, AUDIO, PODCAST, RADIO Y/O CÁPSULAS AUDIOVISUALES (RECORRIDOS, OPERATIVOS, EVENTOS EXTERNOS E INTERNOS), QUE TRANSMITAN UN MENSAJE EN LA COMUNICACIÓN INTERNA Y EXTERNA SOBRE LA GESTIÓN DE LA ALCALDÍA LOCAL DE ACUERDO CON LOS LINEAMIENTOS ESTABLECIDOS POR LA OFICINA ASESORA DE COMUNICACIONES DE LA  SECRETARÍA DISTRITAL DE GOBIERNO. 
2. REALIZAR LA PRODUCCIÓN DE FOTOGRAFÍAS Y LA REALIZACIÓN DE PIEZAS AUDIOVISUALES DE LOS ACONTECIMIENTOS, HECHOS Y EVENTOS DE LA ALCALDÍA LOCAL PARA SU DISTRIBUCIÓN EXTERNA, QUE ILUSTREN LAS NOTICIAS (GESTIÓN DE PRENSA) DE LA ALCALDÍA LOCAL EN UN MEDIO DE COMUNICACIÓN ESCRITO, IMPRESO O DIGITAL. 
3. REALIZAR EL REVELADO, IMPRESIÓN, AMPLIACIÓN, RETOQUE Y REPRODUCCIÓN DEL MATERIAL FOTOGRÁFICO, A TRAVÉS DEL USO DE SOFTWARE Y DEMÁS HERRAMIENTAS INFORMÁTICAS, QUE CONTRIBUYAN EN LAS COMUNICACIONES INTERNAS, EXTERNAS, DIGITALES, ADEMÁS DE LAS PREPARACIÓN, DISEÑO Y MONTAJE DE MATERIAL FOTOGRÁFICO PARA EXPOSICIONES Y EVENTOS INSTITUCIONALES, ORIENTADOS A PROMOVER Y DIFUNDIR ACTIVIDADES DE LA ALCALDÍA LOCAL 
4. REVISAR EL CORRECTO FUNCIONAMIENTO DE LOS EQUIPOS DE CÁMARA Y DE GRABACIÓN QUE ESTÉN A SU CARGO PARA HACER REPORTE MENSUAL DE INVENTARIO, FUNCIONAMIENTO Y ESTADO DE LOS EQUIPOS. 
5. REALIZAR LA SISTEMATIZACIÓN, ORDENAR, CLASIFICAR Y REGISTRAR EL MATERIAL FOTOGRÁFICO Y DE VIDEO PARA LA REALIZACIÓN DEL ARCHIVO, A FIN DE CONSERVAR ADECUADAMENTE LA MEMORIA DEL MATERIAL AUDIOVISUAL DE LA ALCALDÍA LOCAL, CONFORME LOS PROCEDIMIENTOS ESTABLECIDOS POR SISTEMA INTEGRADO DE GESTIÓN DE CALIDAD DE LA SECRETARÍA DISTRITAL DE GOBIERNO. 
6. REALIZAR LA GESTIÓN DE COMUNICACIÓN Y CONTENIDOS DIGITALES Y WEB A TRAVÉS DEL EJERCICIO DE COMMUNITY MANAGER CM Y WEB MASTER EN FUNCIÓN DE RESPALDO, INCLUYENDO GENERACIÓN DE TEXTOS, PRESENTACIÓN EN CÁMARA Y LOCUCIONES. 
7. LAS DEMÁS QUE SE LE ASIGNEN SEGÚN EL OBJETO DEL CONTRATO.
</t>
  </si>
  <si>
    <t>CO1.PCCNTR.7616355</t>
  </si>
  <si>
    <t>https://community.secop.gov.co/Public/Tendering/ContractNoticePhases/View?PPI=CO1.PPI.37992075&amp;isFromPublicArea=True&amp;isModal=False</t>
  </si>
  <si>
    <t xml:space="preserve">21-44-101464770 </t>
  </si>
  <si>
    <t>CL 72 A 2 A 41</t>
  </si>
  <si>
    <t>m.antonia99@hotmail.co</t>
  </si>
  <si>
    <t>COMUNICADORA DE LENGUAJES AUDIVISUALES</t>
  </si>
  <si>
    <t xml:space="preserve">PROFESIONAL EN: ARTES PLÁSTICAS o COMUNICACIÓN AUDIOVISUAL o DISEÑO INDUSTRIAL o COMUNICADOR SOCIAL Y PERIODISTA o LOCUCIÓN Y PERIODISMO o PERIODISMO o MEDIOS AUDIOVISUALES o ARTES VISUALES o PROFESIONAL EN CINE Y TELEVISION o COMUNICACIÓN Y ENTRETENIMIENTO DIGITAL o PROFESIONAL UNIVERSITARIO EN FOTOGRAFÍA PARA MEDIOS o PROFESIONAL EN DISEÑO VISUAL o DISEÑO GRAFICO o COMUNICACIÓN SOCIAL o COMUNICACION DIGITAL.
24 MESES DE EXPERIENCIA PROFESIONAL o EQUIVALENCIA de conformidad con la Resolución 1124 de 2024, que acogen las equivalencias establecidas en el Decreto 785 de 2005 Artículo 25 
"Equivalencias entre estudios y experiencia".
</t>
  </si>
  <si>
    <t>COMUNICACIONES</t>
  </si>
  <si>
    <t>33.COMUNICACIONES</t>
  </si>
  <si>
    <t>NEIRO ENRIQUE JAIME PÉREZ</t>
  </si>
  <si>
    <t>CONTRATISTA  168-2025-CPS-P (125915)</t>
  </si>
  <si>
    <t>3399/5330</t>
  </si>
  <si>
    <t>OTROS SERVICIOS DE SUMINISTRO DE COMIDAS/ SERVICIOS DE LIMPIEZA GENERAL</t>
  </si>
  <si>
    <t>081/2025 OC 142878</t>
  </si>
  <si>
    <t>3. PRESTACION DE SERVICIOS EMPRESARIALES</t>
  </si>
  <si>
    <t>3. ABREVIADO ACUERDO MARCO DE PRECIOS</t>
  </si>
  <si>
    <t>SERVIASEO S.A</t>
  </si>
  <si>
    <t>PRESTAR EL SERVICIO DE ASEO Y CAFETERÍA PARA LA ALCALDÍA LOCAL DE CHAPINERO EN LOS TÉRMINOS DEL ACUERDO MARCO DE PRECIOS CCE-126-2023</t>
  </si>
  <si>
    <t>https://www.colombiacompra.gov.co/tienda-virtual-del-estado-colombiano/ordenes-compra/142878</t>
  </si>
  <si>
    <t>O21202020060363399 /O21202020080585330</t>
  </si>
  <si>
    <t>si</t>
  </si>
  <si>
    <t xml:space="preserve">6. OTRAS  </t>
  </si>
  <si>
    <t>(315) 8898369</t>
  </si>
  <si>
    <t>UNION TEMPORAL LADOINSA 2022/UNION TEMPORAL CCE AMP IV 2022/UNION TEMPORAL SERVIASEAMOS/UNION TEMPORAL CLEAN BOGOTA/UNION TEMPORAL EMINSER-SOLO ASEO 2023/CONSORCIO ELITE/CONSORCIO KIOS/LIMPIEZA INSTITUCIONAL LASU S.A.S/UNION TEMPORAL ECOLIMPIEZA 4G/SERDAN S.A/UNION TEMPORAL ADIN GRUPO/UNION TEMPORAL EASYCLEAN ASEO PROFESIONAL/UNION TEMPORAL ASEO COLOMBIA AMP4 / UNION TEMPORAL SERVICIOS A Y C COLOMBIA/CONSERJES INMOBILIARIOS LTDA/SERVIASEO S.A</t>
  </si>
  <si>
    <t>JUAN CARLOS MEJIA BAYONA</t>
  </si>
  <si>
    <t>FDLCHCD-082-2025 (128288)</t>
  </si>
  <si>
    <t>082-2025-CPS-P (128288)</t>
  </si>
  <si>
    <t>ALICIA CUJABAN ZAZA</t>
  </si>
  <si>
    <t>PRESTAR SERVICIOS PROFESIONALES PARA APOYAR EL ÁREA DE GESTIÓN DEL DESARROLLO LOCAL DE LA ALCALDÍA LOCAL DE CHAPINERO EN LA FORMULACIÓN, GESTIÓN, EJECUCIÓN Y SUPERVISIÓN DE PROYECTOS RELACIONADOS CON SALUD, DISCAPACIDAD E INTEGRACIÓN SOCIAL, ASÍ COMO EL SEGUIMIENTO Y CUMPLIMIENTO DE PROCEDIMIENTOS ADMINISTRATIVOS, OPERATIVOS Y TÉCNICOS QUE CONTRIBUYAN AL LOGRO DE LAS METAS Y OBJETIVOS DEL PLAN DE DESARROLLO LOCAL.</t>
  </si>
  <si>
    <t xml:space="preserve">1. REALIZAR LA FORMULACIÓN, PLANEACIÓN, IMPLEMENTACIÓN Y SEGUIMIENTO A LOS PROYECTOS DE INVERSIÓN RELACIONADOS CON SALUD, DISCAPACIDAD E INTEGRACIÓN SOCIAL EN EL MARCO DEL PLAN DE DESARROLLO LOCAL.
2. DESARROLLAR PROCESOS DE GESTIÓN CONTRACTUAL REQUERIDO PARA EL CUMPLIMIENTO DE LOS OBJETIVOS Y METAS ASOCIADOS A LOS PROYECTOS DE INVERSIÓN LOCAL, CON UN ENFOQUE PARTICIPATIVO Y COMUNITARIO, DANDO CUMPLIMIENTO A LOS REQUISITOS LEGALES  VIGENTE.
3. MANTENER UN CONTROL ESTRICTO SOBRE LA PROGRAMACIÓN, EJECUCIÓN Y DESARROLLO ECONÓMICO Y FINANCIERO DE LOS PROYECTOS  ASIGNADOS, EN CUMPLIMIENTO DE LOS LINEAMIENTOS FINANCIEROS Y PRESUPUESTALES VIGENTES, INCLUYENDO EL CARGUE,  SEGUIMIENTO Y EVALUACIÓN DE LOS CONTRATOS RESPECTIVOS EN LAS PLATAFORMAS SECOP II Y SIPSE. 
4. ELABORAR INFORMES, REPORTES, DOCUMENTOS TÉCNICOS Y OPERATIVOS REQUERIDOS POR LA ALCALDÍA LOCAL, QUE CUMPLAN LOS CRITERIOS DE OPORTUNIDAD, CLARIDAD Y VERACIDAD.
5. REALIZAR LOS APOYOS A LA SUPERVISIÓN DE LOS CONTRATOS, PROYECTOS DE INVERSIÓN Y/O ACTIVIDADES DESIGNADAS POR LA ALCALDESA LOCAL, DE CONFORMIDAD CON LOS LINEAMIENTOS, VALORES Y PRINCIPALES INDICADOS POR LA SECRETARIA DISTRITAL DE GOBIERNO. 
6. PREPARAR, ASISTIR Y PARTICIPAR EN CONSEJOS, COMITÉS, COMISIONES, REUNIONES, MESAS Y DEMÁS INSTANCIAS DE PARTICIPACIÓN RELACIONADAS CON TEMAS DE SALUD, SALUD PÚBLICA, DISCAPACIDAD, INTEGRACIÓN SOCIAL Y AFINES, SEGÚN LAS INDICACIONES DEL SUPERVISOR DEL CONTRATO O LAS CONVOCATORIAS RECIBIDAS, SOCIALIZANDO OPORTUNAMENTE LAS ACTIVIDADES E INFORMACIÓN RESULTANTES DE DICHAS INSTANCIAS.
7. GENERAR RECOMENDACIONES, ALERTAS Y ACCIONES DE MEJORA QUE OPTIMICEN EL CUMPLIMIENTO DEL OBJETO CONTRACTUAL Y LOS TEMAS RELACIONADOS CON EL OBJETO. 
8. REALIZAR ARTICULACIÓN INTERINSTITUCIONAL CON EL PROPÓSITO DE FORTALECER Y OPTIMIZAR LOS PROCESOS RELACIONADOS CON EL OBJETO CONTRACTUAL.
9. REALIZAR ACTIVIDADES DE DIVULGACIÓN, COMUNICACIÓN, INTEGRACIÓN Y MOVILIZACIÓN SOCIAL DIRIGIDAS A LOS GRUPOS DE INTERÉS  EN TEMAS DE SALUD, DISCAPACIDAD E INTEGRACIÓN SOCIAL.
10. ATENDER, TRAMITAR Y DAR RESPUESTA OPORTUNA A LAS SOLICITUDES DE LAS Y LOS CIUDADANOS Y ENTES DE CONTROL, TENIENDO EN  CUENTA LOS LINEAMIENTOS Y TÉRMINOS Y CONDICIONES ESTABLECIDOS POR LA NORMATIVA VIGENTE Y NO CERRAR EL TRÁMITE EN EL APLICATIVO ORFEO HASTA QUE NO SE TENGA UN PRONUNCIAMIENTO DE FONDO.
11. PARTICIPAR EN LAS REUNIONES DE COORDINACIÓN Y PLANEACIÓN QUE SEAN REQUERIDAS POR LA ALCALDESA LOCAL, ASÍ COMO EN LAS  ACTIVIDADES Y ACOMPAÑAMIENTOS EN CALLE PROGRAMADOS POR EL DESPACHO DE LA ALCALDÍA. 
12. LAS DEMÁS QUE LE SEAN ASIGNADAS POR LA ALCALDESA LOCAL DE CHAPINERO EN CUMPLIMIENTO DE SU OBJETO CONTRACTUAL.
</t>
  </si>
  <si>
    <t>CO1.PCCNTR.7614899</t>
  </si>
  <si>
    <t>https://community.secop.gov.co/Public/Tendering/ContractNoticePhases/View?PPI=CO1.PPI.38001005&amp;isFromPublicArea=True&amp;isModal=False</t>
  </si>
  <si>
    <t xml:space="preserve">1-100-I079 VA-INGRESOS 
CORRIENTES FDL </t>
  </si>
  <si>
    <t>360 47 994000043753</t>
  </si>
  <si>
    <t xml:space="preserve">Cra 110 B #153-45 T 8 Ap203 </t>
  </si>
  <si>
    <t xml:space="preserve"> aliciacujaban@gmail.com</t>
  </si>
  <si>
    <t>FORMACIÓN PROFESIONAL EN: CIENCIAS O TRABAJO SOCIAL O CONTADURIA PÚBLICA O ECONOMÍA O  INGENIERÍA INDUSTRIAL O CIENCIA POLÍTICA O ADMINISTRACIÓN O CIENCIAS HUMANAS O CIENCIAS DE LA SALUD O CIENCIAS DE LA EDUCACIÓN.EXPERIENCIA 24 MESES DE EXPERIENCIA PROFESIONAL O EQUIVALENCIA DE CONFORMIDAD CON LA A RESOLUCIÓN 1124 DE 2024, QUE ACOGEN LAS EQUIVALENCIAS ESTABLECIDAS EN EL DECRETO 785 DE 2005 ARTÍCULO 25 "EQUIVALENCIAS ENTRE ESTUDIOS Y EXPERIENCIA".</t>
  </si>
  <si>
    <t>CONTRATISTA 079-2025-CPS-P (126009)</t>
  </si>
  <si>
    <t xml:space="preserve">Beneficiar 679 personas mayores con apoyo económico tipo C.
</t>
  </si>
  <si>
    <t>FDLCHCD-083-2025 (128286)</t>
  </si>
  <si>
    <t>083-2025-CPS-P (128286)</t>
  </si>
  <si>
    <t>EDIT DEL ROSARIO LOPEZ CORAL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</si>
  <si>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VEJEZ1 EN EL DISTRITO CAPITAL A CARGO DE LA ALCALDÍA LOCAL.</t>
  </si>
  <si>
    <t xml:space="preserve">1. IMPLEMENTAR LOS PROCESOS Y PROCEDIMIENTOS OFICIALES PARA LA OPERACIÓN Y PRESTACIÓN DEL SERVICIO COMO (INGRESO, PRESTACIÓN, SEGUIMIENTO Y EGRESO), ATENDIENDO LAS ORIENTACIONES DE LA POLÍTICA PÚBLICA SOCIAL PARA EL ENVEJECIMIENTO Y LA VEJEZ EN EL DISTRITO CAPITAL, EL MODELO DE ATENCIÓN INTEGRAL PARA LAS PERSONAS MAYORES Y LA GESTIÓN TERRITORIAL DE POLÍTICA PÚBLICA SOCIAL PARA EL ENVEJECIMIENTO Y LA VEJEZ EN EL DISTRITO CAPITAL.
2. GARANTIZAR QUE LAS PERSONAS MAYORES QUE SON PRESENTADAS PARA EL INGRESO AL SERVICIO CUMPLEN CON LOS CRITERIOS DE INGRESO ESTABLECIDOS EN LA NORMATIVIDAD VIGENTE.
3. REALIZAR LAS VISITAS DE VALIDACIÓN DE CONDICIONES EN EL LUGAR DE DOMICILIO DE LAS PERSONAS MAYORES QUE SON PRESENTADAS PARA INGRESAR AL SERVICIO Y QUE SE ENCUENTRAN REGISTRADOS EN LA LISTA DE PRIORIZACIÓN EN ESTRICTO ORDEN, VALIDACIÓN DE CONDICIONES QUE SE REALIZA EN EL LUGAR DE DOMICILIO DE LA PERSONA MAYOR.
4. REALIZAR LOS CRUCES DE BASES DE DATOS INDIVIDUALES DE LAS PERSONAS MAYORES QUE INGRESARAN AL SERVICIO, A LAS PERSONAS MAYORES QUE SE ENCUENTRAN COMO PARTICIPANTES DEL SERVICIO Y A LAS PERSONAS MAYORES QUE SON REPORTADAS CON NOVEDADES (INFORME ÚNICO); REALIZAR LAS ACCIONES DE SEGUIMIENTO E IDENTIFICACIÓN DE PRESUNTOS COBROS INDEBIDOS EN EL MARCO DEL SEGUIMIENTO Y CONTROL DEL SERVICIO.
5. GARANTIZAR QUE LA INFORMACIÓN DE LAS PERSONAS MAYORES VINCULADAS AL SERVICIO APOYOS ECONÓMICOS PARA PERSONAS MAYORES – APOYO ECONÓMICO TIPO C, SE ENCUENTRE ACTUALIZADA Y REALIZAR EL SEGUIMIENTO MEDIANTE LOS CRUCES DE BASES DE DATOS, CONSULTA EN SIRBE, APLICATIVO PROCESSA, FOSYGA, RUAF, REGISTRADURÍA, INHUMADOS, RAMA JUDICIAL, COMPROBADOR DE DERECHOS, DNP (PUNTAJE DE SISBEN), SIMULTANEIDAD, ENTRE OTROS.
6. REALIZAR LAS VISITAS DE VALIDACIÓN DE CONDICIONES DE LAS PERSONAS MAYORES QUE PRESENTAN NOVEDADES POR LOS CRUCES DE BASES DE DATOS O EN PROCEDIMIENTO DE SEGUIMIENTO Y CONTROL QUE ADELANTA LA SUBDIRECCIÓN PARA LA VEJEZ Y LA ALCALDÍA LOCAL.
7. EMITIR LOS CONCEPTOS QUE LE SEAN REQUERIDOS Y APORTAR ELEMENTOS DE JUICIO, QUE SIRVAN DE INSUMO, PARA LA TOMA DE DECISIONES RELACIONADAS CON EL DESARROLLO DE LAS ACCIONES DE INGRESO, ACTIVACIÓN, BLOQUEO, EGRESO Y SEGUIMIENTO, DE LAS PERSONAS MAYORES VINCULADAS AL SERVICIO APOYO ECONÓMICO TIPO C TENIENDO EN CUENTA, LAS ORIENTACIONES DE GESTIÓN TERRITORIAL DE LA POLÍTICA PÚBLICA SOCIAL PARA EL ENVEJECIMIENTO Y LA VEJEZ EN EL DISTRITO CAPITAL.
8. APLICAR LOS INSTRUMENTOS NECESARIOS (FICHAS, FORMATOS, ENTRE OTROS) PARA REALIZAR SEGUIMIENTO A LAS ACTUALIZACIONES Y REGISTRO EN EL SISTEMA MISIONAL SIRBE Y LAS BASES DE DATOS, REALIZANDO LAS RESPECTIVAS CONSULTAS, ADEMÁS DE REALIZAR LA CRÍTICA (VERIFICACIÓN) DE DICHOS INSTRUMENTOS.
9. DISEÑAR, IMPLEMENTAR Y EVALUAR LAS ACTIVIDADES RELACIONADAS CON LOS ENCUENTROS DE DESARROLLO HUMANO, DE ACUERDO CON LOS LINEAMIENTOS TÉCNICOS BRINDADOS POR LA SUBDIRECCIÓN PARA LA VEJEZ.
10. PRESENTAR DENTRO DE LOS TIEMPOS ESTIPULADOS, LOS INFORMES Y PRODUCTOS REQUERIDOS POR EL-LA SUPERVISOR-A DEL CONTRATO Y EL-LA SUBDIRECTOR-A PARA LA VEJEZ, UTILIZANDO PARA ELLO LOS FORMATOS INSTITUCIONALES OFICIALES, ASÍ COMO ATENDER, TRAMITAR Y DAR RESPUESTA OPORTUNA A LAS SOLICITUDES DE LAS Y LOS CIUDADANOS Y ENTES DE CONTROL, TENIENDO EN CUENTA LOS LINEAMIENTOS Y TÉRMINOS Y CONDICIONES ESTABLECIDOS POR LA NORMATIVA VIGENTE.
11. PARTICIPAR EN LAS REUNIONES QUE SEAN REQUERIDAS POR EL ALCALDE LOCAL Y LA SECRETARÍA DISTRITAL DE INTEGRACIÓN SOCIAL, ASÍ COMO EN LAS ACTIVIDADES Y ACOMPAÑAMIENTOS EN CALLE PROGRAMADOS POR EL DESPACHO DE LA ALCALDÍA Y LAS CONTINGENCIAS Y EMERGENCIAS DEL DISTRITO CAPITAL, DE ACUERDO CON LA NORMATIVIDAD, LOS LINEAMIENTOS Y PROTOCOLOS ESTABLECIDOS POR LA ADMINISTRACIÓN DISTRITAL Y EL GOBIERNO NACIONAL.
12. LAS DEMÁS QUE LE SEAN ASIGNADAS POR EL ALCALDE LOCAL DE CHAPINERO EN CUMPLIMIENTO DE SU OBJETO CONTRACTUAL
</t>
  </si>
  <si>
    <t>CO1.PCCNTR.7616554</t>
  </si>
  <si>
    <t>https://community.secop.gov.co/Public/Tendering/ContractNoticePhases/View?PPI=CO1.PPI.38002057&amp;isFromPublicArea=True&amp;isModal=False</t>
  </si>
  <si>
    <t>1-100-I079 VA-INGRESOS 
CORRIENTES FD</t>
  </si>
  <si>
    <t>11-46-101077958</t>
  </si>
  <si>
    <t>KR 12 ESTE 11 25 SUR</t>
  </si>
  <si>
    <t>editlopezcoral@hotmail.com</t>
  </si>
  <si>
    <t xml:space="preserve">FORMACIÓN PROFESIONAL EN: CIENCIAS SOCIALES O CIENCIA POLÍTICA O ADMINISTRACIÓN O CIENCIAS DE LA SALUD O CIENCIAS DE LA EDUCACIÓN O TRABAJO SOCIAL O ECONOMÍA O CIENCIAS HUMANAS.
EXPERIENCIA 23 MESES DE EXPERIENCIA PROFESIONAL O EQUIVALENCIA DE CONFORMIDAD CON LA RESOLUCIÓN 1124 DE 2024, QUE ACOGEN LAS EQUIVALENCIAS ESTABLECIDAS EN EL DECRETO 785 DE 2005 ARTÍCULO 25 "EQUIVALENCIAS ENTRE ESTUDIOS Y EXPERIENCIA".
</t>
  </si>
  <si>
    <t>FDLCHCD-084-2025 (125172)</t>
  </si>
  <si>
    <t>084-2025-CPS-AG (125172)</t>
  </si>
  <si>
    <t>LEIDY PAOLA LOAIZA VASQUEZ</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</si>
  <si>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</si>
  <si>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 xml:space="preserve">1. 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 
2.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3. APOYAR OPERATIVOS DE IVC EN EL ESPACIO PÚBLICO, VENDEDORES INFORMALES Y ESTABLECIMIENTOS DE COMERCIO, CON EL FIN DE PROMOVER LA SANA CONVIVENCIA ENTRE LOS DIFERENTES ACTORES DE LA LOCALIDAD. 
4. ACOMPAÑAR LOS OPERATIVOS Y ACTIVIDADES DE PREVENCIÓN Y CONTROL DE CONFLICTIVIDADES, VIOLENCIAS Y DELITOS, QUE INCIDEN O AFECTEN LA CONVIVENCIA Y SEGURIDAD DE LA LOCALIDAD. 
5.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6. APOYAR EN LA IMPLEMENTACIÓN DE LAS ACCIONES NECESARIAS PARA EL DESARROLLO DEL PLAN INTEGRAL DE SEGURIDAD, CONVIVENCIA Y JUSTICIA- PISCJ DE BOGOTÁ D.C. EN LA LOCALIDAD DE CHAPINERO. 
7. APOYAR Y ACOMPAÑAR LOS OPERATIVOS QUE SE PROGRAMEN POR PARTE DEL ÁREA DE GESTIÓN POLICIVA, SECRETARIA DISTRITAL DE GOBIERNO Y DEMÁS ENTIDADES QUE LO SOLICITEN. 
8.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9. REPORTAR CUALQUIER SITUACIÓN QUE PUEDA AFECTAR LAS CONDICIONES DE SEGURIDAD Y CONVIVENCIA ANTE LAS AUTORIDADES LOCALES COMPETENTES. 
10. RECOPILAR MEMORIAS Y ACTAS DE LAS ACTIVIDADES REALIZADAS, ASÍ MISMO COMO COLABORAR CON LA DIFUSIÓN DE AVANCES,  RESULTADOS OBTENIDOS Y PRESENTACIÓN DE IMPACTOS EVIDENCIADOS. 
11. LLEVAR A CABO EL ACOMPAÑAMIENTO A LAS REUNIONES, O SESIONES INDICADAS POR EL ALCALDE LOCAL, ASÍ COMO LOS ACOMPAÑAMIENTOS EN CALLE, REQUERIDOS POR LA ENTIDAD. 
12. LAS DEMÁS QUE LE SEAN ASIGNADAS DE CONFORMIDAD CON LA NATURALEZA Y OBJETO DEL CONTRATO
</t>
  </si>
  <si>
    <t>CO1.PCCNTR.7711420</t>
  </si>
  <si>
    <t>community.secop.gov.co/Public/Tendering/OpportunityDetail/Index?noticeUID=CO1.NTC.7788674</t>
  </si>
  <si>
    <t>14-46-101140406</t>
  </si>
  <si>
    <t>CL 69 D SUR 77 J 28</t>
  </si>
  <si>
    <t xml:space="preserve"> lloaiza1630@icloud.com</t>
  </si>
  <si>
    <t>FORMACIÓN BACHILLER EXPERIENCIA VEINTICUATRO (24) MESES DE EXPERIENCIA LABORAL O EQUIVALENCIA DE  CONFORMIDAD CON LA RESOLUCIÓN 1124 DE 2024 EXPEDIDA POR LA SECRETARÍA DE GOBIERNO, QUE  ACOGEN LAS EQUIVALENCIAS ESTABLECIDAS EN EL ARTÍCULO 25 "EQUIVALENCIAS ENTRE ESTUDIOS Y EXPERIENCIA" DEL DECRETO 785 DE 2005.</t>
  </si>
  <si>
    <t>FDLCHCD-085-2025 (125172)</t>
  </si>
  <si>
    <t>085-2025-CPS-AG (125172)</t>
  </si>
  <si>
    <t>ANA MILENA ARDILA AGUDELO</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</si>
  <si>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</si>
  <si>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CO1.PCCNTR.7637478</t>
  </si>
  <si>
    <t>https://community.secop.gov.co/Public/Tendering/ContractNoticePhases/View?PPI=CO1.PPI.38014837&amp;isFromPublicArea=True&amp;isModal=False</t>
  </si>
  <si>
    <t>VIVE CHAPINERO: ESPACIO PÚBLICO SEGURO Y CONVIVENCIA</t>
  </si>
  <si>
    <t>CSU-100000675</t>
  </si>
  <si>
    <t>CL 146 85 A 13</t>
  </si>
  <si>
    <t>anamilenaardila2@gmail.com</t>
  </si>
  <si>
    <t>BACHILLER COMERCIAL</t>
  </si>
  <si>
    <t>SUSPENDE CONTRATOS DESDE EL 14 DE MAYO AL 28 DE MAYO DEL 2025</t>
  </si>
  <si>
    <t>FDLCHCD-086-2025 (125172)</t>
  </si>
  <si>
    <t>086-2025-CPS-AG (125172)</t>
  </si>
  <si>
    <t>KYLE DIAZ SANCHEZ_x000D_</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</si>
  <si>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</si>
  <si>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 xml:space="preserve">1. 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 
2.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3. APOYAR OPERATIVOS DE IVC EN EL ESPACIO PÚBLICO, VENDEDORES INFORMALES Y ESTABLECIMIENTOS DE COMERCIO, CON EL FIN DE PROMOVER LA SANA CONVIVENCIA ENTRE LOS DIFERENTES ACTORES DE LA LOCALIDAD. 
4. ACOMPAÑAR LOS OPERATIVOS Y ACTIVIDADES DE PREVENCIÓN Y CONTROL DE CONFLICTIVIDADES, VIOLENCIAS Y DELITOS, QUE INCIDEN O AFECTEN LA CONVIVENCIA Y SEGURIDAD DE LA LOCALIDAD. 
5.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6. APOYAR EN LA IMPLEMENTACIÓN DE LAS ACCIONES NECESARIAS PARA EL DESARROLLO DEL PLAN INTEGRAL DE SEGURIDAD, CONVIVENCIA Y JUSTICIA- PISCJ DE BOGOTÁ D.C. EN LA LOCALIDAD DE CHAPINERO. 
7. APOYAR Y ACOMPAÑAR LOS OPERATIVOS QUE SE PROGRAMEN POR PARTE DEL ÁREA DE GESTIÓN POLICIVA, SECRETARIA DISTRITAL DE GOBIERNO Y DEMÁS ENTIDADES QUE LO SOLICITEN. 
8.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9. REPORTAR CUALQUIER SITUACIÓN QUE PUEDA AFECTAR LAS CONDICIONES DE SEGURIDAD Y CONVIVENCIA ANTE LAS AUTORIDADES LOCALES COMPETENTES. 
10. RECOPILAR MEMORIAS Y ACTAS DE LAS ACTIVIDADES REALIZADAS, ASÍ MISMO COMO COLABORAR CON LA DIFUSIÓN DE AVANCES, RESULTADOS OBTENIDOS Y PRESENTACIÓN DE IMPACTOS EVIDENCIADOS. 
11. LLEVAR A CABO EL ACOMPAÑAMIENTO A LAS REUNIONES, O SESIONES INDICADAS POR EL ALCALDE LOCAL, ASÍ COMO LOS ACOMPAÑAMIENTOS EN CALLE, REQUERIDOS POR LA ENTIDAD. 
12. LAS DEMÁS QUE LE SEAN ASIGNADAS DE CONFORMIDAD CON LA NATURALEZA Y OBJETO DEL CONTRATO
</t>
  </si>
  <si>
    <t>CO1.PCCNTR.7714879</t>
  </si>
  <si>
    <t>https://community.secop.gov.co/Public/Tendering/ContractNoticePhases/View?PPI=CO1.PPI.38022000&amp;isFromPublicArea=True&amp;isModal=False</t>
  </si>
  <si>
    <t>21-44-101466421</t>
  </si>
  <si>
    <t xml:space="preserve"> AC 183 11 55 BL 50 AP 501</t>
  </si>
  <si>
    <t>kyle.d7@hotmail.com</t>
  </si>
  <si>
    <t>FDLCHCD-087-2025 (125757)</t>
  </si>
  <si>
    <t>087-2025-CPS-P (125757)</t>
  </si>
  <si>
    <t>WENDY TATIANA CRISTIANO VANEGAS</t>
  </si>
  <si>
    <t>PRESTAR LOS SERVICIOS PROFESIONALES PARA EL DESARROLLO DEL SERVICIO DE EXTENSION AGROPECUARIA EN EL COMPONENTE PECUARIO ZOOTECNICO DE LA ULATA REQUERIDAS POR PARTE DEL FONDO DE DESARROLLO LOCAL DE CHAPINERO.</t>
  </si>
  <si>
    <t xml:space="preserve">1. BRINDAR SERVICIOS DE CONSULTA MÉDICO-VETERINARIA, COMO ASISTENCIA TÉCNICA EN EL MARCO DEL SERVICIO DE EXTENSIÓN AGROPECUARIA ATENDIENDO, EXAMINANDO Y CONTROLANDO LAS DIFERENTES ESPECIES ANIMALES A LA POBLACIÓN RURAL DE CHAPINERO, QUE CONLLEVE A LA COMPETITIVIDAD, SOSTENIBILIDAD Y CONSERVACIÓN DEL TERRITORIO, PARA EL CUMPLIMIENTO Y DESARROLLO DE LOS PROCESOS, PLANES Y PROGRAMAS, DE ACUERDO CON LAS TAREAS ESPECÍFICAS QUE SE LE SEÑALEN E INSTRUCCIONES QUE RECIBA. (UN MÍNIMO DE 30 ASISTENCIAS TÉCNICAS DE CARÁCTER PECUARIO MENSUALES) 
2. SOPORTAR LAS ASISTENCIAS TÉCNICAS REALIZADAS MEDIANTE LOS FORMATOS ESTABLECIDOS POR LA ULATA DE LA ALCALDÍA LOCAL PARA TAL FIN, INCLUYENDO LA GEORREFERENCIACIÓN DEL PREDIO ASISTIDO. APORTARLAS COMO ANEXO AL INFORME MENSUAL DE ACTIVIDADES
3. REALIZAR REGISTRO FOTOGRÁFICO DE LAS ASISTENCIAS REALIZADAS, MÍNIMO 2 POR CADA ASISTENCIA REPORTADA, Y APORTARLAS COMO ANEXO AL INFORME MENSUAL DE ACTIVIDADES.
4. PRESTAR APOYO AL PROFESIONAL DE PLANTA PARA DESARROLLAR EL COMPONENTE PECUARIO EN LA LÍNEA DE ORDENAMIENTO DE FINCA DEL PROYECTO ULATA- MEDIANTE JORNADAS DE CAPACITACIÓN A LA COMUNIDAD SOBRE IMPLEMENTACIÓN DE BUENAS PRÁCTICAS GANADERAS. (AL MENOS 2 DURANTE LA EJECUCIÓN DEL CONTRATO) 
5. REALIZAR LA IMPLEMENTACIÓN DEL PROGRAMA DE RECONVERSIÓN DEL USO DEL SUELO EN SU COMPONENTE PECUARIO, MEDIANTE LA TRANSFERENCIA DE TECNOLOGÍA, IMPLEMENTACIÓN DE TÉCNICAS Y PRÁCTICAS INCLUIDAS EN LOS PROYECTOS DE LA ULATA (AL MENOS 2 CAPACITACIONES MENSUALES). 
6. APOYAR LA REALIZACIÓN DE CAPACITACIONES EN BUENAS PRÁCTICAS GANADERAS DIRIGIDAS A LA POBLACIÓN BENEFICIARIA DE LA ULATA (AL MENOS 2 CAPACITACIONES MENSUALES). 
7. ATENDER Y GESTIONAR DE MANERA INTEGRAL LAS INSTANCIAS DE PARTICIPACIÓN CIUDADANA RELACIONADAS CON EL OBJETO CONTRACTUAL, CONSTRUYENDO Y DESARROLLANDO PLANES EFECTIVOS DE ACCIÓN QUE PERMITAN LA MEDICIÓN Y SOCIALIZACIÓN DE LOS AVANCES Y LOGROS OBTENIDOS.
8. PARTICIPAR DE LAS REUNIONES DE COORDINACIÓN Y PLANEACIÓN QUE SEAN REQUERIDAS POR EL PROFESIONAL ESPECIALIZADO ULATA.9. PARTICIPAR DE LAS REUNIONES DE COORDINACIÓN Y PLANEACIÓN QUE SEAN REQUERIDAS POR EL ALCALDE LOCAL, ACTIVIDADES PROGRAMADAS POR EL DESPACHO DE LA ALCALDÍA, ASÍ COMO LOS ACOMPAÑAMIENTOS EN CALLE, REQUERIDOS POR LA ENTIDAD.
10. PROMOVER ACCIONES Y ACTIVIDADES QUE PERMITAN LA DIVULGACIÓN Y COMUNICACIÓN DE LOS PRODUCTOS Y RESULTADOS OBTENIDOS CON LA EJECUCIÓN DE SUS ACTIVIDADES.
11. LAS DEMÁS QUE SURJAN CON ATENCIÓN DEL OBJETO CONTRACTUAL.
</t>
  </si>
  <si>
    <t xml:space="preserve">CO1.PCCNTR.7628605	</t>
  </si>
  <si>
    <t>https://community.secop.gov.co/Public/Tendering/ContractNoticePhases/View?PPI=CO1.PPI.38014873&amp;isFromPublicArea=True&amp;isModal=False</t>
  </si>
  <si>
    <t>11-46-101078029</t>
  </si>
  <si>
    <t>KILOMETRO 8 VIA SAN JUAN DE SUMAPAZ</t>
  </si>
  <si>
    <t>wendyisabella93@gmail.com</t>
  </si>
  <si>
    <t>MEDICO VETERINARIO</t>
  </si>
  <si>
    <t xml:space="preserve">FORMACIÓN PROFESIONAL EN: ADMINISTRACIÓN PÚBLICA O MEDICINA VETERINARIA O MEDICINA VETERINARIA Y ZOOTECNIA O ZOOTECNIA O INGENIERÍA AMBIENTAL O INGENIERO SANITARIO Y AMBIENTAL O INGENIERIA AMBIENTAL Y SANITARIA O INGENIERÍA INDUSTRIAL O ADMINISTRACIÓN DE EMPRESAS O ADMINISTRACIÓN O CIENCIAS HUMANAS.
EXPERIENCIA24 MESES DE EXPERIENCIA PROFESIONAL O EQUIVALENCIA DE CONFORMIDAD CON LA RESOLUCIÓN 001 DE 2024 Y 007 DE 2024, QUE ACOGEN LAS EQUIVALENCIAS ESTABLECIDAS EN EL DECRETO 785 DE 2005 ARTÍCULO 25 "EQUIVALENCIAS ENTRE ESTUDIOS Y EXPERIENCIA".
</t>
  </si>
  <si>
    <t>FDLCHCD-088-2025 (125426)</t>
  </si>
  <si>
    <t>088-2025-CPS-AG (125426)</t>
  </si>
  <si>
    <t>NEMESIO ZORRILLA MONTES</t>
  </si>
  <si>
    <t xml:space="preserve">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ADELANTAR LAS LABORES DE MANTENIMIENTO DIARIO Y LIMPIEZA MENOR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TRÁNSITO POR LAS IN-FRACCIONES EN LAS QUE LLEGASE A INCURRIR EN LA CONDUCCIÓN DE ALGUNO DE LOS VEHÍCULOS DEL PARQUE AU-TOMOTOR DEL FONDO, QUE SEAN IMPUESTAS CON OCASIÓN DE LA ACTIVIDAD DE CONDUCCIÓN
5. ACOMPAÑAR, APOYAR Y ASISTIR A LOS EVENTOS Y OPERATIVOS DE LA ALCALDÍA LOCAL, SEGÚN INSTRUCCIONES DEL SUPERVISOR DEL CONTRATO, ASÍ COMO LOS ACOMPAÑAMIENTOS EN CALLE, REQUERIDOS POR EL FONDO, ESPECIALMENTE AQUELLOS EN ATENCIÓN A LA EMERGENCIA SANITARIA
6. ENTREGAR DENTRO DEL TÉRMINO DE TRES DÍAS ANTES DEL VENCIMIENTO DEL CONTRATO, LOS ELEMENTOS Y ASUNTOS QUE LE FUERON ENTREGADOS PARA EL DESARROLLO DEL OBJETO DEL CONTRATO
7. RENDIR INFORMES MENSUALES Y UN INFORME FINAL SOBRE LAS ACTIVIDADES DESARROLLADAS
8. LAS DEMÁS QUE LE ASIGNE EL SUPERVISOR DEL CONTRATO Y QUE SURJAN DE LA NATURALEZA DE ESTE.
</t>
  </si>
  <si>
    <t>CO1.PCCNTR.7619858</t>
  </si>
  <si>
    <t>https://community.secop.gov.co/Public/Tendering/ContractNoticePhases/View?PPI=CO1.PPI.38021524&amp;isFromPublicArea=True&amp;isModal=False</t>
  </si>
  <si>
    <t>14-46-101137673</t>
  </si>
  <si>
    <t xml:space="preserve">CL 13 SUR 8 90 </t>
  </si>
  <si>
    <t xml:space="preserve"> bonbinineme@hotmail.com</t>
  </si>
  <si>
    <t>TECNOLOGO EN PUBLICIDAD Y COMERCIALIZACION</t>
  </si>
  <si>
    <t xml:space="preserve">FORMACLÓN BACHILLER EXPERIENCIA 36 MESES DE EXPERIENCIA LABORAL O EQUIVALENCIA DE CONFORMIDAD CON LA A RESOLUCIÓN 1124 DE 2024 DE LA SECRETARÍA DISTRITAL DE GOBIERNO SE APLICA EQUIVALENCIA OBSERVACIONES TENER LICENCIA DE CONDUCCIÓN VIGENTE Y DENTRO DE LA CATEGORIA
C1 REQUERIDA POR LAS NORMAS DE TRÁNSITO PARA LA CLASE DE VEHÍCULO OBJETO DE LA CONTRATACIÓN.
</t>
  </si>
  <si>
    <t>TERMINACION</t>
  </si>
  <si>
    <t>SE REALIZA TERMINACION ANTICIPADA A PARTIR DEL 16-07-2025</t>
  </si>
  <si>
    <t>CONTRATISTA 100-2025-CPS-P (125430)</t>
  </si>
  <si>
    <t>FDLCHCD-089-2025 (128308)</t>
  </si>
  <si>
    <t>089-2025-CPS-P (128308)</t>
  </si>
  <si>
    <t>LUZ ELENA CRUZ SANCHEZ</t>
  </si>
  <si>
    <t xml:space="preserve">PRESTAR LOS SERVICIOS PROFESIONALES PARA LA OPERACION, PRESTACION, SEGUIMIENTO Y CUMPLIMIENTO DE LOS PROCEDIMIENTOS  ADMINISTRATIVOS, OPERATIVOS Y PROGRAMATICOS DEL SERVICIO APOYO ECONOMICO TIPO C, QUE CONTRIBUYAN A LA GARANTIA DE LOS  DERECHOS DE LA POBLACION MAYOR EN EL MARCO DE LA POLITICA PUBLICA SOCIAL PARA EL ENVEJECIMIENTO Y LA VEJEZ EN EL DISTRITO CAPITAL A CARGO DE LA ALCALDIA LOCAL. </t>
  </si>
  <si>
    <t xml:space="preserve">1. IMPLEMENTAR LOS PROCESOS Y PROCEDIMIENTOS OFICIALES PARA LA OPERACIÓN Y PRESTACIÓN DEL SERVICIO COMO (INGRESO, PRESTACIÓN, SEGUIMIENTO Y EGRESO), ATENDIENDO LAS ORIENTACIONES DE LA POLÍTICA PÚBLICA SOCIAL PARA EL ENVEJECIMIENTO Y LA VEJEZ EN EL DISTRITO CAPITAL, EL MODELO DE ATENCIÓN INTEGRAL PARA LAS PERSONAS MAYORES Y LA GESTIÓN TERRITORIAL DE POLÍTICA PÚBLICA SOCIAL PARA EL ENVEJECIMIENTO Y LA VEJEZ EN EL DISTRITO CAPITAL. 
2. GARANTIZAR QUE LAS PERSONAS MAYORES QUE SON PRESENTADAS PARA EL INGRESO AL SERVICIO CUMPLEN CON LOS CRITERIOS DE INGRESO ESTABLECIDOS EN LA NORMATIVIDAD VIGENTE.
3. REALIZAR LAS VISITAS DE VALIDACIÓN DE CONDICIONES EN EL LUGAR DE DOMICILIO DE LAS PERSONAS MAYORES QUE SON PRESENTADAS PARA INGRESAR AL SERVICIO Y QUE SE ENCUENTRAN REGISTRADOS EN LA LISTA DE PRIORIZACIÓN EN ESTRICTO ORDEN, VALIDACIÓN DE CONDICIONES QUE SE REALIZA EN EL LUGAR DE DOMICILIO DE LA PERSONA MAYOR.
4. REALIZAR LOS CRUCES DE BASES DE DATOS INDIVIDUALES DE LAS PERSONAS MAYORES QUE INGRESARAN AL SERVICIO, A LAS PERSONAS MAYORES QUE SE ENCUENTRAN COMO PARTICIPANTES DEL SERVICIO Y A LAS PERSONAS MAYORES QUE SON REPORTADAS CON NOVEDADES (INFORME ÚNICO); REALIZAR LAS ACCIONES DE SEGUIMIENTO E IDENTIFICACIÓN DE PRESUNTOS COBROS INDEBIDOS EN EL MARCO DEL SEGUIMIENTO Y CONTROL DEL SERVICIO.
5. GARANTIZAR QUE LA INFORMACIÓN DE LAS PERSONAS MAYORES VINCULADAS AL SERVICIO APOYOS ECONÓMICOS PARA PERSONAS MAYORES, APOYO ECONÓMICO TIPO C, SE ENCUENTRE ACTUALIZADA Y REALIZAR EL SEGUIMIENTO MEDIANTE LOS CRUCES DE BASES DE DATOS, CONSULTA EN SIRBE, APLICATIVO PROCESSA, FOSYGA, RUAF, REGISTRADURÍA, INHUMADOS, RAMA JUDICIAL, COMPROBADOR DE DERECHOS, DNP (PUNTAJE DE SISBEN), SIMULTANEIDAD, ENTRE OTROS
6. REALIZAR LAS VISITAS DE VALIDACIÓN DE CONDICIONES DE LAS PERSONAS MAYORES QUE PRESENTAN NOVEDADES POR LOS CRUCES DE BASES DE DATOS O EN PROCEDIMIENTO DE SEGUIMIENTO Y CONTROL QUE ADELANTA LA SUBDIRECCIÓN PARA LA VEJEZ Y LA ALCALDÍA LOCAL.
7. EMITIR LOS CONCEPTOS QUE LE SEAN REQUERIDOS Y APORTAR ELEMENTOS DE JUICIO, QUE SIRVAN DE INSUMO, PARA LA TOMA DE DECISIONES RELACIONADAS CON EL DESARROLLO DE LAS ACCIONES DE INGRESO, ACTIVACIÓN, BLOQUEO, EGRESO Y SEGUIMIENTO, DE LAS PERSONAS MAYORES VINCULADAS AL SERVICIO APOYO ECONÓMICO TIPO C TENIENDO EN CUENTA, LAS ORIENTACIONES DE GESTIÓN TERRITORIAL DE LA POLÍTICA PÚBLICA SOCIAL PARA EL ENVEJECIMIENTO Y LA VEJEZ EN EL DISTRITO CAPITAL.
8. APLICAR LOS INSTRUMENTOS NECESARIOS (FICHAS, FORMATOS, ENTRE OTROS) PARA REALIZAR SEGUIMIENTO A LAS ACTUALIZACIONES Y REGISTRO EN EL SISTEMA MISIONAL SIRBE Y LAS BASES DE DATOS, REALIZANDO LAS RESPECTIVAS CONSULTAS, ADEMÁS DE REALIZAR LA CRÍTICA (VERIFICACIÓN) DE DICHOS INSTRUMENTOS.
9. DISEÑAR, IMPLEMENTAR Y EVALUAR LAS ACTIVIDADES RELACIONADAS CON LOS ENCUENTROS DE DESARROLLO HUMANO, DE ACUERDO CON LOS LINEAMIENTOS TÉCNICOS BRINDADOS POR LA SUBDIRECCIÓN PARA LA VEJEZ.
10. PRESENTAR DENTRO DE LOS TIEMPOS ESTIPULADOS, LOS INFORMES Y PRODUCTOS REQUERIDOS POR EL-LA SUPERVISOR-A DEL CONTRATO Y EL-LA SUBDIRECTOR-A PARA LA VEJEZ, UTILIZANDO PARA ELLO LOS FORMATOS INSTITUCIONALES OFICIALES, ASÍ COMO ATENDER, TRAMITAR Y DAR RESPUESTA OPORTUNA A LAS SOLICITUDES DE LAS Y LOS CIUDADANOS Y ENTES DE CONTROL, TENIENDO EN CUENTA LOS LINEAMIENTOS Y TÉRMINOS Y CONDICIONES ESTABLECIDOS POR LA NORMATIVA VIGENTE.
11. PARTICIPAR EN LAS REUNIONES QUE SEAN REQUERIDAS POR EL ALCALDE LOCAL Y LA SECRETARÍA DISTRITAL DE INTEGRACIÓN SOCIAL, ASÍ COMO EN LAS ACTIVIDADES Y ACOMPAÑAMIENTOS EN CALLE PROGRAMADOS POR EL DESPACHO DE LA ALCALDÍA Y LAS CONTINGENCIAS Y EMERGENCIAS DEL DISTRITO CAPITAL, DE ACUERDO CON LA NORMATIVIDAD, LOS LINEAMIENTOS Y PROTOCOLOS ESTABLECIDOS POR LA ADMINISTRACIÓN DISTRITAL Y EL GOBIERNO NACIONAL.
12. LAS DEMÁS QUE LE SEAN ASIGNADAS POR EL ALCALDE LOCAL DE CHAPINERO EN CUMPLIMIENTO DE SU OBJETO CONTRACTUAL.
</t>
  </si>
  <si>
    <t>CO1.PCCNTR.7626364</t>
  </si>
  <si>
    <t>https://community.secop.gov.co/Public/Tendering/ContractNoticePhases/View?PPI=CO1.PPI.38022171&amp;isFromPublicArea=True&amp;isModal=False</t>
  </si>
  <si>
    <t>360 47 994000043870</t>
  </si>
  <si>
    <t>CALLE 78B #112F-30</t>
  </si>
  <si>
    <t>luzhelenacruz@yahoo.es</t>
  </si>
  <si>
    <t xml:space="preserve">FORMACIÓN PROFESIONAL EN: CIENCIAS SOCIALES O ADMINISTRACIÓN O CIENCIAS DE 
LA SALUD O CIENCIAS DE LA EDUCACIÓN O PSICOLOGÍA O TRABAJO SOCIAL 
O ECONOMÍA O CIENCIA POLÍTICA O CIENCIAS HUMANAS. EXPERIENCIA
23 MESES DE EXPERIENCIA PROFESIONAL O EQUIVALENCIA DE CONFORMIDAD 
CON LA RESOLUCIÓN 001 DE 2024 Y 007 DE 2024, QUE ACOGEN LAS EQUIVALENCIAS 
ESTABLECIDAS EN EL DECRETO 785 DE 2005 ARTÍCULO 25 "EQUIVALENCIAS ENTRE ESTUDIOS Y 
EXPERIENCIA".
</t>
  </si>
  <si>
    <t>SERVICIO DE SEGURO OBLIGATORIO DE ACCIDENTES DE TRÁNSITO (SOAT)</t>
  </si>
  <si>
    <t>FDLCH-PMINC-001-2025 (131233)</t>
  </si>
  <si>
    <t>090-2025-CSE-FDLCH</t>
  </si>
  <si>
    <t>12.SEGUROS</t>
  </si>
  <si>
    <t>8. MINIMA CUANTIA</t>
  </si>
  <si>
    <t>AXA COLPATRIA SEGUROS SA</t>
  </si>
  <si>
    <t>ADQUIRIR LOS SEGUROS OBLIGATORIOS DE ACCIDENTES DE TRANSITO -SOAT- Y DE AUTOMOVILES PARA LOS VEHICULOS QUE CONFORMAN EL PARQUE AUTOMOTOR DEL FONDO DE DESARROLLO LOCAL CHAPINERO</t>
  </si>
  <si>
    <t>1. EJECUTAR EL CONTRATO DE SEGURO ADJUDICADO EN LOS TÉRMINOS Y CONDICIONES SEÑALADOS EN LA INVITACIÓN PUBLICA Y EN LA PROPUESTA PRESENTADA POR EL ASEGURADOR, Y DE CONFORMIDAD CON LAS NORMAS LEGALES QUE LOS REGULEN. 2. EXPEDIR LA RESPECTIVA PÓLIZA DE SEGURO EN UN PLAZO MÁXIMO DE TRES (3) DÍAS SIGUIENTES A LA SOLICITUD DE SUPERVISOR DEL CONTRATO, EN LOS TÉRMINOS PREVISTOS EN LA INVITACIÓN PÚBLICA Y EN LA PROPUESTA PRESENTADA POR EL ASEGURADOR, Y EN GENERAL OBSERVANDO LAS NORMAS CONTENIDAS EN EL CÓDIGO DE COMERCIO Y DEMÁS CONCORDANTES; ATENDIENDO LAS FECHAS DE VENCIMIENTO DE LOS SOATS ACTUALES. 3. ATENDER Y PAGAR LAS RECLAMACIONES Y SINIESTROS QUE PRESENTE LA ENTIDAD, O SUS BENEFICIARIOS, EN LOS TÉRMINOS, PLAZOS Y CONDICIONES SEÑALADOS EN LA OFERTA PRESENTADA Y DE CONFORMIDAD CON LA LEGISLACIÓN VIGENTE, SIN DILACIONES. 4. SOSTENER LOS PRECIOS OFERTADOS DURANTE LA VIGENCIA DEL CONTRATO, INCLUIDAS LAS MODIFICACIONES POR INCLUSIONES O EXCLUSIONES Y ADICIONES. 5. PRESTAR TODOS Y CADA UNO DE LOS SERVICIOS DESCRITOS EN SU PROPUESTA. 6. ATENDER Y RESPONDER LAS SOLICITUDES Y REQUERIMIENTOS QUE REALICE LA ENTIDAD. 7. PAGAR LAS COMISIONES AL INTERMEDIARIO DE SEGUROS DE LA ENTIDAD, QUE PARA EL PRESENTE PROCESO ES JARGU S.A. CORREDORES DE SEGUROS, DE CONFORMIDAD CON EL ARTÍCULO 1341 DEL CÓDIGO DE COMERCIO, CON LAS DISPOSICIONES VIGENTES. 8. SUMINISTRAR UN NÚMERO DE TELÉFONO DE ATENCIÓN DISPONIBLE, CON EL PROPÓSITO DE BRINDAR AYUDA INMEDIATA A LA ENTIDAD, EN CASO DE ATENCIÓN DE SINIESTROS. 9. INFORMAR OPORTUNAMENTE AL SUPERVISOR DEL CONTRATO SOBRE LAS IMPOSIBILIDADES O DIFICULTADES QUE SE PRESENTEN EN LA EJECUCIÓN DE ESTE. 10. NO COMUNICAR, DIVULGAR, NI APORTAR, NI UTILIZAR LA INFORMACIÓN QUE LE SEA SUMINISTRADA O QUE LE HAYA CONFIADO O QUE OBTENGA EN DESARROLLO DEL OBJETO CONTRACTUAL Y/O DE LOS SERVICIOS PRESTADOS, A NINGÚN TÍTULO FRENTE A TERCEROS NI EN PROVECHO PROPIO, SIN PREVIO CONSENTIMIENTO ESCRITO POR PARTE DE LA ENTIDAD. 11. ABSTENERSE DE DAR INFORMACIÓN A MEDIOS DE COMUNICACIÓN, A MENOS QUE HAYA RECIBIDO AUTORIZACIÓN DE LA ENTIDAD. PARÁGRAFO: ESTA OBLIGACIÓN SE PROLONGARÁ INCLUSO DESPUÉS DE FINALIZADO EL SERVICIO Y POR EL TÉRMINO DE DOS (2) AÑOS. 12. LAS DEMÁS QUE SURJAN DEL CONTENIDO DEL CONTRATO, DE LAS PRESENTES CLÁUSULAS ADICIONALES QUE SE INCORPORAN AL MISMO O DE LA PROPUESTA PRESENTADA POR EL ASEGURADOR.</t>
  </si>
  <si>
    <t>CO1.PCCNTR.7619887</t>
  </si>
  <si>
    <t xml:space="preserve">https://community.secop.gov.co/Public/Tendering/OpportunityDetail/Index?noticeUID=CO1.NTC.7711439&amp;isFromPublicArea=True&amp;isModal=False
</t>
  </si>
  <si>
    <t>O212020200701030471347</t>
  </si>
  <si>
    <t>AXA COLPATRIA SEGUROS S.A.</t>
  </si>
  <si>
    <t>FDLCHCD-091-2025 (128399)</t>
  </si>
  <si>
    <t>091-2025-CPS-P (128399)</t>
  </si>
  <si>
    <t>JUAN ANDRES ROJAS SERRANO</t>
  </si>
  <si>
    <t>PRESTAR SERVICIOS PROFESIONALES PARA LA ADMINISTRACION, SOPORTE TECNICO Y APOYO EN EL CORRECTO FUNCIONAMIENTO DE LA INFRAESTRUCTURA TECNOLOGICA DE PROPIEDAD O CUSTODIA DE LA ALCALDIA LOCAL DE CHAPINERO, ASI COMO LA FORMULACION DE PROYECTOS RELACIONADOS CON LA GESTION INFORMATICA DE LA ENTIDAD.</t>
  </si>
  <si>
    <t>1. ADMINISTRAR LA INFRAESTRUCTURA TECNOLÓGICA DE LA ALCALDÍA LOCAL EN LOS COMPONENTES DE SOFTWARE Y HARDWARE QUE LA INTEGRAN Y VELAR POR EL CORRECTO FUNCIONAMIENTO DEL RECURSO TECNOLÓGICO DE SUS DEPENDENCIAS 2. REALIZAR LA ATENCIÓN PERSONALIZADA DE LAS SOLICITUDES DENTRO DEL TIEMPO ESTIPULADO, MÁXIMO (12 HORAS), Y ATENDER LOS CASOS ASIGNADOS EN LA HERRAMIENTA DE GESTIÓN INSTITUCIONAL (GLPI O EL QUE HAGA SUS VECES) CON LA EFICIENCIA Y EFICACIA REQUERIDAS PARA TODOS LOS EQUIPOS Y RECURSOS TECNOLÓGICOS EN PROPIEDAD Y EN CUSTODIA DEL FONDO DE DESARROLLO LOCAL DE CHAPINERO 3. TRAMITAR ANTE LA SECRETARÍA DISTRITAL DE GOBIERNO TODAS LAS SOLICITUDES DE SERVICIO DE SOPORTE TÉCNICO DEL RECURSO DE RED QUE REALICEN LOS SERVIDORES PÚBLICOS O CONTRATISTAS A TRAVÉS DEL APLICATIVO INSTITUCIONAL GLPI O EL QUE HAGA SUS VECE1S.4. RESPONDER POR LOS EQUIPOS, MATERIALES Y DEMÁS ELEMENTOS QUE LE SEAN ASIGNADOS PARA EL DESARROLLO DE SUS ACTIVIDADES Y POR LA INSTALACIÓN Y LEGALIDAD DEL SOFTWARE EN ESTOS EQUIPOS 5. ELABORAR Y ACTUALIZAR UNA FICHA TÉCNICA U HOJA DE VIDA DE CADA EQUIPO (COMPUTADOR, IMPRESORA, PLOTTER, EQUIPO ACTIVO, UPS, PLANTA TELEFÓNICA, ETC.,) QUE CONTENGA LA DESCRIPCIÓN DETALLADA DE HARDWARE Y SOFTWARE Y DONDE SE REGISTRARÁN LOS DATOS DE USUARIO, DEPENDENCIA, PROPIETARIO (SECRETARÍA DE GOBIERNO, FONDO DE DESARROLLO LOCAL, FONDO DE VIGILANCIA U OTROS) AL IGUAL QUE CUALQUIER CAMBIO FÍSICO O LÓGICO DE HARDWARE O SOFTWARE, INSTALACIONES, SERVICIOS ATENDIDOS, CAMBIOS DE USUARIO, APLICATIVOS QUE SOPORTA, Y DEMÁS DATOS QUE REQUIERA LA ALCALDÍA. 6. REALIZAR EL PROCESO PRECONTRACTUAL, CONTRACTUAL, POSTCONTRACTUAL, REALIZANDO EL SEGUIMIENTO Y CONTROL NECESARIO PARA LOGRAR LA CONTINUIDAD DE LOS CONTRATOS DE MANTENIMIENTO PREVENTIVO Y CORRECTIVO Y GARANTÍAS CORRESPONDIENTES A LOS EQUIPOS DE CÓMPUTO, IMPRESORAS, UPS Y EQUIPOS ACTIVOS DE LA LOCALIDAD, DE ACUERDO CON LO ESTIPULADO EN CADA CONTRATO, SEGÚN CORRESPONDA Y CONSULTANDO A LA SECRETARÍA DISTRITAL DE GOBIERNO.7. GARANTIZAR Y MANTENER LA SEGURIDAD INFORMÁTICA Y LA CONFIDENCIALIDAD DE LA INFORMACIÓN DE LA ALCALDÍA LOCAL DE CHAPINERO, REALIZANDO ACTIVIDADES DE PREVENCIÓN DE DELITOS INFORMÁTICOS A TRAVÉS DE LA PROMOCIÓN DE BUENAS PRÁCTICAS INFORMÁTICAS 8. MANTENER Y GARANTIZAR LA INSTALACIÓN PERMANENTE EN TODOS LOS EQUIPOS DE LAS ACTUALIZACIONES DE SOFTWARE Y PARCHES DISPONIBLES EN LA RED PARA PROTECCIÓN DE VIRUS Y ARCHIVOS MALICIOSOS Y EMITIR CONCEPTOS TÉCNICOS SOBRE EL ESTADO DE LOS EQUIPOS Y LOS APLICATIVOS, SEGÚN LAS SOLICITUDES QUE LE SEAN ASIGNADAS.9. GARANTIZAR EL ALMACENAMIENTO, ACTUALIZACIÓN Y CONSULTA DE LAS BASES INFORMÁTICAS Y DE DATOS EXISTENTES Y LAS QUE SE CREEN PARA EL SOPORTE ADMINISTRATIVO DE LAS ACTUACIONES DE LA ALCALDÍA LOCAL DE CHAPINERO. 10. RECIBIR LA CAPACITACIÓN NECESARIA PARA LA INSTALACIÓN, CONFIGURACIÓN Y MANEJO DE LOS APLICATIVOS MISIONALES Y DE APOYO DE LA SECRETARÍA DE GOBIERNO, CON EL FIN DE APOYAR A LOS USUARIOS DE LA LOCALIDAD Y APLICAR LOS CAMBIOS O CONFIGURACIONES SEGÚN LAS DIRECTRICES DADAS, Y SOLICITAR LA CAPACITACIÓN DE LOS FUNCIONARIOS DE LA LOCALIDAD. 11. DESARROLLAR ACTIVIDADES DE ARTICULACIÓN CON LA SECRETARÍA DE GOBIERNO Y LA ALCALDÍA LOCAL EN LOS REQUERIMIENTOS QUE ÉSTA REALICE EN MATERIA DE APLICATIVOS, GESTIÓN INFORMÁTICA Y MANEJO DE LA INFORMACIÓN. 12. 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APOYO.13. VERIFICAR PERMANENTEMENTE LA CONECTIVIDAD DE LOS SERVICIOS DE RED DESDE LA ALCALDÍA LOCAL AL NIVEL CENTRAL, PARA GARANTIZAR LA PRESTACIÓN DEL SERVICIO Y DE LOS APLICATIVOS.14. PRESENTAR INFORMES MENSUALES EN UN CUADRO DE SEGUIMIENTO DONDE SE CONTRASTEN LAS OBLIGACIONES DEL CONTRATO CON LAS ACTIVIDADES Y RENDIR UN INFORME FINAL QUE RECOJA LAS TAREAS Y PRODUCTOS ORIGINADOS DEL OBJETO CONTRACTUAL.15. ENTREGAR DENTRO DEL TÉRMINO DE TRES DÍAS ANTES DEL VENCIMIENTO DEL CONTRATO, LOS ELEMENTOS Y ASUNTOS QUE LE FUERON ENTREGADOS PARA EL DESARROLLO DEL OBJETO DEL CONTRATO.16. LAS DEMÁS QUE LE ASIGNE EL SUPERVISOR DEL CONTRATO Y QUE SURJAN DE LA NATURALEZA DEL MISMO.</t>
  </si>
  <si>
    <t>CO1.PCCNTR.7631923</t>
  </si>
  <si>
    <t>https://community.secop.gov.co/Public/Tendering/ContractNoticePhases/View?PPI=CO1.PPI.38080373&amp;isFromPublicArea=True&amp;isModal=False</t>
  </si>
  <si>
    <t>96-46-101028046</t>
  </si>
  <si>
    <t xml:space="preserve">CL 13 30 242 </t>
  </si>
  <si>
    <t>juanandresrs@ufps.edu.co</t>
  </si>
  <si>
    <t>ELECTROMECANICO</t>
  </si>
  <si>
    <t xml:space="preserve">FORMACIÓN PROFESIONAL EN: INGENIERÍA ELECTROMECÁNICA, INGENIERÍA DE 
SISTEMAS Y TELEMÁTICA, ADMINISTRACIÓN DE SISTEMAS, INGENIERÍA DE 
SISTEMAS, INGENIERÍA ELECTRÓNICA, INGENIERIA ELECTRICISTA,
INGENIERIA DE SISTEMAS Y TELECOMUNICACIONES.
EXPERIENCIA NO APLICA
</t>
  </si>
  <si>
    <t>INGENIERO DE SISTEMAS</t>
  </si>
  <si>
    <t>2527-94 Realizar 4 estrategias de inspección, vigilancia y control (una por vigencia).</t>
  </si>
  <si>
    <t>FDLCH-CIA-092-2025</t>
  </si>
  <si>
    <t>092-2025-CIA-FDLCH</t>
  </si>
  <si>
    <t>ORQUESTA FILARMÓNICA DE BOGOTÁ OFB</t>
  </si>
  <si>
    <t>AUNAR ESFUERZOS TÉCNICOS, ADMINISTRATIVOS, LOGÍSTICOS Y FINANCIEROS ENTRE LA ALCALDÍA LOCAL DE CHAPINERO Y LA ORQUESTA FILARMÓNICA DE BOGOTÁ PARA LA CONTINUIDAD Y DESARROLLO DEL CENTRO FILARMÓNICO LOCAL, COMO UN ESPACIO PARA EL PROCESO DE FORMACIÓN MUSICAL IMPLEMENTADO POR LA ORQUESTA FILARMÓNICA DE BOGOTÁ Y DIRIGIDO A NIÑOS, NIÑAS, ADOLESCENTES Y JÓVENES DE LA LOCALIDAD DE CHAPINERO.</t>
  </si>
  <si>
    <t>1. ASISTIR Y/O PROGRAMAR A LAS REUNIONES DEL COMITÉ TÉCNICO BAJO LAS ESPECIFICACIONES QUE SE ESTABLEZCAN EN EL MISMO. 2. PRESENTAR AL COMITÉ TÉCNICO EL CRONOGRAMA DE ACTIVIDADES, MUESTRAS ARTÍSTICAS Y/O CONCIERTOS DEL CENTRO FILARMÓNICO LOCAL DE CHAPINERO. 3. PROPORCIONAR AL CENTRO FILARMÓNICO LOCAL EL EQUIPO DE TRABAJO APROPIADO E IDÓNEO PARA EL DESARROLLO DE LAS ACTIVIDADES DE FORMACIÓN Y ARTÍSTICAS. 4. REALIZAR EL PROCESO DE CONVOCATORIA Y DIVULGACIÓN PARA LAS INSCRIPCIONES DE BENEFICIARIOS Y BENEFICIARIAS EN LA LOCALIDAD POR MEDIO DE LAS ÁREAS Y/U OFICINAS DE ATENCIÓN AL CIUDADANO, DE PRENSA Y RESPONSABLES DEL SEGUIMIENTO Y EJECUCIÓN DEL CONVENIO. 5. REPORTAR AL SUPERVISOR Y/O APOYOS DE SUPERVISIÓN LOS NUEVOS BENEFICIARIOS Y BENEFICIARIAS INSCRITOS, Y ATENDIDOS POR MES. 6. ATENDER LAS RECOMENDACIONES DE LA SUPERVISIÓN Y/O APOYO DE SUPERVISIÓN DEL CONVENIO. 7. ENTREGAR INFORMES SEMESTRALES DE LA EJECUCIÓN DEL CONVENIO, CON SUS RESPECTIVOS SOPORTES. 8. OTORGAR A LOS BENEFICIARIOS LAS PARTITURAS, CIRCULARES, PROGRAMAS DE MANO Y MATERIALES DE APOYO, ENTRE OTROS, QUE REQUIERAN DURANTE LA EJECUCIÓN DEL CONVENIO. 9. LAS DEMÁS QUE LE CORRESPONDAN POR LA NATURALEZA DEL CONVENIO Y QUE GARANTICEN SU CABAL EJECUCIÓN Y PREVIA APROBACIÓN DEL COMITÉ TÉCNICO.</t>
  </si>
  <si>
    <t>86131600</t>
  </si>
  <si>
    <t>CO1.PCCNTR.7637297</t>
  </si>
  <si>
    <t>https://community.secop.gov.co/Public/Tendering/ContractNoticePhases/View?PPI=CO1.PPI.38081273&amp;isFromPublicArea=True&amp;isModal=False</t>
  </si>
  <si>
    <t>00/00/0000</t>
  </si>
  <si>
    <t>FDLCHCD-093-2025 (126067)</t>
  </si>
  <si>
    <t>093-2025-CPS-P (126067)</t>
  </si>
  <si>
    <t>MARIA EUGENIA PEREZ SALGADO</t>
  </si>
  <si>
    <t>PRESTAR SERVICIOS PROFESIONALES DE APOYO ADMINISTRATIVO,  FINANCIERO Y TECNICO EN EL AGDL DEL FONDO DE DESARROLLO LOCAL DE CHAPINERO, CON EL FIN  DE OPTIMIZAR LOS PROCESOS RELACIONADOS CON LA REVISIÓN DE CUENTAS DE CONTRATOS DE PRESTACIÓN DE SERVICIOS PERSONAS NATURALES Y CONTRATOS CELEBRADOS CON PERSONAS  JURIDICAS, PARA EL RESPECTIVO TRAMITE DE PAGO, EL SEGUIMIENTO A LAS OXP DEL FONDO Y SU  LIQUIDACIÓN, DANDO CUMPLIMIENTO A LA NORMATIVA VIGENTE Y LOS PROCEDIMIENTO Y LINEAMIENTOS ESTABLECIDOS EN LA SDG RELACIONADOS.</t>
  </si>
  <si>
    <t xml:space="preserve">1. APOYO EN LA LIQUIDACIÓN DE CONTRATOS: ASISTIR EN LA LIQUIDACIÓN DE LOS CONTRATOS, GARANTIZANDO EL CUMPLIMIENTO DE LOS PARÁMETROS DE CALIDAD Y NORMATIVA APLICABLE, Y REALIZAR EL SEGUIMIENTO A LA EJECUCIÓN DE LOS CONTRATOS QUE LE FUEREN ASIGNADOS, SI ES EL CASO.2. PARTICIPACIÓN EN ACTIVIDADES INSTITUCIONALES: APOYAR EN LA ELABORACIÓN Y PRESENTACIÓN DE INFORMES A LOS DIFERENTES ORGANISMOS DE CONTROL, DE LA SECRETARÍA DE GOBIERNO, PROPOSICIONES DEL CONCEJO DE BOGOTÁ, REQUERIMIENTOS DE LA CONTRALORÍA DISTRITAL, SOLICITUDES Y REQUERIMIENTOS DE LA JUNTA ADMINISTRADORA LOCAL, COMUNIDAD EN GENERAL Y LOS DEMÁS ENTES PÚBLICOS QUE REQUIERAN INFORMACIÓN.3. REVISIÓN Y CONSOLIDACIÓN DE CUENTAS DE COBRO: APOYAR EN LA CONSOLIDACIÓN Y REVISIÓN DE LAS CUENTAS DE COBRO PRESENTADAS POR PERSONAS NATURALES Y JURÍDICAS, ASEGURANDO EL CUMPLIMIENTO DE LOS LINEAMIENTOS ESTABLECIDOS.4. GESTIÓN EN SISTEMAS DE INFORMACIÓN: VERIFICAR DE FORMA CONTINUA LOS SISTEMAS DE INFORMACIÓN, DANDO RESPUESTA OPORTUNA A LOS DOCUMENTOS ASIGNADOS, ASÍ COMO A LOS REQUERIMIENTOS EFECTUADOS, Y COMPLETAR LOS PROCESOS EN EL SISTEMA SIPSE CONFORME A LA NORMATIVA VIGENTE.5. REGISTRO DE INFORMACIÓN CONTRACTUAL: INGRESAR Y MANTENER ACTUALIZADA LA INFORMACIÓN DE LOS PROCESOS CONTRACTUALES EN LAS PLATAFORMAS SECOP I Y II Y SIPSE, SIGUIENDO LOS INSTRUCTIVOS Y LA NORMATIVA VIGENTE.6. VERIFICACIÓN DE INFORMACIÓN PARA TRÁMITE DE PAGOS: VERIFICAR LA INFORMACIÓN DE LOS PROCESOS CONTRACTUALES PARA EL TRÁMITE DE PAGOS EN LAS PLATAFORMAS SECOP I Y II Y SIPSE, CONFORME A LOS PROCEDIMIENTOS ESTABLECIDOS.7. PREPARAR COMUNICACIONES, INFORMES, PRESENTACIONES Y DEMÁS DOCUMENTOS NECESARIOS PARA EL SEGUIMIENTO Y EVALUACIÓN DE LOS PLANES, PROYECTOS Y PROCESOS A SU CARGO, ASEGURANDO QUE PERMITAN MEDIR ADECUADAMENTE EL GRADO DE AVANCE Y RESULTADOS OBTENIDOS.8. SUPERVISIÓN DE LOS CONTRATOS QUE LE SEAN ASIGNADOS POR EL ALCALDE LOCAL 9. ASISTIR A LAS REUNIONES A LAS QUE SEA CITADO O DESIGNADO PARA LA ATENCIÓN DE LOS ASUNTOS RELACIONADO CON EL OBJETO CONTRACTUAL, PARTICIPANDO ACTIVAMENTE EN LAS ACTIVIDADES INSTITUCIONALES Y COMPROMISOS DELEGADOS EN LA LOCALIDAD, SEGÚN LO DISPONGA LA SUPERVISIÓN O EL APOYO A LA SUPERVISIÓN.10. CUMPLIMIENTO DE OTRAS ACTIVIDADES ASIGNADAS: REALIZAR LAS DEMÁS ACTIVIDADES QUE SEAN ASIGNADAS, Y QUE SURJAN DE LA NATURALEZA DEL CONTRATO. </t>
  </si>
  <si>
    <t>CO1.PCCNTR.7640237</t>
  </si>
  <si>
    <t>https://community.secop.gov.co/Public/Tendering/ContractNoticePhases/View?PPI=CO1.PPI.38119089&amp;isFromPublicArea=True&amp;isModal=False</t>
  </si>
  <si>
    <t xml:space="preserve">14-46-101138076 </t>
  </si>
  <si>
    <t>CARRERA 70 Nº 22 75 INT 16 APTO 402 MZ C</t>
  </si>
  <si>
    <t>mari_eugenia207@hotmail.com</t>
  </si>
  <si>
    <t>ADMIISTRADOR DE EMPRESAS</t>
  </si>
  <si>
    <t xml:space="preserve">FORMACIÓN PROFESIONAL EN: ADMINISTRACIÓN PÚBLICA O CONTADURIA PÚBLICA O ECONOMÍA O ARQUITECTURA O INGENIERÍA DE SISTEMAS O INGENIERÍA INDUSTRIAL O ADMINISTRACIÓN DE EMPRESAS O ADMINISTRACIÓN.
EXPERIENCIA 23 MESES DE EXPERIENCIA PROFESIONAL O EQUIVALENCIA DE CONFORMIDAD CON LA RESOLUCIÓN 1124 DE 2024, QUE ACOGEN LAS EQUIVALENCIAS ESTABLECIDAS EN EL DECRETO 785 DE 2005 ARTÍCULO 25 "EQUIVALENCIAS ENTRE ESTUDIOS Y EXPERIENCIA".
</t>
  </si>
  <si>
    <t xml:space="preserve">Vincular 1780 mujeres cuidadoras a estrategias de cuidado.
</t>
  </si>
  <si>
    <t xml:space="preserve"> FDLCHCD-094-2025 (128887)</t>
  </si>
  <si>
    <t>094-2025-CPS-P (128887)</t>
  </si>
  <si>
    <t>GABRIEL ROBERTO CHAPARRO TATAR</t>
  </si>
  <si>
    <t xml:space="preserve">PRESTAR SERVICIOS PROFESIONALES PARA EL FONDO DE DESARROLLO LOCAL DE CHAPINERO EN LA FORMULACIÓN, GESTIÓN, EJECUCIÓN Y SEGUIMIENTO DE LOS CONTRATOS DERIVADOS DEL PROYECTO CHAPINERO CAMBIA TU VIDA: PREVENCIÓN DE VIOLENCIAS Y PROMOCIÓN DE LA AUTONOMÍA DE LA MUJER, LA SUPERVISIÓN DE CONTRATOS QUE LE SEAN ASIGNADOS Y ACOMPAÑAMIENTO A LA POLÍTICA PÚBLICA LGBTI.  
 </t>
  </si>
  <si>
    <t>1. CONSTRUIR PLANES DE TRABAJO QUE PERMITAN EL CUMPLIMIENTO Y SEGUIMIENTO DE LAS POLÍTICAS PÚBLICAS, NORMATIVIDAD VIGENTE Y METAS DEL PLAN DE DESARROLLO LOCAL RELACIONADAS CON EL PROGRAMA “SISTEMA DISTRITAL DEL CUIDADO” Y EL ORTALECIMIENTO DE LAS ORGANIZACIONES DE MUJER, GÉNERO Y DIVERSIDAD EN EL MARCO DE LOS PROCESOS PARTICIPATIVOS LOCALES.2. REALIZAR APOYO TÉCNICO A LA FORMULACIÓN Y ESTRUCTURACIÓN DE LOS PROYECTOS DE INVERSIÓN ASIGNADOS, INCLUYENDO, ASÍ COMO AL PROCESO DE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 3.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ASIGNADO.4. REALIZAR LOS APOYOS A LA SUPERVISIÓN DE LOS CONTRATOS, PROYECTOS DE INVERSIÓN Y/O ACTIVIDADES DESIGNADAS POR EL ALCALDESA LOCAL, DE CONFORMIDAD CON LOS LINEAMIENTOS, VALORES Y PRINCIPIOS INDICADOS POR LA SECRETARÍA DISTRITAL DE GOBIERNO, LLEVANDO ESTRICTO CONTROL SOBRE LA PROGRAMACIÓN, EJECUCIÓN Y DESARROLLO ECONÓMICO Y FINANCIERO DE LOS PROYECTOS ASIGNADOS EN CUMPLIMIENTO DE LOS LINEAMIENTOS FINANCIEROS Y PRESUPUESTALES VIGENTES.5. APOYAR LA IMPLEMENTACIÓN POLÍTICA PÚBLICA DE MUJER Y EQUIDAD DE GÉNERO EN LA LOCALIDAD Y LA POLÍTICA PÚBLICA LGBTI FORTALECIENDO LA ARTICULACIÓN INTERINSTITUCIONAL Y CON LOS DIFERENTES SECTORES PRINCIPALMENTE CON LA SECRETARIA DISTRITAL DE LA MUJER Y LAS ENTIDADES A CARGO DE LA IMPLEMENTACIÓN DE LA PPLGBTI.6. APOYAR LA IMPLEMENTACIÓN DE LA POLÍTICA PÚBLICA DE MUJER Y EQUIDAD DE GÉNERO EN LA LOCALIDAD, FORTALECIENDO LA ARTICULACIÓN INTERINSTITUCIONAL CON LOS DIFERENTES SECTORES PRINCIPALMENTE CON LA SECRETARÍA DISTRITAL DE LA MUJER.7. DESARROLLAR PROCESOS DE ARTICULACIÓN CON LAS ENTIDADES DEL NIVEL CENTRAL Y DESCENTRALIZADO RELACIONADAS CON EL OBJETO CONTRACTUAL, CON LA FINALIDAD DE POTENCIAR LAS INVERSIONES LOCALES. 8. REALIZAR LA ATENCIÓN INTEGRAL LAS INSTANCIAS DE PARTICIPACIÓN CIUDADANA RELACIONADAS CON EL OBJETO CONTRACTUAL.9. ACOMPAÑAR LA ATENCIÓN A LAS PETICIONES CIUDADANAS, ASÍ COMO LAS SOLICITUDES DE ENTES DE CONTROL DENTRO DEL TÉRMINO LEGAL Y NO CERRAR EL TRÁMITE EN EL APLICATIVO ORFEO HASTA QUE NO SE TENGA UN PRONUNCIAMIENTO DE FONDO.10. REALIZAR LA ARTICULACIÓN DE LA ESTRATEGIA TRIADA PARA LA EQUIDAD CON LOS ACTORES LOCALES, DISTRITALES Y LA COMUNIDAD A TRAVÉS DE LA TRANSVERSALIZACIÓN DE LAS ÁREAS DE EDUCACIÓN, DESARROLLO ECONÓMICO LOCAL Y MUJER Y GÉNERO. 11. PARTICIPAR EN LAS REUNIONES DE COORDINACIÓN Y PLANEACIÓN QUE SEAN REQUERIDAS POR EL ALCALDE LOCAL, ASÍ COMO EN LAS ACTIVIDADES Y ACOMPAÑAMIENTOS EN CALLE PROGRAMADOS POR EL DESPACHO DE LA ALCALDÍA 12. LAS DEMÁS QUE LE SEAN ASIGNADAS POR EL ALCALDESA LOCAL DE CHAPINERO EN CUMPLIMIENTO DE SU OBJETO CONTRACTUAL.</t>
  </si>
  <si>
    <t>CO1.PCCNTR.7639925</t>
  </si>
  <si>
    <t>CO1.BDOS.7801836</t>
  </si>
  <si>
    <t>https://community.secop.gov.co/Public/Tendering/ContractNoticePhases/View?PPI=CO1.PPI.38115922&amp;isFromPublicArea=True&amp;isModal=False</t>
  </si>
  <si>
    <t>14-44-101231428</t>
  </si>
  <si>
    <t>CL 65 4 A 61 AP 604_x000D_</t>
  </si>
  <si>
    <t xml:space="preserve"> gabrielchtatar@gmail.com</t>
  </si>
  <si>
    <t>PROFESIONAL EN: CIENCIAS SOCIALES O CIENCIA POLÍTICA O CIENCIA POLÍTICA Y GOBIERNO O CIENCIAS HUMANAS O CIENCIAS DE LA SALUD O CIENCIAS DE LA 
EDUCACIÓN.23 MESES DE EXPERIENCIA PROFESIONAL o EQUIVALENCIA de conformidad con la Resolución 1124 de 2024, que acogen las equivalencias establecidas en el Decreto 785 de 
2005 Artículo 25 "Equivalencias entre estudios y experiencia"</t>
  </si>
  <si>
    <t>KAREN SARMIENTO MARTINEZ</t>
  </si>
  <si>
    <t>CONTRATISTA 004-2025-CPS-P (128215)</t>
  </si>
  <si>
    <t>YENNY KATHERINE LEAL</t>
  </si>
  <si>
    <t>FDLCHCD-095-2025 (130968)</t>
  </si>
  <si>
    <t>095-2025-CPS-P (130968)</t>
  </si>
  <si>
    <t xml:space="preserve">BEATRIZ ALICIA CASTRILLON SUMOZA							</t>
  </si>
  <si>
    <t xml:space="preserve"> PRESTAR SERVICIOS PROFESIONALES EN DERECHO CON EL FIN DE APOYAR A LA JUNTA ADMINISTRADORA LOCAL DE CHAPINERO, EN EL CUMPLIMIENTO DE SUS  TRIBUCIONES  LEGALES.
</t>
  </si>
  <si>
    <t>1. ADELANTAR ACOMPAÑAMIENTO JURÍDICO EN TODAS LAS ACTUACIONES QUE LA JUNTA ADMINISTRADORA LOCAL REQUIERA PARA EL CUMPLIMIENTO DE LAS ATRIBUCIONES A SU CARGO.2. REALIZAR LA REVISIÓN Y/O PROYECCIÓN JURÍDICA DE LOS ACTOS ADMINISTRATIVOS QUE DEBA EMITIR LA JUNTA ADMINISTRADORA LOCAL DE CONFORMIDAD CON LAS ATRIBUCIONES ASIGNADAS.3. ELABORAR Y REVISAR LOS REQUERIMIENTOS, DERECHOS DE PETICIÓN Y/O SOLICITUDES DE INFORMACIÓN QUE DEBA ATENDER LA JUNTA 4. PARTICIPAR EN LAS SESIONES, MESAS DE TRABAJO, COMITÉS Y EVENTOS QUE ADELANTE LA JUNTA ADMINISTRADORA LOCAL Y PRESTAR LA ASISTENCIA JURÍDICA QUE SE REQUIERA.5. REVISAR, ANALIZAR Y PROYECTAR Y HACER SEGUIMIENTO A LAS RESPUESTAS QUE LA JUNTA ADMINISTRADORA LOCAL DEBA BRINDAR EN MATERIA JURÍDICA.6. BRINDAR ORIENTACIÓN JURÍDICA EN LA APLICACIÓN DEL REGLAMENTO INTERNO DE LA JUNTA ADMINISTRADORA LOCAL.7. LAS DEMÁS QUE LE SEAN ASIGNADAS Y QUE ESTÉN RELACIONADAS CON EL OBJETO DEL CONTRATO</t>
  </si>
  <si>
    <t>CO1.PCCNTR.7644833</t>
  </si>
  <si>
    <t>CO1.BDOS.7806659</t>
  </si>
  <si>
    <t xml:space="preserve">https://community.secop.gov.co/Public/Tendering/ContractNoticePhases/View?PPI=CO1.PPI.38135923&amp;isFromPublicArea=True&amp;isModal=False
</t>
  </si>
  <si>
    <t>11-46-101078312</t>
  </si>
  <si>
    <t>KR 7 62 43</t>
  </si>
  <si>
    <t>biatycs@gmail.com</t>
  </si>
  <si>
    <t xml:space="preserve">PROFESIONAL EN: DERECHO  24 MESES DE EXPERIENCIA PROFESIONAL o EQUIVALENCIA de conformidad con la Resolución 1124 de 2024, que acogen las equivalencias establecidas en el Decreto 785 de 2005 Artículo 25 "Equivalencias entre estudios y experiencia". Para este caso particular se aplicará la equivalencia del título de especialización por 2 años de experiencia. 							
							</t>
  </si>
  <si>
    <t>JAL</t>
  </si>
  <si>
    <t xml:space="preserve">5. JAL  </t>
  </si>
  <si>
    <t xml:space="preserve">RECIBE CESION DE ANA MARIA FAJARDO DELGADO CC 1.098.638.839 A PARTIR DEL 01-07-2025						</t>
  </si>
  <si>
    <t>CESION</t>
  </si>
  <si>
    <t>CONTRATISTA 020-2025-CPS-P (130329)</t>
  </si>
  <si>
    <t>CHAPINERO EN ARMONIA: HERRAMIENTAS PARA UNA MEJOR CONVIVENCIA</t>
  </si>
  <si>
    <t xml:space="preserve">Fortalecer 1 programas de abordaje de conflictividad escolar para la convivencia con enfoque restaurativo
</t>
  </si>
  <si>
    <t>FDLCHCD-096-2025 (130443)</t>
  </si>
  <si>
    <t>096-2025-CPS-P (130443)</t>
  </si>
  <si>
    <t>JOHANA PAOLA VASQUEZ JIMENEZ</t>
  </si>
  <si>
    <t>PRESTAR SERVICIOS PROFESIONALES PARA LA FORMULACIÓN, DESARROLLO, SEGUIMIENTO DE LOS PROYECTOS DE INVERSIÓN, ESPECIALMENTE RELACIONADOS CON MEJORAR EL ACCESO A  LA JUSTICIA, ACOMPAÑAR Y FORTALECER LOS  MECANISMOS DE JUSTICIA COMUNITARIA EN CHAPINERO, Y APOYAR  LOS PROCESOS DE CONTRATACIÓN DERIVADOS PARA EL CUMPLIMIENTO DE LAS METAS DEL PLAN DE  DESARROLLO LOCAL DE CHAPINERO.</t>
  </si>
  <si>
    <t>1. CONSTRUIR PLANES DE TRABAJO QUE PERMITAN LA GESTIÓN, CUMPLIMIENTO Y EL SEGUIMIENTO DE LAS POLÍTICAS PÚBLICAS, NORMATIVIDAD VIGENTE Y METAS DEL PLAN DE DESARROLLO LOCAL RELACIONADAS CON EL OBJETO CONTRACTUAL. 2. FORMULAR LOS PROYECTOS DE INVERSIÓN ASIGNADOS, ESPECIALMENTE RELACIONADOS CON MEJORAR EL ACCESO A LA JUSTICIA, ACOMPAÑAR Y FORTALECER LOS MECANISMOS DE JUSTICIA COMUNITARIA EN CHAPINERO, QUE PERMITAN EL CUMPLIMIENTO DE LAS METAS ESTABLECIDAS EN EL PLAN DE DESARROLLO LOCAL Y EL PROCESO DE GESTIÓN CONTRACTUAL DERIVADO. 3. LLEVAR ESTRICTO CONTROL SOBRE LA PROGRAMACIÓN, EJECUCIÓN Y DESARROLLO ECONÓMICO Y FINANCIERO DE LOS PROYECTOS ASIGNADOS, EN CUMPLIMIENTO DE LOS LINEAMIENTOS FINANCIEROS Y PRESUPUESTALES VIGENTES 4. ADELANTAR LA ATENCIÓN INTEGRAL DE LAS INSTANCIAS DE PARTICIPACIÓN CIUDADANA, JORNADAS Y GESTIONES QUE PERMITAN EL DIÁLOGO Y LA PARTICIPACIÓN CON LA COMUNIDAD E INSTITUCIONES RELACIONADAS CON EL OBJETO CONTRACTUAL. 5. APOYAR LA EVALUACIÓN DE LAS ETAPAS CONTRACTUALES DE LOS PROYECTOS DE FORMULACIÓN, LLEVANDO ESTRICTO CONTROL SOBRE LA PROGRAMACIÓN, EJECUCIÓN Y DESARROLLO ECONÓMICO Y FINANCIERO DE LOS PROYECTOS ASIGNADOS, EN CUMPLIMIENTO DE LOS LINEAMIENTOS FINANCIEROS Y PRESUPUESTALES VIGENTES. 6. PRODUCIR INFORMES CUALITATIVOS Y CUANTITATIVOS DE LAS ACTIVIDADES DESARROLLADAS DEL SEGUIMIENTO A REALIZADO A LOS CONTRATOS CELEBRADOS POR EL FONDO DE DESARROLLO LOCAL, CON LA INFORMACIÓN PRESENTADA POR LOS CONTRATISTAS, GARANTIZANDO EL CUMPLIMIENTO DE LAS METAS Y OBJETIVOS DEL PLAN DE DESARROLLO LOCAL.7. ASISTIR A LAS REUNIONES, COMITÉS, CAPACITACIONES, EVENTOS INSTITUCIONALES, ENTRE OTROS Y HACER PARTE DE LOS COMITÉS QUE LE DELEGUE EL (LA) ALCALDE (SA) LOCAL EVIDENCIANDO LA PARTICIPACIÓN EN LAS MISMAS. 8. ACOMPAÑAR LA ATENCIÓN A LAS PETICIONES CIUDADANAS, ASÍ COMO LAS SOLICITUDES DE ENTES DE CONTROL DENTRO DEL TÉRMINO LEGAL Y NO CERRAR EL TRÁMITE EN EL APLICATIVO ORFEO HASTA QUE NO SE TENGA UN PRONUNCIAMIENTO DE FONDO. 9. BRINDAR INFORMACIÓN TÉCNICA Y OPORTUNA PARA APOYAR EL SEGUIMIENTO Y ACTUALIZACIÓN DE LAS BASES DE DATOS, MATRICES Y DEMÁS CONTROLES REQUERIDOS PARA LA GESTIÓN DEL ÁREA DE GESTIÓN DEL DESARROLLO LOCAL, CONCERNIENTE CON LOS PROYECTOS Y CONTRATOS ASIGNADOS. 10. LAS DEMÁS QUE LE ASIGNE EL SUPERVISOR DEL CONTRATO Y QUE SURJAN DE LA NATURALEZA DEL MISMO.</t>
  </si>
  <si>
    <t xml:space="preserve">	CO1.PCCNTR.7640244</t>
  </si>
  <si>
    <t>CO1.BDOS.7802165</t>
  </si>
  <si>
    <t>https://community.secop.gov.co/Public/Tendering/ContractNoticePhases/View?PPI=CO1.PPI.38117716&amp;isFromPublicArea=True&amp;isModal=False</t>
  </si>
  <si>
    <t>O230117459920242519</t>
  </si>
  <si>
    <t>25-46-101040654</t>
  </si>
  <si>
    <t>TV 3 54 26</t>
  </si>
  <si>
    <t xml:space="preserve"> johisvasquez@hotmail.com</t>
  </si>
  <si>
    <t>DISEÑADORA INDUSTRIAL</t>
  </si>
  <si>
    <t xml:space="preserve">PROFESIONAL EN: CIENCIAS SOCIALES O ESTADÍSTICA O DISEÑO INDUSTRIAL O TRABAJO SOCIAL O CONTADURIA PÚBLICA O ECONOMÍA O INGENIERÍA INDUSTRIAL O BIOLOGÍA O MATEMÁTICA O ADMINISTRACIÓN DE EMPRESAS O ADMINISTRACIÓN Y FINANZAS O ADMINISTRACIÓN O BELLAS ARTES O CIENCIAS DE LA SALUD. 24 MESES DE EXPERIENCIA PROFESIONAL O EQUIVALENCIA DE CONFORMIDAD CON LA RESOLUCIÓN 1124 DE 2024, QUE ACOGEN LAS EQUIVALENCIAS ESTABLECIDAS EN EL DECRETO 785 DE 2005 ARTÍCULO 25 "EQUIVALENCIAS ENTRE ESTUDIOS Y EXPERIENCIA". PARA ESTE CASO PARTICULAR, SE APLICARÁ LA EQUIVALENCIA ENTRE EL TÍTULO DE ESPECIALIZACIÓN CON LA EXPERIENCIA. 
</t>
  </si>
  <si>
    <t>FDLCHCD-097-2025 (125186)</t>
  </si>
  <si>
    <t>097-2025-CPS-P (125186)</t>
  </si>
  <si>
    <t xml:space="preserve">LAURA TATIANA BUENAVENTURA MORA
</t>
  </si>
  <si>
    <t>PRESTAR SERVICIOS PROFESIONALES PARA APOYAR LA GESTIÓN ADMINISTRATIVA DE LA ALCALDÍA LOCAL DE CHAPINERO, COMO EL APOYO A LA ELABORACIÓN, REVISIÓN, ORGANIZACIÓN Y ARCHIVO DE DOCUMENTOS; ASÍ COMO EL REGISTRO, SEGUIMIENTO, ACTUALIZACIÓN Y GESTIÓN DE INFORMACIÓN EN LA PLATAFORMA SIPSE Y OTRAS PLATAFORMAS INSTITUCIONALES Y BASES DE DATOS RELACIONADAS.</t>
  </si>
  <si>
    <t>1. BRINDAR ACOMPAÑAMIENTO PROFESIONAL A (LA) ALCALDE (SA) LOCAL EN LA ARTICULACIÓN DE LAS ACTIVIDADES CON EL ÁREA DE GESTIÓN DE DESARROLLO LOCAL DEL FONDO. 2. REALIZAR SEGUIMIENTO TRANSVERSAL A LAS ACTIVIDADES ADELANTADAS POR EL ÁREA DE GESTIÓN DE DESARROLLO LOCAL EN CUMPLIMIENTO DE LAS METAS ASOCIADAS A LOS PROYECTOS DE INVERSIÓN DEL PLAN DE DESARROLLO LOCAL. 3. PROYECTAR DOCUMENTOS Y MATRICES REQUERIDAS POR EL (LA) ALCALDE (SA) LOCAL PARA EL CUMPLIMIENTO DE LOS PROYECTOS DEL PLAN DE DESARROLLO LOCAL. 4. REALIZAR LABORES Y APOYO A LA SUPERVISIÓN DE LOS CONTRATOS QUE SEAN DESIGNADOS POR EL SUPERVISOR, ASÍ COMO REALIZAR LAS SOLICITUDES Y RECOMENDACIONES RELACIONADAS CON EL CUMPLIMIENTO DEL OBJETO DE ESTOS. 5. DAR RESPUESTA A LOS DERECHOS DE PETICIÓN QUE SE LE ASIGNEN POR EL SUPERVISOR 6. ASISTIR A LAS REUNIONES DE CAPACITACIÓN Y TRABAJO QUE SE SOLICITEN Y DESARROLLEN, RELACIONADAS CON EL OBJETO DEL CONTRATO Y REPRESENTAR A LA ALCALDÍA EN LOS EVENTOS QUE SE LE REQUIERA. 7. REALIZAR EL SEGUIMIENTO A LOS COMPROMISOS GENERADOS EN LAS REUNIONES Y MESAS DE TRABAJO DEL ÁREA DE GESTIÓN DE DESARROLLO LOCAL DEL FONDO. 8. LAS DEMÁS QUE LE SEAN ASIGNADAS EN CUMPLIMIENTO DE LA NATURALEZA DEL CONTRATO Y DEL OBJETO CONTRACTUAL.</t>
  </si>
  <si>
    <t>CO1.PCCNTR.7639874</t>
  </si>
  <si>
    <t xml:space="preserve">https://community.secop.gov.co/Public/Tendering/ContractNoticePhases/View?PPI=CO1.PPI.38119031&amp;isFromPublicArea=True&amp;isModal=False
</t>
  </si>
  <si>
    <t>360 47 994000044032</t>
  </si>
  <si>
    <t>KR 17 A 175 82 TO 5</t>
  </si>
  <si>
    <t>laura.buenaventura@hotmail.com</t>
  </si>
  <si>
    <t>ADMINISTRADORA DE NEGOCIOS INTERNACIONALES</t>
  </si>
  <si>
    <t>PROFESIONAL EN: ADMINISTRACIÓN PÚBLICA O DERECHO O CONTADURIA PÚBLICA O ECONOMÍA O INGENIERÍA INDUSTRIAL O ADMINISTRACIÓN DE EMPRESAS O ADMINISTRACIÓN. 24 MESES DE EXPERIENCIA PROFESIONAL o EQUIVALENCIA de conformidad con la Resolución 1124 de 2024, que acogen las equivalencias establecidas en el Decreto 785 de 2005 Artículo 25 "Equivalencias entre estudios y experiencia".</t>
  </si>
  <si>
    <t>FDLCHCD-098-2025 (125836)</t>
  </si>
  <si>
    <t>098-2025-CPS-P (125836)</t>
  </si>
  <si>
    <t>SANDRA JANETH GOMEZ GOMEZ</t>
  </si>
  <si>
    <t>PRESTACIÓN DE SERVICIOS PROFESIONALES PARA LA ATENCIÓN INTEGRAL DEL  MANEJO DE LAS COMISIONES JUDICIALES ORDENADAS POR LAS AUTORIDADES  JURISDICCIONALES Y PRESTAR APOYO EN LAS ACTUACIONES ADMINISTRATIVAS Y POLICIVAS COMPETENCIA DE LA ALCALDÍA LOCAL DE  CHAPINERO.</t>
  </si>
  <si>
    <t xml:space="preserve">1. ELABORAR SEGÚN REQUERIMIENTO DE LA ALCALDE(SA) LOCAL EN TODOS LOS TRÁMITES ADMINISTRATIVOS Y JURÍDICOS RELACIONADOS CON LA CITACIÓN, REALIZACIÓN, DEVOLUCIÓN DE LOS DESPACHOS COMISORIOS ORDENADOS POR AUTORIDADES JUDICIALES.2. REALIZAR LA CONSOLIDACIÓN Y ACTUALIZACIÓN PERIÓDICA DE LA MATRIZ DE LOS DESPACHOS COMISORIOS A CARGO DE LA ALCALDÍA LOCAL DE LA CHAPINERO3. REALIZAR EL TRÁMITE, REVISIÓN Y CONSOLIDACIÓN DE LAS RESPUESTAS A ACCIONES CONSTITUCIONALES (ACCIONES DE GRUPO, ACCIÓN DE TUTELA, Y ACCIONES POPULARES), MEDIOS DE CONTROL EN SEDE CONTENCIOSO ADMINISTRATIVO, REQUERIMIENTOS, PETICIONES Y SOLICITUDES DE CIUDADANOS Y ENTIDADES DE DERECHO PÚBLICO Y/O PRIVADO, DENTRO DE LOS PLAZOS, TÉRMINOS Y CONDICIONES ESTABLECIDOS POR LA NORMATIVA VIGENTE.4. PROYECTAR RESPUESTAS EN LAS ACCIONES DE GRUPO, DE TUTELA Y POPULARES QUE SE PRESENTEN EN EL MARCO DE LAS ACTIVIDADES ASIGNADAS, NECESARIAS PARA GARANTIZAR LA EFECTIVA DEFENSA JUDICIAL DE LA ALCALDÍA LOCAL.5. ACOMPAÑAR LAS REUNIONES, MESAS DE TRABAJO, COMITÉS O JORNADAS, EVENTOS, COMITÉS DE CONTRATACIÓN, AUDIENCIAS PÚBLICAS Y DEMÁS QUE SE LE REQUIERA EN EJECUCIÓN DEL OBJETO CONTRACTUAL.6. ACOMPAÑAR AL ALCALDE(SA) LOCAL EN LOS OPERATIVOS DE INSPECCIÓN, VIGILANCIA Y CONTROL ( IVC) EN MATERIA DE SEGURIDAD, TRANQUILIDAD, AMBIENTE Y RECURSOS NATURALES, ACTIVIDAD ECONÓMICA, URBANISMO, ESPACIO PÚBLICO Y LIBERTAD DE CIRCULACIÓN, CONFORME CON LAS INSTRUCCIONES QUE ÉSTOS LE IMPARTAN Y LOS LINEAMIENTOS DISTRITALES, EN EL MARCO DE LAS NORMAS VIGENTES.7. LAS DEMÁS QUE LE SEAN ASIGNADAS EN CUMPLIMIENTO DE LA NATURALEZA DEL CONTRATO Y DEL OBJETO CONTRACTUAL. </t>
  </si>
  <si>
    <t>CO1.PCCNTR.7640257</t>
  </si>
  <si>
    <t>https://community.secop.gov.co/Public/Tendering/ContractNoticePhases/View?PPI=CO1.PPI.38119013&amp;isFromPublicArea=True&amp;isModal=False</t>
  </si>
  <si>
    <t>14-46-101138146</t>
  </si>
  <si>
    <t>KRA 63 22 31</t>
  </si>
  <si>
    <t>sjnet1028@gmail.com</t>
  </si>
  <si>
    <t xml:space="preserve">PROFESIONAL EN: DERECHO-EXPERIENCIA NO APLICA					 </t>
  </si>
  <si>
    <t>CONTRAISTA 027-2025-CPS-9(125546)</t>
  </si>
  <si>
    <t>FDLCHCD-099-2025 (131531)</t>
  </si>
  <si>
    <t>099-2025-CPS-P (131531)</t>
  </si>
  <si>
    <t>CLARA INES PARRA ROJAS</t>
  </si>
  <si>
    <t xml:space="preserve">PRESTAR SERVICIOS PROFESIONALES AL DESPACHO DE LA ALCALDÍA LOCAL EN LA ARTICULACIÓN, EL DESARROLLO DE ESTRATEGIAS Y ACTIVIDADES ENCAMINADAS AL FORTALECIMIENTO DE LA GOBERNABILIDAD LOCAL, ASÍ COMO EN LOS ASUNTOS PRESUPUESTALES Y FINANCIEROS REQUERIDOS POR LA ENTIDAD. </t>
  </si>
  <si>
    <t xml:space="preserve">1.BRINDAR APOYO PROFESIONAL A LA ALCALDESA LOCAL EN LOS ASUNTOS PRESUPUESTALES Y FINANCIEROS DE COMPETENCIA DEL DESPACHO, SEGÚN REQUERIMIENTO. 2. PROYECTAR LAS RESPUESTAS A LOS REQUERIMIENTOS Y TRÁMITES SOLICITADOS POR LA JUNTA ADMINISTRADORA LOCAL Y EL CONSEJO DISTRITAL DE BOGOTÁ, DE ACUERDO CON LAS ASIGNACIONES REALIZADAS.  
3.PROYECTAR INFORMES, ESTADÍSTICAS Y RESÚMENES DE INTERÉS PARA EL ALCALDE LOCAL SEGÚN INSTRUCCIONES DEL SUPERVISOR DE CONTRATO.  
4.        ASISTIR A LAS SESIONES Y REUNIONES DE ENTES DE CONTROL, JAL, CONCEJO DISTRITAL Y SECRETARÍAS DE GOBIERNO Y SEGURIDAD, CONVIVENCIA Y JUSTICIA, DE INTERÉS PARA EL ALCALDE LOCAL SEGÚN INSTRUCCIONES DEL SUPERVISOR DE CONTRATO.  
5.        DIRECCIONAR LAS PETICIONES Y SOLICITUDES QUE SE RECIBAN EN EL DESPACHO DE LA ALCALDESA, A LAS ÁREAS COMPETENTES, ASÍ MISMO, REALIZAR SEGUIMIENTO A LAS MISMAS CON EL FIN DE VERIFICAR QUE SE RESUELVAN SATISFACTORIAMENTE.  
6.        ACOMPAÑAR EN EL DESARROLLO DE LAS ACTIVIDADES, REUNIONES, MESAS DE TRABAJO Y DEMÁS DERIVADAS DEL EJERCICIO DE PLANEACIÓN LOCAL QUE INVOLUCREN AL DESPACHO DEL ALCALDE LOCAL RELACIONADAS CON EL OBJETO CONTRACTUAL.  
7.        REALIZAR SEGUIMIENTO A LOS COMPROMISOS Y ENTREGABLES ASUMIDOS POR EL ALCALDE LOCAL, EN LAS REUNIONES, EVENTOS Y DEMÁS ACTIVIDADES EN QUE PARTICIPE EL ALCALDE LOCAL.  
8.        APOYAR LOS EJERCICIOS DE COORDINACIÓN DE LAS ÁREAS DE GESTIÓN DEL DESARROLLO LOCAL, GESTIÓN POLICIVA, ESPECIALMENTE CON LOS DE DESPACHO PARA EL CUMPLIMIENTO DE LOS OBJETIVOS ESTRATÉGICOS DE LA AD-MINISTRACIÓN.  
9.        LAS DEMÁS QUE LE INDIQUE EL SUPERVISOR DEL CONTRATO Y QUE SE ENCUENTREN RELACIONADAS CON EL OBJETO 
</t>
  </si>
  <si>
    <t>CO1.PCCNTR.7644452</t>
  </si>
  <si>
    <t xml:space="preserve">https://community.secop.gov.co/Public/Tendering/ContractNoticePhases/View?PPI=CO1.PPI.38147449&amp;isFromPublicArea=True&amp;isModal=False
</t>
  </si>
  <si>
    <t>25-46-101040641</t>
  </si>
  <si>
    <t>KR 45 22 A 60</t>
  </si>
  <si>
    <t>claipa2@hotmail.com</t>
  </si>
  <si>
    <t>PROFESIONAL EN: ADMINISTRACIÓN PÚBLICA o ADMINISTRACIÓN FINANCIERA o ECONOMÍA o INGENIERÍA INDUSTRIAL o CIENCIA POLÍTICA o ADMINISTRACIÓN DE EMPRESAS o ADMINISTRACIÓN. 24 MESES DE EXPERIENCIA PROFESIONAL o EQUIVALENCIA de conformidad con la Resolución 1124 de 2024, que acogen las equivalencias establecidas en el Decreto 785 de 2005 Artículo 25 "Equivalencias entre estudios y experiencia". Para esta caso, se aplicará la equivalencia entre el título de especialización con experiencia.</t>
  </si>
  <si>
    <t>FDLCHCD-100-2025 (125430)</t>
  </si>
  <si>
    <t>100-2025-CPS-P (125430)</t>
  </si>
  <si>
    <t>JHON JABER HERRERA RODRÍGUEZ</t>
  </si>
  <si>
    <t xml:space="preserve"> PRESTAR SERVICIOS PROFESIONALES PARA LA LOGISTICA, ORGANIZACIÓN, PROGRAMACIÓN Y DESARROLLO DE LAS ACTIVIDADES ASOCIADAS AL PARQUE VEHICULAR DEL FONDO DE  DESARROLLO LOCAL DE CHAPINERO.</t>
  </si>
  <si>
    <t>1. REALIZAR LA FORMULACIÓN Y ESTRUCTURACIÓN DE LOS PROYECTOS DE INVERSIÓN ASIGNADOS, QUE PERMITAN EL CUMPLIMIENTO DE LAS METAS ESTABLECIDAS EN EL PLAN DE DESARROLLO LOCAL EN MATERIA DE ADMINISTRACIÓN DEL PARQUE AUTOMOTOR, CONTROL DEL CONSUMO DE COMBUSTIBLE Y MANTENIMIENTO PREVENTIVO Y CORRECTIVO DE LOS VEHÍCULOS DE PROPIEDAD LA ALCALDÍA LOCAL DE CHAPINERO.2. APOYAR EN EL DESARROLLO DEL PROCESO DE GESTIÓN CONTRACTUAL REQUERIDO PARA EL CUMPLIMIENTO DE LOS OBJETIVOS Y METAS ASOCIADOS A LOS PROYECTOS DE FUNCIONAMIENTO LOCAL EN LA ADMINISTRACIÓN DEL PARQUE AUTOMOTOR, CONTROL DEL CONSUMO DE COMBUSTIBLE Y MANTENIMIENTO PREVENTIVO Y CORRECTIVO DE LOS VEHÍCULOS DE PROPIEDAD LA ALCALDÍA LOCAL DE CHAPINERO, DANDO CUMPLIMIENTO CON LOS REQUISITOS LEGALES VIGENTES.3. REALIZAR LOS APOYOS A LA SUPERVISIÓN DE LOS CONTRATOS, PROYECTOS DE FUNCIONAMIENTO LOCAL Y/O ACTIVIDADES DESIGNADAS POR EL ALCALDE LOCAL, DE CONFORMIDAD CON LOS LINEAMIENTOS, VALORES Y PRINCIPIOS INDICADOS POR LA SECRETARIA DISTRITAL DE GOBIERNO.4. REALIZAR LA PROGRAMACIÓN DIARIA DE LOS VEHÍCULOS DEL FDLCH , DE ACUERDO CON LAS SOLICITUDES ALLEGADAS AL ÁREA.5. LLEVAR ESTRICTO CONTROL SOBRE LA PROGRAMACIÓN, EJECUCIÓN Y DESARROLLO ECONÓMICO Y FINANCIERO DE LOS PROYECTOS ASIGNADOS, EN CUMPLIMIENTO DE LOS LINEAMIENTOS FINANCIEROS Y PRESUPUESTALES VIGENTES.6. GENERAR RECOMENDACIONES, ALERTAS Y ACCIONES DE MEJORA QUE PERMITAN OPTIMIZAR EL CUMPLIMIENTO DEL OBJETO CONTRACTUAL Y DE LOS TEMAS RELACIONADOS CON EL OBJETO.7. PRODUCIR INFORMES CUALITATIVOS Y CUANTITATIVOS DE LAS ACTIVIDADES DESARROLLADAS EN EL MARCO DEL CUMPLIMIENTO DEL OBJETO CONTRACTUAL.8. DILIGENCIAR Y CUSTODIAR LA DOCUMENTACIÓN DE CADA VEHÍCULO ACORDE A MATIZ GARANTIZANDO LA CAR-PETA FÍSICA Y VIRTUAL DE CADA VEHÍCULO.9. DESARROLLAR EL CARGUE, SEGUIMIENTO Y EVALUACIÓN DE LOS CONTRATOS RESPECTIVOS EN LAS PLATAFORMAS SECOP II Y SIPSE.10. ACOMPAÑAR LA ATENCIÓN A LAS PETICIONES CIUDADANAS, ASÍ COMO LAS SOLICITUDES DE ENTES DE CONTROL DENTRO DEL TÉRMINO LEGAL Y NO CERRAR EL TRÁMITE EN EL APLICATIVO ORFEO HASTA QUE NO SE TENGA UN PRONUNCIAMIENTO DE FONDO.11. PARTICIPAR DE LAS REUNIONES DE COORDINACIÓN Y PLANEACIÓN QUE SEAN REQUERIDAS POR EL ALCALDE LOCAL, ASÍ COMO DE LAS ACTIVIDADES PROGRAMADAS POR EL DESPACHO DE LA ALCALDÍA, REUNIONES, MESAS DE TRABAJO Y DEMÁS EN LAS QUE SEA REQUERIDO CON OCASIÓN DE LA EJECUCIÓN DEL OBJETO DEL CONTRATO.12. PRESENTAR INFORME MENSUAL DE LAS ACTIVIDADES REALIZADAS EN CUMPLIMIENTO DE LAS OBLIGACIONES PACTADAS13. ENTREGAR, MENSUALMENTE, EL ARCHIVO DE LOS DOCUMENTOS SUSCRITOS QUE HAYA GENERADO EN CUMPLI-MIENTO DEL OBJETO Y OBLIGACIONES CONTRACTUALES.14. LAS DEMÁS QUE SE LE ASIGNEN Y QUE SURJAN DE LA NATURALEZA DEL CONTRATO.</t>
  </si>
  <si>
    <t>EN EJECUCION</t>
  </si>
  <si>
    <t>CO1.PCCNTR.7640119</t>
  </si>
  <si>
    <t>CO1.BDOS.7802474</t>
  </si>
  <si>
    <t>https://community.secop.gov.co/Public/Tendering/ContractNoticePhases/View?PPI=CO1.PPI.38118534&amp;isFromPublicArea=True&amp;isModal=False</t>
  </si>
  <si>
    <t>96-46-101028088</t>
  </si>
  <si>
    <t>CL 51F SUR 5B 70 ESTE</t>
  </si>
  <si>
    <t>hjhonjaber@gmail.com</t>
  </si>
  <si>
    <t>INGENIERIA LOGISTICA o ADMINISTRACIÓN PÚBLICA o INGENIERÍA INDUSTRIAL o ADMINISTRACIÓN DE EMPRESAS o ADMINISTRACIÓN, De conformidad con la Resolución 1124 de 2024 de la Secretaría Distrital de Gobierno se aplica Equivalencia / CUMPLE EL PERFIL POR EL NÚCLEO BÁSICO DEL CONOCIMIENTO - NBC DE INGENIERÍA, ARQUITECTURA, URBANISMO Y AFINES, CONFORME AL ARTICULO 2.2.2.4.9 Disciplinas académicas o profesiones DEL DECRETO 1083 DE 2015.							EXPERIENCIA NO APLICA</t>
  </si>
  <si>
    <t xml:space="preserve"> RECIBE CESION DE:DIEGO ALEJANDRO TABARES GOMEZ CC: 1020728987 A PARTIR DEL 22 DE AGOSTO DEL 2025</t>
  </si>
  <si>
    <t>SUSPENSION/CESION</t>
  </si>
  <si>
    <t>5/08/2025/22-08-2025</t>
  </si>
  <si>
    <t>SUPENDE DESDE EL 05-08-2025 AL 18-08-2025</t>
  </si>
  <si>
    <t>PROFESIONAL ESPECIALIZADO 222-24</t>
  </si>
  <si>
    <t xml:space="preserve">CHAPINERO CUIDA TU VIDA: ACCIONES INTEGRALES EN SALUD Y BIENESTAR COMUNITARIO </t>
  </si>
  <si>
    <t>FDLCHCD-101-2025 (128309)</t>
  </si>
  <si>
    <t>101-2025-CPS-P (128309)</t>
  </si>
  <si>
    <t xml:space="preserve">DIANA CAROLINA MORENO RINCON </t>
  </si>
  <si>
    <t xml:space="preserve">PRESTAR SERVICIOS PROFESIONALES PARA APOYAR EL ÁREA DE GESTIÓN DEL DESARROLLO LOCAL DE LA ALCALDÍA LOCAL DE CHAPINERO EN LA FORMULACIÓN, GESTIÓN, EJECUCIÓN Y SUPERVISIÓN DE PROYECTOS RELACIONADOS CON SALUD, DISCAPACIDAD E INTEGRACIÓN SOCIAL, ASÍ COMO EL SEGUIMIENTO Y CUMPLIMIENTO DE PROCEDIMIENTOS ADMINISTRATIVOS, OPERATIVOS Y TÉCNICOS QUE CONTRIBUYAN AL LOGRO DE LAS METAS Y OBJETIVOS DEL PLAN DE DESARROLLO LOCAL. 
 </t>
  </si>
  <si>
    <t xml:space="preserve">1. REALIZAR LA FORMULACIÓN, PLANEACIÓN, IMPLEMENTACIÓN Y SEGUIMIENTO A LOS PROYECTOS DE INVERSIÓN RELACIONADOS CON SALUD, DISCAPACIDAD E INTEGRACIÓN SOCIAL EN EL MARCO DEL PLAN DE DESARROLLO LOCAL.  2.DESARROLLAR PROCESOS DE GESTIÓN CONTRACTUAL REQUERIDO PARA EL CUMPLIMIENTO DE LOS OBJETIVOS Y METAS ASOCIADOS A LOS PROYECTOS DE INVERSIÓN LOCAL, CON UN ENFOQUE PARTICIPATIVO Y COMUNITARIO, DANDO CUMPLIMIENTO A LOS REQUISITOS LEGALES VIGENTES. 
3.        MANTENER UN CONTROL ESTRICTO SOBRE LA PROGRAMACIÓN, EJECUCIÓN Y DESARROLLO ECONÓMICO Y FINANCIERO DE LOS PROYECTOS ASIGNADOS, EN CUMPLIMIENTO DE LOS LINEAMIENTOS FINANCIEROS Y PRESUPUESTALES VIGENTES, INCLUYENDO EL CARGUE, SEGUIMIENTO Y EVALUACIÓN DE LOS CONTRATOS RESPECTIVOS EN LAS PLATAFORMAS SECOP II Y SIPSE.  
4.        REALIZAR LA ELABORACIÓN DE INFORMES, REPORTES, DOCUMENTOS TÉCNICOS Y OPERATIVOS REQUERIDOS POR LA ALCALDÍA LOCAL, QUE CUMPLAN LOS CRITERIOS DE OPORTUNIDAD, CLARIDAD Y VERACIDAD. 
5.        REALIZAR LOS APOYOS A LA SUPERVISIÓN DE LOS CONTRATOS, PROYECTOS DE INVERSIÓN Y/O ACTIVIDADES DESIGNADAS POR LA ALCALDESA LOCAL, DE CONFORMIDAD CON LOS LINEAMIENTOS, VALORES Y PRINCIPALES INDICADOS POR LA SECRETARIA DISTRITAL DE GOBIERNO.  
6.        PREPARAR, ASISTIR Y PARTICIPAR EN CONSEJOS, COMITÉS, COMISIONES, REUNIONES, MESAS Y DEMÁS INSTANCIAS DE PARTICIPACIÓN RELACIONADAS CON TEMAS DE SALUD, SALUD PÚBLICA, DISCAPACIDAD, INTEGRACIÓN SOCIAL Y AFINES, SEGÚN LAS INDICACIONES DEL SUPERVISOR DEL CONTRATO O LAS CONVOCATORIAS RECIBIDAS, SOCIALIZANDO OPORTUNAMENTE LAS ACTIVIDADES E INFORMACIÓN RESULTANTES DE DICHAS INSTANCIAS. 
7.        GENERAR RECOMENDACIONES, ALERTAS Y ACCIONES DE MEJORA QUE OPTIMICEN EL CUMPLIMIENTO DEL OBJETO CONTRACTUAL Y LOS TEMAS RELACIONADOS CON EL OBJETO.  
8.        REALIZAR ACTIVIDADES DE DIVULGACIÓN, COMUNICACIÓN, INTEGRACIÓN Y MOVILIZACIÓN SOCIAL DIRIGIDAS A LOS GRUPOS DE INTERÉS EN TEMAS DE SALUD, DISCAPACIDAD E INTEGRACIÓN SOCIAL. 
9.        ATENDER, TRAMITAR Y DAR RESPUESTA OPORTUNA A LAS SOLICITUDES DE LAS Y LOS CIUDADANOS Y ENTES DE CONTROL,  TENIENDO EN CUENTA LOS LINEAMIENTOS Y TÉRMINOS Y CONDICIONES ESTABLECIDOS POR LA NORMATIVA VIGENTE Y NO CERRAR EL TRÁMITE EN EL APLICATIVO ORFEO HASTA QUE NO SE TENGA UN PRONUNCIAMIENTO DE FONDO. 
10.        PARTICIPAR EN LAS REUNIONES DE COORDINACIÓN Y PLANEACIÓN QUE SEAN REQUERIDAS POR LA ALCALDESA LOCAL, ASÍ COMO EN LAS ACTIVIDADES Y ACOMPAÑAMIENTOS EN CALLE PROGRAMADOS POR EL DESPACHO DE LA ALCALDÍA  
11.        LAS DEMÁS QUE LE SEAN ASIGNADAS POR LA ALCALDESA LOCAL DE CHAPINERO EN CUMPLIMIENTO DE SU OBJETO CONTRACTUAL. 
</t>
  </si>
  <si>
    <t>CO1.PCCNTR.7645050</t>
  </si>
  <si>
    <t>CO1.BDOS.7802959</t>
  </si>
  <si>
    <t>https://community.secop.gov.co/Public/Tendering/ContractNoticePhases/View?PPI=CO1.PPI.38120642&amp;isFromPublicArea=True&amp;isModal=False</t>
  </si>
  <si>
    <t>21-46-101112286</t>
  </si>
  <si>
    <t>KR 1 C 45 20</t>
  </si>
  <si>
    <t>demoreno76@gmail.com</t>
  </si>
  <si>
    <t>PROFESIONAL EN: CIENCIAS SOCIALES O PSICOLOGÍA O TRABAJO SOCIAL O ECONOMÍA O CIENCIA POLÍTICA O ADMINISTRACIÓN O CIENCIAS HUMANAS O CIENCIAS DE LA SALUD O CIENCIAS DE LA EDUCACIÓN.24 MESES DE EXPERIENCIA PROFESIONAL o EQUIVALENCIA de conformidad con la Resolución 1124 de 2024, que acogen las equivalencias establecidas en el Decreto 785 de 2005 Artículo 25 "Equivalencias entre estudios y experiencia". Para este caso particular, se aplicará la equivalencia entre el título de especialización con la experiencia.</t>
  </si>
  <si>
    <t>CHAPINERO CUIDA TU VIDA: ACCIONES INTEGRALES EN SALUD Y BIENESTAR 
COMUNITARIO.</t>
  </si>
  <si>
    <t xml:space="preserve">Vincular 201 personas con discapacidad, cuidadores y cuidadoras, en actividades complementarias en salud.
</t>
  </si>
  <si>
    <t>FDLCHCD-102-2025 (128283)</t>
  </si>
  <si>
    <t>102-2025-CPS-P (128283)</t>
  </si>
  <si>
    <t xml:space="preserve"> ZARINA CATERIN GONZALEZ CORREA
                                                    </t>
  </si>
  <si>
    <t xml:space="preserve"> 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</si>
  <si>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1. CONSTRUIR PLANES DE TRABAJO QUE PERMITAN EL CUMPLIMIENTO Y SEGUIMIENTO DE LAS POLÍTICAS PÚBLICAS, LA NORMATIVIDAD VIGENTE Y LAS METAS DEL PLAN DE DESARROLLO LOCAL RELACIONADAS CON EL OBJETO CONTRACTUAL, ESPECIALMENTE CON LOS TEMAS DE SALUD, DISCAPACIDAD E INTEGRACIÓN SOCIAL.2. REALIZAR LA FORMULACIÓN Y ESTRUCTURACIÓN DE LOS PROYECTOS DE INVERSIÓN ASIGNADOS, QUE PERMITAN EL CUMPLIMIENTO DE LAS METAS ESTABLECIDAS EN EL PLAN DE DESARROLLO LOCAL EN MATERIA DE SALUD, DISCAPACIDAD E INTEGRACIÓN SOCIAL3. DESARROLLAR PROCESOS DE GESTIÓN CONTRACTUAL REQUERIDO PARA EL CUMPLIMIENTO DE LOS OBJETIVOS Y METAS ASOCIADOS A LOS PROYECTOS DE INVERSIÓN LOCAL EN SALUD, DISCAPACIDAD E INTEGRACIÓN SOCIAL, CON UN ENFOQUE PARTICIPATIVO Y COMUNITARIO Y CUMPLIENDO CON LOS REQUISITOS LEGALES VIGENTES.4. CUMPLIR CON LOS PLAZOS ESTABLECIDOS EN EL CRONOGRAMA FIJADO POR EL FONDO DE DESARROLLO LOCAL DE CHAPINERO, PARA LA ENTREGA DE ANEXOS TÉCNICOS, ESTUDIOS PREVIOS, ESTUDIO DE MERCADO, ANÁLISIS DE SECTOR Y DEMÁS DOCUMENTOS DE FORMULACIÓN EN EL MARCO DE LOS PROYECTOS ASIGNADOS.5. REALIZAR LOS APOYOS A LA SUPERVISIÓN DE LOS CONTRATOS, PROYECTOS DE INVERSIÓN Y/O ACTIVIDADES DESIGNADAS POR EL ALCALDE LOCAL, DE CONFORMIDAD CON LOS LINEAMIENTOS, VALORES Y PRINCIPIOS INDICADOS POR LA SECRETARIA DISTRITAL DE GOBIERNO. 6. MANTENER UN CONTROL ESTRICTO SOBRE LA PROGRAMACIÓN, EJECUCIÓN Y DESARROLLO ECONÓMICO Y FINANCIERO DE LOS PROYECTOS ASIGNADOS, EN CUMPLIMIENTO DE LOS LINEAMIENTOS FINANCIEROS Y PRESUPUESTALES VIGENTES, INCLUYENDO EL CARGUE, SEGUIMIENTO Y EVALUACIÓN DE LOS CONTRATOS RESPECTIVOS EN LAS PLATAFORMAS SECOP II Y SIPSE. 7. ARTICULAR CON DIFERENTES SECTORES, ACTORES E INSTITUCIONES, SEGÚN LO REQUERIDO, PARA GARANTIZAR LA ADECUADA IMPLEMENTACIÓN Y SEGUIMIENTO DE LOS PROYECTOS DE INVERSIÓN ASIGNADOS, PROMOVIENDO LA COORDINACIÓN INTERSECTORIAL Y LA OPTIMIZACIÓN DE RECURSOS PARA EL LOGRO DE LOS OBJETIVOS ESTABLECIDOS.8. ATENDER DE MANERA INTEGRAL LAS INSTANCIAS DE PARTICIPACIÓN CIUDADANA RELACIONADAS CON LOS TEMAS DE SALUD, SALUD PÚBLICA, DISCAPACIDAD, INTEGRACIÓN SOCIAL Y AFINES, SOCIALIZANDO OPORTUNAMENTE LAS ACTIVIDADES E INFORMACIÓN RESULTANTES DE DICHAS INSTANCIAS.9. GENERAR RECOMENDACIONES, ALERTAS Y ACCIONES DE MEJORA QUE OPTIMICEN EL CUMPLIMIENTO DEL OBJETO CONTRACTUAL Y LOS TEMAS RELACIONADOS CON EL OBJETO. 10. REALIZAR ACTIVIDADES DE DIVULGACIÓN, COMUNICACIÓN, INTEGRACIÓN Y MOVILIZACIÓN SOCIAL DIRIGIDAS A LOS GRUPOS DE INTERÉS EN TEMAS DE SALUD PÚBLICA, DISCAPACIDAD E INTEGRACIÓN SOCIAL.11. TRAMITAR OPORTUNAMENTE LAS PETICIONES CIUDADANAS, ASÍ COMO LAS SOLICITUDES DE ENTES DE CONTROL DENTRO DEL TÉRMINO LEGAL Y NO CERRAR EL TRÁMITE EN EL APLICATIVO ORFEO HASTA QUE NO SE TENGA UN PRONUNCIAMIENTO DE FONDO 12. PARTICIPAR EN LAS REUNIONES DE COORDINACIÓN Y PLANEACIÓN QUE SEAN REQUERIDAS POR EL ALCALDE LOCAL, ASÍ COMO EN LAS ACTIVIDADES Y ACOMPAÑAMIENTOS EN CALLE PROGRAMADOS POR EL DESPACHO DE LA ALCALDÍA 13. LAS DEMÁS QUE LE SEAN ASIGNADAS POR EL ALCALDE LOCAL DE CHAPINERO EN CUMPLIMIENTO DE SU OBJETO CONTRACTUAL</t>
  </si>
  <si>
    <t>CO1.PCCNTR.7644808</t>
  </si>
  <si>
    <t xml:space="preserve">https://community.secop.gov.co/Public/Tendering/ContractNoticePhases/View?PPI=CO1.PPI.38122318&amp;isFromPublicArea=True&amp;isModal=False
</t>
  </si>
  <si>
    <t>O230117459920242543_x000D_</t>
  </si>
  <si>
    <t>14-46-101138142</t>
  </si>
  <si>
    <t>CL 64 D 72 A 21</t>
  </si>
  <si>
    <t>gonzalezzarina1@gmail.com</t>
  </si>
  <si>
    <t xml:space="preserve">PSICOLOGA							</t>
  </si>
  <si>
    <t xml:space="preserve">PROFESIONAL EN: CIENCIAS SOCIALES O CIENCIA POLÍTICA O CIENCIAS HUMANAS O CIENCIAS DE LA SALUD O CIENCIAS DE LA EDUCACIÓN.	23 MESES DE EXPERIENCIA PROFESIONAL o EQUIVALENCIA de conformidad con la Resolución 1124 de 2024, que acogen las equivalencias establecidas en el Decreto 785 de 2005 Artículo 25 "Equivalencias entre estudios y experiencia".													</t>
  </si>
  <si>
    <t>FDLCHCD-103-2025 (125195)</t>
  </si>
  <si>
    <t>103-2025-CPS-P (125195)</t>
  </si>
  <si>
    <t>PAULA ALEJANDRA NIETO MEJÍA</t>
  </si>
  <si>
    <t>1.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2. PROYECTAR PARA FIRMA DEL ALCALDE LOCAL LAS SOLICITUDES DE INFORMACIÓN, INFORMES, DIAGNOSTICO Y/O CONCEPTOS DIRIGIDOS A LAS INSTANCIAS DISTRITALES COMPETENTES Y REALIZAR SU RESPECTIVO SEGUIMIENTO. 3. GESTIONAR,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4. INCORPORAR AL EXPEDIENTE FÍSICO LOS ACTOS ADMINISTRATIVOS Y/O LA DOCUMENTACIÓN GENERADA POR CADA IMPULSO PROCESAL REALIZADO. 5. APOYAR EN LOS TRÁMITES NECESARIOS A LA ALCALDÍA LOCAL PARA SURTIR EL TRÁMITE DE NOTIFICACIÓN PERSONAL Y MEDIANTE EDICTO DE LOS ACTOS ADMINISTRATIVOS Y DECISIONES, EN LOS TÉRMINOS DE LA LEY 1437 DE 2011. 6. REGISTRAR CORRECTAMENTE EN LOS APLICATIVOS DE LA ENTIDAD LA ACTUACIÓN REALIZADA EN CADA UNO DE LOS EXPEDIENTES ASIGNADOS. 7. PRESENTAR INFORME MENSUAL DE LAS ACTIVIDADES REALIZADAS EN CUMPLIMIENTO DE LAS OBLIGACIONES PACTADAS. 8. ENTREGAR, MENSUALMENTE, EL ARCHIVO DE LOS DOCUMENTOS SUSCRITOS QUE HAYA GENERADO EN CUMPLIMIENTO DEL OBJETO Y OBLIGACIONES CONTRACTUALES. 9. LLEVAR A CABO EL ACOMPAÑAMIENTO A LAS REUNIONES, O SESIONES INDICADAS POR EL ALCALDE LOCAL, ASÍ COMO LOS ACOMPAÑAMIENTOS EN CALLE, REQUERIDOS POR LA ENTIDAD. 10. LAS DEMÁS QUE SE LE ASIGNEN Y QUE SURJAN DE LA NATURALEZA DEL CONTRATO.</t>
  </si>
  <si>
    <t>CO1.PCCNTR.7640004</t>
  </si>
  <si>
    <t>https://community.secop.gov.co/Public/Tendering/ContractNoticePhases/View?PPI=CO1.PPI.38119034&amp;isFromPublicArea=True&amp;isModal=False</t>
  </si>
  <si>
    <t>360 47 994000044048</t>
  </si>
  <si>
    <t>CL 50 18 30</t>
  </si>
  <si>
    <t>paula.nietomejia@gmail.com</t>
  </si>
  <si>
    <t xml:space="preserve">PROFESIONAL EN DERECHO, 23 MESES DE EXPERIENCIA PROFESIONAL o EQUIVALENCIA de conformidad con la Resolución 1124 de 2024 expedida por la Secretaría de Gobierno, que acoge las equivalencias establecidas en el artículo 25 "Equivalencias entre estudios y experiencia" del Decreto 785 de 2005. Para el caso particular, se aplicará la equivalencia entre el título de especialización y la experiencia. </t>
  </si>
  <si>
    <t>FDLCHCD-104-2025 (125195)</t>
  </si>
  <si>
    <t>104-2025-CPS-P (125195)</t>
  </si>
  <si>
    <t xml:space="preserve">OSCAR IVAN MOLINA MARTINEZ							</t>
  </si>
  <si>
    <t>1.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REVISIÓN.2. PROYECTAR PARA FIRMA DEL ALCALDE LOCAL LAS SOLICITUDES DE INFORMACIÓN, INFORMES, DIAGNOSTICO Y/O CONCEPTOS DIRIGIDOS A LAS INSTANCIAS DISTRITALES COMPETENTES Y REALIZAR SU RESPECTIVO SEGUIMIENTO.3. GESTIONAR,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REVISIÓN.4. INCORPORAR AL EXPEDIENTE FÍSICO LOS ACTOS ADMINISTRATIVOS Y/O LA DOCUMENTACIÓN GENERADA POR CADA IMPULSO PROCESAL REALIZADO.5. APOYAR EN LOS TRÁMITES NECESARIOS A LA ALCALDÍA LOCAL PARA SURTIR EL TRÁMITE DE NOTIFICACIÓN PERSONAL Y MEDIANTE EDICTO DE LOS ACTOS ADMINISTRATIVOS Y DECISIONES, EN LOS TÉRMINOS DE LA LEY 1437 DE 2011.6. REGISTRAR CORRECTAMENTE EN LOS APLICATIVOS DE LA ENTIDAD LA ACTUACIÓN REALIZADA EN CADA UNO DE LOS EXPEDIENTES ASIGNADOS.7. PRESENTAR INFORME MENSUAL DE LAS ACTIVIDADES REALIZADAS EN CUMPLIMIENTO DE LAS OBLIGACIONES PACTADAS.8. ENTREGAR, MENSUALMENTE, EL ARCHIVO DE LOS DOCUMENTOS SUSCRITOS QUE HAYA GENERADO EN CUMPLIMIENTO DEL OBJETO Y OBLIGACIONES CONTRACTUALES.9. LLEVAR A CABO EL ACOMPAÑAMIENTO A LAS REUNIONES, O SESIONES INDICADAS POR EL ALCALDE LOCAL, ASÍ COMO LOS ACOMPAÑAMIENTOS EN CALLE, REQUERIDOS POR LA ENTIDAD.10. LAS DEMÁS QUE SE LE ASIGNEN Y QUE SURJAN DE LA NATURALEZA DEL CONTRATO.</t>
  </si>
  <si>
    <t>CO1.PCCNTR.7651750</t>
  </si>
  <si>
    <t xml:space="preserve">https://community.secop.gov.co/Public/Tendering/ContractNoticePhases/View?PPI=CO1.PPI.38119940&amp;isFromPublicArea=True&amp;isModal=False
</t>
  </si>
  <si>
    <t>CSU-100000682</t>
  </si>
  <si>
    <t>CL 17 27 45</t>
  </si>
  <si>
    <t>molinaoscar561@gmail.com</t>
  </si>
  <si>
    <t xml:space="preserve">ABOGADO							</t>
  </si>
  <si>
    <t xml:space="preserve">PROFESIONAL EN DERECHO 23 MESES DE EXPERIENCIA PROFESIONAL o EQUIVALENCIA de conformidad con la Resolución 1124 de 2024 expedida por la Secretaría de Gobierno, que acoge las equivalencias establecidas en el artículo 25 "Equivalencias entre estudios y experiencia" del Decreto 785 de 2005.  Para este caso particular, se aplicará la equivalencia de la experiencia con el título de especialista														</t>
  </si>
  <si>
    <t>FDLCHCD-105-2025 (125204)</t>
  </si>
  <si>
    <t>105-2025-CPS-P (125204)</t>
  </si>
  <si>
    <t xml:space="preserve">LUZ MARINA SEPULVEDA SEPULVEDA
</t>
  </si>
  <si>
    <t>PRESTAR SERVICIOS PROFESIONALES DE APOYO JURIDICO EN LA EJECUCION DE LAS ACCIONES REQUERIDAS PARA EL TRAMITE E IMPULSO PROCESAL DE LAS ACTUACIONES  ADMINISTRATIVAS Y DE COBRO PERSUASIVO DE COMPETENCIA DE LA ALCALDIA LOCAL DE CHAPINERO.</t>
  </si>
  <si>
    <t>1. REVISIÓN Y ANÁLISIS JURÍDICO DE LAS ACTUACIONES ASIGNADAS, EMITIR O PROYECTADAS AL RESPECTIVO DIAGNÓSTICO Y PLAN DE TRABAJO, PRIORIZANDO LAS MÁS ANTIGUAS Y ESTABLECER LAS ACCIONES A SEGUIR CONFORME CON LA NATURALEZA DEL PROCESO DE COBRO PERSUASIVO. 2. PROYECTAR LOS ACTOS ADMINISTRATIVOS CORRESPONDIENTES, CONFORME CON LA NORMATIVIDAD VIGENTE, QUE PERMITAN IMPULSAR EFECTIVAMENTE ACTUACIONES DE COBRO PERSUASIVO PROPENDIENDO POR UNA DECISIÓN DE FONDO Y/O SU OPORTUNA TERMINACIÓN O CIERRE Y PRESENTARLOS AL PROFESIONAL QUE CUMPLA CON EL ROL DE SUPERVISIÓN ESTRATÉGICA DE DEPURACIÓN E IMPULSO PROCESAL LOCAL PARA SU REVISIÓN. 3. PROYECTAR PARA FIRMA DEL ALCALDE LOCAL LAS SOLICITUDES DE INFORMACIÓN Y/O CONCEPTO DIRIGIDAS A LAS INSTANCIAS DISTRITALES COMPETENTES Y REALIZAR SU RESPECTIVO SEGUIMIENTO, EN DESARROLLO DEL OBJETO DEL CONTRATO. 4. APOYAR LA PROYECCIÓN DE RESPUESTA A LOS DERECHOS DE PETICIÓN DE MANERA OPORTUNA QUE LE SEAN ASIGNADAS, EN EL APLICATIVO INSTITUCIONAL ORFEO Y PRESENTARLOS AL PROFESIONAL QUE CUMPLA CON EL ROL DE SUPERVISIÓN ESTRATÉGICA DE DEPURACIÓN E IMPULSO PROCESAL LOCAL DE LA ALCALDÍA, PARA SU REVISIÓN.5. INCORPORAR AL EXPEDIENTE FÍSICO LOS ACTOS ADMINISTRATIVOS Y/O LA DOCUMENTACIÓN GENERADA POR CADA IMPULSO PROCESAL REALIZADO. 6. SUMINISTRAR AL PROFESIONAL QUE CUMPLA CON EL ROL DE SUPERVISIÓN ESTRATÉGICA DE DEPURACIÓN E IMPULSO PROCESAL LOCAL DE LA ALCALDÍA, LA INFORMACIÓN NECESARIA PARA LA REALIZACIÓN LOS INFORMES REQUERIDOS POR EL ÁREA DE GESTIÓN POLICIVA RESPECTO A LA GESTIÓN Y TRAMITE DE COBRO PERSUASIVO. 7. APOYAR EN LA REMISIÓN OPORTUNA DE LAS ACTUACIONES DE COBRO PERSUASIVO COMPETENCIA DE LA ALCALDÍA LOCAL REQUERIDA PARA QUE SE DÉ CONTINUIDAD CON EL PROCESO DE COBRO COACTIVO, INFORMANDO DETALLADAMENTE AQUELLAS QUE SE ENCUENTREN A MENOS DE 24 MESES DE POSIBLES CADUCIDADES. 8. APOYAR EN LOS TRÁMITES NECESARIOS A LA ALCALDÍA LOCAL PARA SURTIR EL TRÁMITE DE NOTIFICACIÓN PERSONAL Y MEDIANTE EDICTO DE LOS ACTOS ADMINISTRATIVOS Y DECISIONES, EN LOS TÉRMINOS DE LA LEY 1437 DE 2011. 9. REGISTRAR CORRECTAMENTE EN LOS RESPECTIVOS APLICATIVOS LA ACTUACIÓN REALIZADA EN CADA UNO DE LOS EXPEDIENTES ASIGNADOS. 10. PRESENTAR INFORME MENSUAL DE LAS ACTIVIDADES REALIZADAS EN CUMPLIMIENTO DE LAS OBLIGACIONES PACTADAS. 11. ENTREGAR, MENSUALMENTE, EL ARCHIVO DE LOS DOCUMENTOS SUSCRITOS QUE HAYA GENERADO EN CUMPLIMIENTO DEL OBJETO Y OBLIGACIONES CONTRACTUALES.12. LAS DEMÁS QUE SE LE ASIGNEN Y QUE SURJAN DE LA NATURALEZA DEL CONTRATO.</t>
  </si>
  <si>
    <t>CO1.PCCNTR.7645510</t>
  </si>
  <si>
    <t>https://community.secop.gov.co/Public/Tendering/ContractNoticePhases/View?PPI=CO1.PPI.38135169&amp;isFromPublicArea=True&amp;isModal=False</t>
  </si>
  <si>
    <t>14-46-101138269</t>
  </si>
  <si>
    <t>CRA 90 BIS No. 73A - 95 APT 104 TORRE 2</t>
  </si>
  <si>
    <t>sepulvedasepulveda@gmail.com</t>
  </si>
  <si>
    <t xml:space="preserve">ABOGADO
                                         </t>
  </si>
  <si>
    <t xml:space="preserve">PROFESIONAL EN DERECHO	23 MESES DE EXPERIENCIA PROFESIONAL o EQUIVALENCIA de conformidad con la Resolución 1124 de 2024 expedida por la Secretaría de Gobierno, que acoge las equivalencias establecidas en el artículo 25 "Equivalencias entre estudios y experiencia" del Decreto 785 de 2005. 							</t>
  </si>
  <si>
    <t>FDLCHCD-106-2025 (125176)</t>
  </si>
  <si>
    <t>106-2025-CPS-AG (125176)</t>
  </si>
  <si>
    <t>MARCIA NATALIA ALMECIGA RODRIGUEZ</t>
  </si>
  <si>
    <t>1. 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 2.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3. APOYAR OPERATIVOS DE IVC EN EL ESPACIO PÚBLICO, VENDEDORES INFORMALES Y ESTABLECIMIENTOS DE COMERCIO, CON EL FIN DE PROMOVER LA SANA CONVIVENCIA ENTRE LOS DIFERENTES ACTORES DE LA LOCALIDAD. 4. ACOMPAÑAR LOS OPERATIVOS Y ACTIVIDADES DE PREVENCIÓN Y CONTROL DE CONFLICTIVIDADES, VIOLENCIAS Y DELITOS, QUE INCIDEN O AFECTEN LA CONVIVENCIA Y SEGURIDAD DE LA LOCALIDAD. 5.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6. APOYAR EN LA IMPLEMENTACIÓN DE LAS ACCIONES NECESARIAS PARA EL DESARROLLO DEL PLAN INTEGRAL DE SEGURIDAD, CONVIVENCIA Y JUSTICIA- PISCJ DE BOGOTÁ D.C. EN LA LOCALIDAD DE CHAPINERO. 7. APOYAR Y ACOMPAÑAR LOS OPERATIVOS QUE SE PROGRAMEN POR PARTE DEL ÁREA DE GESTIÓN POLICIVA, SECRETARIA DISTRITAL DE GOBIERNO Y DEMÁS ENTIDADES QUE LO SOLICITEN. 8.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9. REPORTAR CUALQUIER SITUACIÓN QUE PUEDA AFECTAR LAS CONDICIONES DE SEGURIDAD Y CONVIVENCIA ANTE LAS AUTORIDADES LOCALES COMPETENTES. 10. RECOPILAR MEMORIAS Y ACTAS DE LAS ACTIVIDADES REALIZADAS, ASÍ MISMO COMO COLABORAR CON LA DIFUSIÓN DE AVANCES, RESULTADOS OBTENIDOS Y PRESENTACIÓN DE IMPACTOS EVIDENCIADOS. 11. LLEVAR A CABO EL ACOMPAÑAMIENTO A LAS REUNIONES, O SESIONES INDICADAS POR EL ALCALDE LOCAL, ASÍ COMO LOS ACOMPAÑAMIENTOS EN CALLE, REQUERIDOS POR LA ENTIDAD. 12. LAS DEMÁS QUE LE SEAN ASIGNADAS DE CONFORMIDAD CON LA NATURALEZA Y OBJETO DEL CONTRATO.</t>
  </si>
  <si>
    <t>CO1.PCCNTR.7652114</t>
  </si>
  <si>
    <t>https://community.secop.gov.co/Public/Tendering/ContractNoticePhases/View?PPI=CO1.PPI.38171777&amp;isFromPublicArea=True&amp;isModal=False</t>
  </si>
  <si>
    <t xml:space="preserve"> CSU-100000689</t>
  </si>
  <si>
    <t>KR 7 1 24 AP 203 TORRE 1</t>
  </si>
  <si>
    <t>mnalmeciga11@hotmail.com</t>
  </si>
  <si>
    <t>BACHILLER, 24 MESES DE EXPERIENCIA PROFESIONAL o EQUIVALENCIA de conformidad con la Resolución 1124 de 2024, que acogen las equivalencias  establecidas en el Decreto 785 de 2005 Artículo 25 "Equivalencias entre estudios y experiencia".</t>
  </si>
  <si>
    <t>FDLCHCD-107-2025 (125176)</t>
  </si>
  <si>
    <t>107-2025-CPS-AG (125176)</t>
  </si>
  <si>
    <t xml:space="preserve">YOHANT DAVID MARTINEZ ROJAS
                                                     </t>
  </si>
  <si>
    <t xml:space="preserve">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							</t>
  </si>
  <si>
    <t>CO1.PCCNTR.7651792</t>
  </si>
  <si>
    <t xml:space="preserve">https://community.secop.gov.co/Public/Tendering/ContractNoticePhases/View?PPI=CO1.PPI.38176676&amp;isFromPublicArea=True&amp;isModal=False
</t>
  </si>
  <si>
    <t>O230117459920242527_x000D_</t>
  </si>
  <si>
    <t>CSU-100000688</t>
  </si>
  <si>
    <t>KR 3 ESTE 45 C 19</t>
  </si>
  <si>
    <t>yohant.martinez@hotmail.com</t>
  </si>
  <si>
    <t xml:space="preserve">BACHILLER	24 MESES DE EXPERIENCIA PROFESIONAL o EQUIVALENCIA de conformidad con la Resolución 1124 de 2024, que acogen las equivalencias  establecidas en el Decreto 785 de 2005 Artículo 25 "Equivalencias entre estudios y experiencia".													</t>
  </si>
  <si>
    <t>FDLCHCD-108-2025 (128306)</t>
  </si>
  <si>
    <t>108-2025-CPS-AG (128306)</t>
  </si>
  <si>
    <t xml:space="preserve">DIANA PATRICIA SEPULVEDA AÑASCO
                                                  </t>
  </si>
  <si>
    <t>PRESTAR LOS SERVICIOS DE APOYO ASISTENCIAL PARA LA OPERACION, SEGUIMIENTO Y CUMPLIMIENTO DE LOS PROCESOS Y PROCEDIMIENTOS QUE CONTRIBUYAN A LA GARANTIA DE LOS DERECHOS DE LOS DIFERENTES GRUPOS POBLACIONALES EN EL MARCO DE LAS POLITICAS PUBLICAS DE LOS PROYECTOS DE SALUD E INTEGRACION SOCIAL DE LA LOCALIDAD DE CHAPINERO</t>
  </si>
  <si>
    <t>1. APOYAR EN LOS PROCESOS DE GESTIÓN DOCUMENTAL DE LOS CONTRATOS Y PROYECTOS DE INVERSIÓN, DE CONFORMIDAD CON LOS LINEAMIENTOS, VALORES Y DIRECTRICES ESTABLECIDOS POR LA SECRETARÍA DISTRITAL DE GOBIERNO.2. APOYAR EN LA COORDINACIÓN Y PROGRAMACIÓN DE LAS ACTIVIDADES, REUNIONES, MESAS DE TRABAJO Y DEMÁS DERIVADAS DE LOS PROYECTOS DE SALUD E INTEGRACIÓN SOCIAL.3. APOYAR LA ATENCIÓN A LAS PETICIONES CIUDADANAS, ASÍ COMO LAS SOLICITUDES DE ENTES DE CONTROL DENTRO DEL TÉRMINO LEGAL Y NO CERRAR EL TRÁMITE EN EL APLICATIVO ORFEO HASTA QUE NO SE TENGA UN PRONUNCIAMIENTO DE FONDO.4. RECOLECTAR, REGISTRAR, DIGITALIZAR, ACOPIAR, ORGANIZAR Y PROCESAR LA INFORMACIÓN DE ACUERDO CON LOS REQUERIMIENTOS DE PLANIFICACIÓN, ORGANIZACIÓN, COORDINACIÓN Y CONTROL DE LOS SERVICIOS, PROCESOS, PLANES Y PROGRAMAS EN CUMPLIMIENTO DE LAS METAS DEL ÁREA DE SALUD E INTEGRACIÓN SOCIAL.5. APOYAR EN LA REVISIÓN DE LOS SOPORTES Y DOCUMENTOS DE LAS CUENTAS DE COBRO, SEGUIMIENTO AL PROCESO DE PAGOS, DE ACUERDO CON LOS LINEAMIENTOS E INSTRUCTIVOS ESTABLECIDOS POR LA SECRETARÍA DISTRITAL DE GOBIERNO PARA DICHO PROCESO.6. PARTICIPAR EN LAS REUNIONES DE COORDINACIÓN Y PLANEACIÓN QUE SEAN REQUERIDAS POR LA ALCALDESA LOCAL, ASÍ COMO EN LAS ACTIVIDADES Y ACOMPAÑAMIENTOS EN CALLE PROGRAMADOS POR EL DESPACHO DE LA ALCALDÍA.7. REALIZAR ACTIVIDADES DE DIVULGACIÓN, COMUNICACIÓN E INTEGRACIÓN Y MOVILIZACIÓN SOCIAL DIRIGIDAS A LOS GRUPOS DE INTERÉS EN TEMAS DE SALUD PÚBLICA, DISCAPACIDAD E INTEGRACIÓN SOCIAL.8. APOYAR LA ELABORACIÓN DE LOS INFORMES Y DEMÁS DOCUMENTOS QUE SEAN REQUERIDOS POR LAS INSTANCIAS COMPETENTES, PARA DAR RESPUESTA A LAS SOLICITUDES INTERNAS Y EXTERNAS.9. APOYAR A LA ALCALDÍA LOCAL EN LAS INSTANCIAS DE PARTICIPACIÓN A TRAVÉS DEL DILIGENCIAMIENTO DE LAS ACTAS DE LAS REUNIONES REFLEJANDO LOS COMPROMISOS ESTABLECIDOS EN DICHOS ESPACIOS.10. APOYAR EN LAS ACCIONES DE SEGUIMIENTO TERRITORIAL Y ACTUALIZACIÓN DE LA INFORMACIÓN DE LOS PROYECTOS DE INTEGRACIÓN SOCIAL Y SALUD.11. ATENDER Y ORIENTAR PERSONAL Y TELEFÓNICAMENTE A LOS-AS CIUDADANOS-AS QUE LO REQUIERAN, APLICANDO LOS ATRIBUTOS ESTABLECIDOS PARA GARANTIZAR LA OPORTUNIDAD Y CALIDAD EN LA ATENCIÓN, EN CORRESPONDENCIA CON LAS NECESIDADES DE LA CIUDADANÍA Y LOS SERVICIOS SOCIALES QUE PRESTA LA ENTIDAD.12. REALIZAR EL ACOMPAÑAMIENTO A LAS DIFERENTES REUNIONES, ACTIVIDADES O EVENTOS DE LOS PROYECTOS DE SALUD E INTEGRACIÓN SOCIAL.13. LAS DEMÁS QUE LE SEAN ASIGNADAS POR LA ALCALDESA LOCAL DE CHAPINERO EN CUMPLIMIENTO DE SU OBJETO CONTRACTUAL.</t>
  </si>
  <si>
    <t>CO1.PCCNTR.7640227</t>
  </si>
  <si>
    <t>CO1.BDOS.7802329</t>
  </si>
  <si>
    <t>https://community.secop.gov.co/Public/Tendering/ContractNoticePhases/View?PPI=CO1.PPI.38117297&amp;isFromPublicArea=True&amp;isModal=False</t>
  </si>
  <si>
    <t>360 47 994000044083</t>
  </si>
  <si>
    <t xml:space="preserve">TV 14 R BIS A 69 A 17 SUR </t>
  </si>
  <si>
    <t xml:space="preserve"> diana.sepulvedaa@hotmail.com</t>
  </si>
  <si>
    <t>TITULO DE BACHILLER 24 MESES DE EXPERIENCIA LABORALo EQUIVALENCIA de conformidad con la Resolución 001 de 2024 y 007 de 2024, que acogen las equivalencias establecidas en el Decreto 785 de 2005 Artículo 25 "Equivalencias entre estudios y experiencia".</t>
  </si>
  <si>
    <t>FDLCHCD-109-2025 (128892)</t>
  </si>
  <si>
    <t>109-2025-CPS-P (128892)</t>
  </si>
  <si>
    <t>DIANA MARCELA PORRAS CASTELLANOS</t>
  </si>
  <si>
    <t>PRESTAR SERVICIOS PROFESIONALES PARA EL FONDO DE DESARROLLO LOCAL DE  CHAPINERO EN LA FORMULACIÓN, GESTIÓN, EJECUCIÓN Y SEGUIMIENTO DE LOS CONTRATOS DERIVADOS DEL  PROYECTO CHAPINERO CAMBIA TU VIDA: PREVENCIÓN DE VIOLENCIAS Y PROMOCIÓN DE LA AUTONOMÍA DE LA MUJER, LA SUPERVISIÓN DE CONTRATOS QUE LE SEAN ASIGNADOS.</t>
  </si>
  <si>
    <t>1. CONSTRUIR PLANES DE TRABAJO QUE PERMITAN EL CUMPLIMIENTO Y SEGUIMIENTO DE LAS POLÍTICAS PÚBLICAS, NORMATIVIDAD VIGENTE Y METAS DEL PLAN DE DESARROLLO LOCAL RELACIONADAS CON EL PROGRAMA “SISTEMA DISTRITAL DEL CUIDADO” Y EL FORTALECIMIENTO DE LAS ORGANIZACIONES DE MUJER, GÉNERO Y DIVERSIDAD EN EL MARCO DE LOS PROCESOS PARTICIPATIVOS LOCALES.2. REALIZAR APOYO TÉCNICO A LA FORMULACIÓN Y ESTRUCTURACIÓN DE LOS PROYECTOS DE INVERSIÓN ASIGNADOS, INCLUYENDO, ASÍ COMO AL PROCESO DE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 3.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ASIGNADO.4. REALIZAR LOS APOYOS A LA SUPERVISIÓN DE LOS CONTRATOS, PROYECTOS DE INVERSIÓN Y/O ACTIVIDADES DESIGNADAS POR EL ALCALDESA LOCAL, DE CONFORMIDAD CON LOS LINEAMIENTOS, VALORES Y PRINCIPIOS INDICADOS POR LA SECRETARÍA DISTRITAL DE GOBIERNO, LLEVANDO ESTRICTO CONTROL SOBRE LA PROGRAMACIÓN, EJECUCIÓN Y DESARROLLO ECONÓMICO Y FINANCIERO DE LOS PROYECTOS ASIGNADOS EN CUMPLIMIENTO DE LOS LINEAMIENTOS FINANCIEROS Y PRESUPUESTALES VIGENTES.5. EFECTUAR LA GESTIÓN, ACOMPAÑAMIENTO Y SEGUIMIENTO PARA FORTALECER LA RUTA DE ATENCIÓN A MUJERES VÍCTIMAS DE VIOLENCIAS Y EN RIESGO DE FEMINICIDIO RUA EN LA LOCALIDAD.6. REALIZAR LA IMPLEMENTACIÓN DE LA POLÍTICA PÚBLICA DE MUJER Y EQUIDAD DE GÉNERO EN LA LOCALIDAD, FORTALECIENDO LA ARTICULACIÓN INTERINSTITUCIONAL CON LOS DIFERENTES SECTORES PRINCIPALMENTE CON LA SECRETARÍA DISTRITAL DE LA MUJER.7. DESARROLLAR PROCESOS DE ARTICULACIÓN CON LAS ENTIDADES DEL NIVEL CENTRAL Y DESCENTRALIZADO RELACIONADAS CON EL OBJETO CONTRACTUAL, CON LA FINALIDAD DE POTENCIAR LAS INVERSIONES LOCALES. 8. REALIZAR LA ATENCIÓN INTEGRAL LAS INSTANCIAS DE PARTICIPACIÓN CIUDADANA RELACIONADAS CON EL OBJETO CONTRACTUAL.9. ACOMPAÑAR LA ATENCIÓN A LAS PETICIONES CIUDADANAS, ASÍ COMO LAS SOLICITUDES DE ENTES DE CONTROL DENTRO DEL TÉRMINO LEGAL Y NO CERRAR EL TRÁMITE EN EL APLICATIVO ORFEO HASTA QUE NO SE TENGA UN PRONUNCIAMIENTO DE FONDO.10. REALIZAR LA ARTICULACIÓN DE LA ESTRATEGIA TRIADA PARA LA EQUIDAD CON LOS ACTORES LOCALES, DISTRITALES Y LA COMUNIDAD A TRAVÉS DE LA TRANSVERSALIZACIÓN DE LAS ÁREAS DE EDUCACIÓN, DESARROLLO ECONÓMICO LOCAL Y MUJER Y GÉNERO. 11. PARTICIPAR EN LAS REUNIONES DE COORDINACIÓN Y PLANEACIÓN QUE SEAN REQUERIDAS POR EL ALCALDE LOCAL, ASÍ COMO EN LAS ACTIVIDADES Y ACOMPAÑAMIENTOS EN CALLE PROGRAMADOS POR EL DESPACHO DE LA ALCALDÍA 12. LAS DEMÁS QUE LE SEAN ASIGNADAS POR EL ALCALDESA LOCAL DE CHAPINERO EN CUMPLIMIENTO DE SU OBJETO CONTRACTUAL.</t>
  </si>
  <si>
    <t>CO1.PCCNTR.7656293</t>
  </si>
  <si>
    <t>CO1.BDOS.7823692</t>
  </si>
  <si>
    <t>https://community.secop.gov.co/Public/Tendering/ContractNoticePhases/View?PPI=CO1.PPI.38203537&amp;isFromPublicArea=True&amp;isModal=False</t>
  </si>
  <si>
    <t>11-44-101250936</t>
  </si>
  <si>
    <t xml:space="preserve">KR 9 A 119 48 </t>
  </si>
  <si>
    <t>dipodent@yahoo.com</t>
  </si>
  <si>
    <t>ODONTOLOGA</t>
  </si>
  <si>
    <t xml:space="preserve">PROFESIONAL:
CIENCIAS SOCIALES O CIENCIA POLÍTICA O CIENCIA POLÍTICA Y GOBIERNO O CIENCIAS HUMANAS O CIENCIAS DE LA SALUD O CIENCIAS DE LA EDUCACIÓN O ADMINISTRACIÓN.12 MESES DE EXPERIENCIA PROFESIONAL o EQUIVALENCIA de conformidad con la Resolución 1124 de 2024, que acogen las equivalencias  establecidas en el Decreto 785 de 2005 Artículo 25 en su numeral 2.5.1.1.1 "Equivalencias entre estudios y experiencia".  Para este caso se aplicará la equivalencia del título de postgrado por 2 años de experiencia.							</t>
  </si>
  <si>
    <t>FDLCHCD-110-2025 (131552)</t>
  </si>
  <si>
    <t>110-2025-CPS-AG (131552)</t>
  </si>
  <si>
    <t>VALENTINA GENES ALVAREZ</t>
  </si>
  <si>
    <t>PRESTACIÓN DE SERVICIOS DE APOYO A LA GESTIÓN EN LA EJECUCIÓN DE  ACTIVIDADES ADMINISTRATIVAS Y OPERATIVAS ADELANTADAS EN LA JUNTA ADMINISTRADORA LOCAL DE CHAPINERO.</t>
  </si>
  <si>
    <t xml:space="preserve">1. BRINDAR APOYO ADMINISTRATIVO Y OPERATIVO A LAS SESIONES QUE REALICE LA JUNTA ADMINISTRADORA LOCAL.
2. ASISTIR Y TRANSCRIBIR LA INFORMACIÓN Y ACTAS DE LAS SESIONES DE LA JUNTA ADMINISTRADORA LOCAL.
3. ENTREGAR MENSUALMENTE LAS ACTAS CORRESPONDIENTES A LAS SESIONES REALIZADAS EN EL PERIODO MENSUAL FACTURADO.
4. REALIZAR EL REGISTRO DE LOS PROYECTOS DE ACUERDO PRESENTADOS POR LOS EDILES, EL ALCALDE LOCAL, LA CIUDADANÍA, LAS ORGANIZACIONES CÍVICAS O COMUNITARIAS, Y HACER LA ENTREGA INMEDIATA DEL MISMO AL PRESIDENTE DE CORPORACIÓN.
5. HACER SEGUIMIENTO A LAS PETICIONES SUSCRITAS POR LOS ADMINISTRADOS Y ENTES DE CONTROL DENTRO DEL TÉRMINO LEGAL Y NO CERRAR EL TRÁMITE EN EL APLICATIVO ORFEO HASTA QUE NO SE TENGA UN PRONUNCIAMIENTO DE FONDO, PARA TAL EL EFECTO DEBERÁ APORTAR LA CERTIFICACIÓN DE ORFEO PARA LA RESPECTIVA CUENTA DE COBRO, DEBIDAMENTE REVISADA Y FIRMADA POR EL SUPERVISOR O EL SUPERVISOR DE APOYO.
6. APOYAR LA ELABORACIÓN, RADICACIÓN, ENTREGA Y ARCHIVO DE DOCUMENTOS, MEMORANDOS Y OFICIOS CUANDO LE SEA REQUERIDO.
7. APOYAR EN LA ORGANIZACIÓN DEL ARCHIVO DE GESTIÓN Y LA VERIFICACIÓN Y DEPURACIÓN DOCUMENTAL.
8. ASISTIR A LAS REUNIONES A LAS QUE SEA CITADO O DESIGNADO, PARA LA ATENCIÓN DE LOS ASUNTOS RELACIONADOS CON EL OBJETO CONTRACTUAL.
9. LAS DEMÁS QUE LE INDIQUE EL SUPERVISOR DEL CONTRATO Y QUE SE ENCUENTREN RELACIONADAS CON EL OBJETO DEL CONTRATO. 
</t>
  </si>
  <si>
    <t>CO1.PCCNTR.7675549</t>
  </si>
  <si>
    <t>https://community.secop.gov.co/Public/Tendering/ContractNoticePhases/View?PPI=CO1.PPI.38306670&amp;isFromPublicArea=True&amp;isModal=False</t>
  </si>
  <si>
    <t>675 (ANTES 579)</t>
  </si>
  <si>
    <t>17-44-101218061</t>
  </si>
  <si>
    <t xml:space="preserve">AC 3 10 A 62 ESTE </t>
  </si>
  <si>
    <t>valen.genes@gmail.com</t>
  </si>
  <si>
    <t>FORMULADOR DE PROYECTOS</t>
  </si>
  <si>
    <t>BACHILLER 36 MESES DE EXPERIENCIA LABORAL o EQUIVALENCIA de conformidad con la Resolución 1124 de 2024, que acogen las equivalencias establecidas en el Decreto 785 de 2005 Artículo 25 
"Equivalencias entre estudios y experiencia"._x000D_</t>
  </si>
  <si>
    <t>ASISTENTE</t>
  </si>
  <si>
    <t>RECIBE CESION DE JULIANA ENRIQUEZ GUERRERO CC:CC 1.018.465.853 A PARTIR DEL 22 DE ABRIL DEL 2025</t>
  </si>
  <si>
    <t>CHAPINERO TRANSFORMA EL ENTORNO: GESTIÓN INTEGRAL DEL ESPACIO PÚBLICO</t>
  </si>
  <si>
    <t xml:space="preserve">Realizar 6 acuerdo para la organización, la recuperación, el cuidado, el embellecimiento, la sostenibilidad, el mejoramiento y el aprovechamiento económico del espacio público.
</t>
  </si>
  <si>
    <t>FDLCHCD-111-2025 (126218)</t>
  </si>
  <si>
    <t>111-2025-CPS-P (126218)</t>
  </si>
  <si>
    <t>HANS DIETER VANSTRAHLEN BARTEL</t>
  </si>
  <si>
    <t>PRESTAR SERVICIOS PROFESIONALES PARA LA FORMULACIÓN, DESARROLLO,  SEGUIMIENTO DE LOS PROYECTOS DE INVERSIÓN, ESPECIALMENTE RELACIONADOS CON LA GESTIÓN INTEGRAL  DEL ESPACIO PÚBLICO, Y APOYAR LOS PROCESOS DE CONTRATACIÓN DERIVADOS PARA EL CUMPLIMIENTO DE  LAS METAS DEL PLAN DE DESARROLLO LOCAL DE CHAPINERO.</t>
  </si>
  <si>
    <t>1. CONSTRUIR PLANES DE TRABAJO QUE PERMITAN LA GESTIÓN, CUMPLIMIENTO Y EL SEGUIMIENTO DE LAS POLÍTICAS PÚBLICAS, NORMATIVIDAD VIGENTE Y METAS DEL PLAN DE DESARROLLO LOCAL RELACIONADAS CON EL OBJETO CONTRACTUAL. 2. FORMULAR Y ESTRUCTURAR LOS PROYECTOS DE INVERSIÓN ASIGNADOS, ESPECIALMENTE RELACIONADOS CON LA GESTIÓN INTEGRAL DEL ESPACIO PÚBLICO DE LA LOCALIDAD DE CHAPINERO, INCLUYENDO LOS ANEXOS TÉCNICOS, ESTUDIOS PREVIOS, ESTUDIO DE MERCADO, ANÁLISIS DE SECTOR Y DEMÁS DOCUMENTOS DE FORMULACIÓN QUE PERMITAN EL CUMPLIMIENTO DE LAS METAS ESTABLECIDAS EN EL PLAN DE DESARROLLO LOCAL Y EL PROCESO DE GESTIÓN CONTRACTUAL DERIVADO. 3. LLEVAR ESTRICTO CONTROL SOBRE LA PROGRAMACIÓN, EJECUCIÓN Y DESARROLLO ECONÓMICO Y FINANCIERO DE LOS PROYECTOS ASIGNADOS, EN CUMPLIMIENTO DE LOS LINEAMIENTOS FINANCIEROS Y PRESUPUESTALES VIGENTES 4. ADELANTAR LA ATENCIÓN INTEGRAL DE LAS INSTANCIAS DE PARTICIPACIÓN CIUDADANA, JORNADAS Y GESTIONES QUE PERMITAN EL DIÁLOGO Y LA PARTICIPACIÓN CON LA COMUNIDAD E INSTITUCIONES RELACIONADAS CON EL OBJETO CONTRACTUAL. 5. APOYAR LA EVALUACIÓN DE LAS ETAPAS CONTRACTUALES DE LOS PROYECTOS DE FORMULACIÓN, LLEVANDO ESTRICTO CONTROL SOBRE LA PROGRAMACIÓN, EJECUCIÓN Y DESARROLLO ECONÓMICO Y FINANCIERO DE LOS PROYECTOS ASIGNADOS, EN CUMPLIMIENTO DE LOS LINEAMIENTOS FINANCIEROS Y PRESUPUESTALES VIGENTES. 6. PRODUCIR INFORMES CUALITATIVOS Y CUANTITATIVOS DE LAS ACTIVIDADES DESARROLLADAS DEL SEGUIMIENTO A REALIZADO A LOS CONTRATOS CELEBRADOS POR EL FONDO DE DESARROLLO LOCAL, CON LA INFORMACIÓN PRESENTADA POR LOS CONTRATISTAS, GARANTIZANDO EL CUMPLIMIENTO DE LAS METAS Y OBJETIVOS DEL PLAN DE DESARROLLO LOCAL.7. ASISTIR A LAS REUNIONES, COMITÉS, CAPACITACIONES, EVENTOS INSTITUCIONALES, ENTRE OTROS Y HACER PARTE DE LOS COMITÉS QUE LE DELEGUE EL (LA) ALCALDE (SA) LOCAL EVIDENCIANDO LA PARTICIPACIÓN EN LAS MISMAS. 8. ACOMPAÑAR LA ATENCIÓN A LAS PETICIONES CIUDADANAS, ASÍ COMO LAS SOLICITUDES DE ENTES DE CONTROL DENTRO DEL TÉRMINO LEGAL Y NO CERRAR EL TRÁMITE EN EL APLICATIVO ORFEO HASTA QUE NO SE TENGA UN PRONUNCIAMIENTO DE FONDO. 9. BRINDAR INFORMACIÓN TÉCNICA Y OPORTUNA PARA APOYAR EL SEGUIMIENTO Y ACTUALIZACIÓN DE LAS BASES DE DATOS, MATRICES Y DEMÁS CONTROLES REQUERIDOS PARA LA GESTIÓN DEL ÁREA DE GESTIÓN DEL DESARROLLO LOCAL, CONCERNIENTE CON LOS PROYECTOS Y CONTRATOS ASIGNADOS. 10. LAS DEMÁS QUE LE ASIGNE EL SUPERVISOR DEL CONTRATO Y QUE SURJAN DE LA NATURALEZA DEL MISMO.</t>
  </si>
  <si>
    <t>CO1.PCCNTR.7651062</t>
  </si>
  <si>
    <t>CO1.BDOS.7816136</t>
  </si>
  <si>
    <t xml:space="preserve">https://community.secop.gov.co/Public/Tendering/ContractNoticePhases/View?PPI=CO1.PPI.38173693&amp;isFromPublicArea=True&amp;isModal=False
</t>
  </si>
  <si>
    <t>O230117459920242471</t>
  </si>
  <si>
    <t>830037013-6</t>
  </si>
  <si>
    <t>BQ-100100118</t>
  </si>
  <si>
    <t>Cra 11 # 121-85</t>
  </si>
  <si>
    <t xml:space="preserve"> hans.van@outlook.es</t>
  </si>
  <si>
    <t xml:space="preserve">PROFESIONAL EN: CIENCIAS SOCIALES o ADMINISTRACIÓN PÚBLICA o DISEÑO INDUSTRIAL o DERECHO o ARQUITECTURA o INGENIERÍA CIVIL o ADMINISTRACIÓN DE EMPRESAS o ADMINISTRACIÓN.	24 MESES DE EXPERIENCIA PROFESIONAL o EQUIVALENCIA de conformidad con la Resolución 1124 de 2024, que acogen las equivalencias  establecidas en el Decreto 785 de 2005 Artículo 25 "Equivalencias entre estudios y experiencia". Para este caso particular, se aplicará la equivalencia entre el título de magister con la experiencia.													</t>
  </si>
  <si>
    <t>CONTRATISTA 009-2025-CPS-P (125921)</t>
  </si>
  <si>
    <t>FDLCHCD-112-2025 (127970)</t>
  </si>
  <si>
    <t>112-2025-CPS-P (127970)</t>
  </si>
  <si>
    <t>MERCY KARIN PARRA ROJAS</t>
  </si>
  <si>
    <t>PRESTAR SERVICIOS PROFESIONALES ESPECIALIZADOS PARA EL ALCALDE (SA) LOCAL EN LA PROMOCIÓN, ACOMPAÑAMIENTO, COORDINACIÓN Y ATENCIÓN DE LAS NSTANCIAS DE COORDINACIÓN INTERINSTITUCIONALES Y LAS INSTANCIAS DE PARTICIPACIÓN LOCALES, ASÍ COMO LOS PROCESOS COMUNITARIOS EN LA LOCALIDAD.</t>
  </si>
  <si>
    <t>1. APOYAR EN LA COORDINACIÓN, ARTICULACIÓN, ORIENTACIÓN Y CONCERTACIÓN DE LAS ACCIONES DE LA ALCALDÍA LOCAL EN MATERIA DE PROMOCIÓN LOCAL DE LA PARTICIPACIÓN Y FORTALECIMIENTO DE LA SOCIEDAD CIVIL Y SUS ORGANIZACIONES SOCIALES. 2. ARTICULAR LOS ESPACIOS DE PARTICIPACIÓN CIUDADANA Y COMUNITARIA, JUNTAS DE ACCIÓN COMUNAL, ASOCIACIONES DE VECINOS Y DEMÁS INSTANCIAS DE PARTICIPACIÓN EXISTENTES EN LA LOCALIDAD DE CONFORMIDAD CON LAS INDICACIONES DE LA ALCALDÍA LOCAL. 3. REALIZAR LAS INSTANCIAS DE COORDINACIÓN INTERINSTITUCIONAL, CONSEJO LOCAL DE GOBIERNO, COMISIÓN LOCAL INTERSECTORIAL DE PARTICIPACIÓN-CLIP, CONSEJO LOCAL DE POLÍTICA SOCIAL-CLOPS, ASÍ COMO LOS ESPACIOS DE CONTROL SOCIAL Y RENDICIÓN DE CUENTAS, TANTO DE LA ADMINISTRACIÓN LOCAL COMO DISTRITAL QUE SEAN NECESARIOS. 4. REALIZAR Y/O PARTICIPAR EN LAS REUNIONES DE CARÁCTER ORDINARIO Y/O EXTRAORDINARIO DE LAS INSTANCIAS DE PARTICIPACIÓN Y/O DE GOBIERNO DE LA LOCALIDAD QUE LE SEAN DESIGNADAS POR EL ALCALDE (SA) LOCAL. 5. ARTICULAR ACCIONES Y ESTRATEGIAS PARA LA IMPLEMENTACIÓN DE LA POLÍTICA PÚBLICA Y DEL SISTEMA DISTRITAL DE PARTICIPACIÓN. 6. REALIZAR LOS EVENTOS CIUDADANOS Y/O COMUNITARIOS QUE LE SEAN DESIGNADOS. 7. APOYAR EN EL TRÁMITE Y RESPUESTA DE LOS REQUERIMIENTOS Y PETICIONES RELACIONADOS CON EL TEMA DE PARTICIPACIÓN, QUE SE REQUIERAN. 8. HACER LA CONSOLIDACIÓN Y ANÁLISIS DE LOS DIAGNÓSTICOS SECTORIALES O POBLACIONALES SUMINISTRADOS POR LAS INSTITUCIONES CON PRESENCIA EN LO LOCAL, CUANDO ASÍ SE REQUIERA. 9. REALIZAR LA FORMULACIÓN DE LOS PROYECTOS DE INVERSIÓN RELACIONADOS CON PARTICIPACIÓN CIUDADANA, QUE SE FINANCIEN CON RECURSOS DEL FONDO DE DESARROLLO LOCAL. 10. BRINDAR EN LA ETAPA PRECONTRACTUAL Y CONTRACTUAL DE LOS PROYECTOS DE INVERSIÓN RELACIONADOS CON PARTICIPACIÓN CIUDADANA, QUE SE FINANCIEN CON RECURSOS DEL FONDO DE DESARROLLO LOCAL. 11. ADELANTAR EL APOYO A LA SUPERVISIÓN DE CONTRATOS Y CONVENIOS RELACIONADOS CON PARTICIPACIÓN CIUDADANA QUE LE SEAN DESIGNADOS POR EL (LA) ALCALDE (SA) LOCAL, SEGÚN LO ESTABLECIDO EN EL MANUAL DE SUPERVISIÓN E INTERVENTORÍA DE LA SECRETARÍA DISTRITAL DE GOBIERNO. 12. LAS DEMÁS QUE DEMANDE LA ADMINISTRACIÓN LOCAL A TRAVÉS DE SU SUPERVISOR, QUE CORRESPONDAN A LA NATURALEZA DEL CONTRATO Y QUE SEAN NECESARIAS PARA LA CONSECUCIÓN DEL FIN DEL OBJETO CONTRACTUAL.</t>
  </si>
  <si>
    <t>CO1.PCCNTR.7651549</t>
  </si>
  <si>
    <t>https://community.secop.gov.co/Public/Tendering/ContractNoticePhases/View?PPI=CO1.PPI.38174999&amp;isFromPublicArea=True&amp;isModal=False</t>
  </si>
  <si>
    <t>21-46-101112501</t>
  </si>
  <si>
    <t>Carrera 5 # 23-47 apto 1606_x000D_</t>
  </si>
  <si>
    <t>m.parra07@hotmail.com</t>
  </si>
  <si>
    <t xml:space="preserve">"PROFESIONAL EN: CIENCIAS SOCIALES O ADMINISTRACIÓN PÚBLICA O CIENCIAS NATURALES O DISEÑO INDUSTRIAL O CIENCIA POLÍTICA O RELACIONES INTERNACIONALES O CIENCIA POLÍTICA Y GOBIERNO O ADMINISTRACIÓN O CIENCIAS HUMANAS O CIENCIAS DE LA EDUCACIÓN O ADMINISTRACIÓN DE EMPRESAS O ECONOMÍA O INGENIERÍA INDUSTRIAL.ESPECIALIZADO EN:
GOBIERNO Y POLÍTICAS PÚBLICAS O PROYECTOS DE DESARROLLO O GOBIERNO, GERENCIA Y ASUNTOS POLITICOS O EVALUACIÓN SOCIAL DE PROYECTOS O GOBIERNO Y GERENCIA PUBLICA O GOBIERNO O GERENCIA EN GOBIERNO Y GESTION PUBLICA O ESPECIALISTA EN GERENCIA DE PROYECTOS O ESPECIALISTA EN EVALUACION DEL IMPACTO AMBIENTAL DE PROYECTOS O ESPECIALISTA EN DESARROLLO Y GERENCIA INTEGRAL DE PROYECTOS."	72 MESES DE EXPERIENCIA PROFESIONAL o EQUIVALENCIA de conformidad con la Resolución 1124 de 2024, que acogen las equivalencias establecidas en el Decreto 785 de 2005 Artículo 25 "Equivalencias entre estudios y experiencia".													</t>
  </si>
  <si>
    <t>FDLCHCD-113-2025 (125195)</t>
  </si>
  <si>
    <t>113-2025-CPS-P (125195)</t>
  </si>
  <si>
    <t>LILIANA PATRICIA ROJAS MOROS</t>
  </si>
  <si>
    <t>1.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2. PROYECTAR PARA FIRMA DEL ALCALDE LOCAL LAS SOLICITUDES DE INFORMACIÓN, INFORMES, DIAGNOSTICO Y/O CONCEPTOS DIRIGIDOS A LAS INSTANCIAS DISTRITALES COMPETENTES Y REALIZAR SU RESPECTIVO SEGUIMIENTO. 3. GESTIONAR,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4. INCORPORAR AL EXPEDIENTE FÍSICO LOS ACTOS ADMINISTRATIVOS Y/O LA DOCUMENTACIÓN GENERADA POR CADA IMPULSO PROCESAL REALIZADO. 5. APOYAR EN LOS TRÁMITES NECESARIOS A LA ALCALDÍA LOCAL PARA SURTIR EL TRÁMITE DE NOTIFICACIÓN PERSONAL Y MEDIANTE EDICTO DE LOS ACTOS ADMINISTRATIVOS Y DECISIONES, EN LOS TÉRMINOS DE LA LEY 1437 DE 2011. 6. REGISTRAR CORRECTAMENTE EN LOS APLICATIVOS DE LA ENTIDAD LA ACTUACIÓN REALIZADA EN CADA UNO DE LOS EXPEDIENTES ASIGNADOS. 7. PRESENTAR INFORME MENSUAL DE LAS ACTIVIDADES REALIZADAS EN CUMPLIMIENTO DE LAS OBLIGACIONES PACTADAS. 8. ENTREGAR, MENSUALMENTE, EL ARCHIVO DE LOS DOCUMENTOS SUSCRITOS QUE HAYA GENERADO EN CUMPLIMIENTO DEL OBJETO Y OBLIGACIONES CONTRACTUALES. 9. LLEVAR A CABO EL ACOMPAÑAMIENTO A LAS REUNIONES, O SESIONES INDICADAS POR EL ALCALDE LOCAL, ASÍ COMO LOS ACOMPAÑAMIENTOS EN CALLE, REQUERIDOS POR LA ENTIDAD. 10. LAS DEMÁS QUE SE LE ASIGNEN Y QUE SURJAN DE LA NATURALEZA DEL CONTRATO</t>
  </si>
  <si>
    <t>CO1.PCCNTR.7651802</t>
  </si>
  <si>
    <t>https://community.secohttps://community.secop.gov.co/Public/Tendering/ContractNoticePhases/View?PPI=CO1.PPI.38176065&amp;isFromPublicArea=True&amp;isModal=False</t>
  </si>
  <si>
    <t>CSU-100000687</t>
  </si>
  <si>
    <t>CL 150 7 F 08</t>
  </si>
  <si>
    <t xml:space="preserve"> rojasliliana03@gmail.com</t>
  </si>
  <si>
    <t xml:space="preserve">PROFESIONAL DERECHO,23 MESES DE EXPERIENCIA PROFESIONAL,  de conformidad con la Resolución 1124 de 2024, que acogen las equivalencias establecidas en el Decreto 785 de 2005 Artículo 25 "Equivalencias entre estudios y experiencia".														</t>
  </si>
  <si>
    <t>FDLCHCD-114-2025 (125547)</t>
  </si>
  <si>
    <t>114-2025-CPS-AG (125547)</t>
  </si>
  <si>
    <t xml:space="preserve">MIGUEL ANGEL NIÑO MARTINEZ
							</t>
  </si>
  <si>
    <t xml:space="preserve">PRESTAR SERVICIOS DE APOYO TECNICO Y ADMINISTRATIVO EN LAS ACTIVIDADES RELACIONADAS CON LA GESTION POLICIVA DE LA ENTIDAD, ASI COMO EL SEGUIMIENTO DE PETICIONES Y REQUERIMIENTOS QUE LE SEAN ASIGNADOS							</t>
  </si>
  <si>
    <t xml:space="preserve">1. APOYAR AL ALCALDÍA LOCAL EN LOS TRÁMITES ADMINISTRATIVOS Y JURÍDICOS RELACIONADOS CON LA CITACIÓN, REALIZACIÓN, DEVOLUCIÓN DE LOS DESPACHOS COMISORIOS ORDENADOS POR AUTORIDADES JUDICIALES.2. APOYAR A LA ALCALDÍA LOCAL EN LOS TRÁMITES PROPIOS DE LA GESTIÓN POLICIVA DE LA ENTIDAD, COMO REVISIÓN Y SUSTANCIACIÓN DE EXPEDIENTES, TRÁMITE PROCESAL, ENTRE OTROS.3. APOYAR EN LA GESTIÓN DE LAS ACTIVIDADES DEL PROCESO ARCHIVÍSTICO NECESARIO PARA EL CABAL CUMPLIMIENTO DE LA ORGANIZACIÓN DOCUMENTAL DE LA DEPENDENCIA 4. REALIZAR SEGUIMIENTO A LAS PETICIONES, REQUERIMIENTOS Y ACCIONES CONSTITUCIONALES ORIGINADAS EN EL TRÁMITE POLICIVO O QUE TENGAN RELACIÓN DIRECTA CON ESTAS ACTIVIDADES.5. ORGANIZAR LOS DIFERENTES EXPEDIENTES FÍSICOS Y DIGITALES, QUE LE SEAN ASIGNADOS, CONTRIBUYENDO EN SU REVISIÓN, GESTIÓN Y ANÁLISIS.6. DILIGENCIAR Y MANTENER AL DÍA LAS BASES DE DATOS RELACIONADAS EN CUMPLIMIENTO DEL OBJETO CONTRACTUAL.7. PROYECTAR LOS INFORMES, ACTAS Y DEMÁS DOCUMENTOS QUE LE SEAN SOLICITADOS EN EL MARCO DE PROCESOS RELACIONADOS CON EL OBJETO CONTRACTUAL.8. ASISTIR A LAS REUNIONES, MESAS DE TRABAJO, JORNADAS, CAPACITACIONES, ENTRE OTROS, QUE LE SEAN SOLICITADAS.9. RENDIR UN INFORME FINAL QUE RECOJA LAS TAREAS Y PRODUCTOS ORIGINADOS DEL OBJETO CONTRACTUAL.10. LAS DEMÁS QUE LE INDIQUE EL SUPERVISOR DEL CONTRATO Y QUE SE ENCUENTREN RELACIONADAS CON EL OBJETO DEL CONTRATO. </t>
  </si>
  <si>
    <t>CO1.PCCNTR.7659004</t>
  </si>
  <si>
    <t>https://community.secop.gov.co/Public/Tendering/ContractNoticePhases/View?PPI=CO1.PPI.38198749&amp;isFromPublicArea=True&amp;isModal=False</t>
  </si>
  <si>
    <t xml:space="preserve">CL 159 54 35 </t>
  </si>
  <si>
    <t xml:space="preserve"> miguelheratic@gmail.com</t>
  </si>
  <si>
    <t xml:space="preserve">BACHILLER 24 MESES DE EXPERIENCIA LABORAL DEBIDAMENTE CERTIFICADA,  de conformidad con la Resolución 1124 de 2024, que acogen las equivalencias establecidas en el Decreto 785 de 2005 Artículo 25 "Equivalencias entre estudios y experiencia".							</t>
  </si>
  <si>
    <t>FDLCHCD-115-2025 (125172)</t>
  </si>
  <si>
    <t>115-2025-CPS-AG (125172)</t>
  </si>
  <si>
    <t>ANGELLO ANDREY OSPINA REYES</t>
  </si>
  <si>
    <t>1. 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 2.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3. APOYAR OPERATIVOS DE IVC EN EL ESPACIO PÚBLICO, VENDEDORES INFORMALES Y ESTABLECIMIENTOS DE COMERCIO, CON EL FIN DE PROMOVER LA SANA CONVIVENCIA ENTRE LOS DIFERENTES ACTORES DE LA LOCALIDAD. 4. ACOMPAÑAR LOS OPERATIVOS Y ACTIVIDADES DE PREVENCIÓN Y CONTROL DE CONFLICTIVIDADES, VIOLENCIAS Y DELITOS, QUE INCIDEN O AFECTEN LA CONVIVENCIA Y SEGURIDAD DE LA LOCALIDAD. 5.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6. APOYAR EN LA IMPLEMENTACIÓN DE LAS ACCIONES NECESARIAS PARA EL DESARROLLO DEL PLAN INTEGRAL DE SEGURIDAD, CONVIVENCIA Y JUSTICIA- PISCJ DE BOGOTÁ D.C. EN LA LOCALIDAD DE CHAPINERO. 7. APOYAR Y ACOMPAÑAR LOS OPERATIVOS QUE SE PROGRAMEN POR PARTE DEL ÁREA DE GESTIÓN POLICIVA, SECRETARIA DISTRITAL DE GOBIERNO Y DEMÁS ENTIDADES QUE LO SOLICITEN. 8.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9. REPORTAR CUALQUIER SITUACIÓN QUE PUEDA AFECTAR LAS CONDICIONES DE SEGURIDAD Y CONVIVENCIA ANTE LAS AUTORIDADES LOCALES COMPETENTES. 10. RECOPILAR MEMORIAS Y ACTAS DE LAS ACTIVIDADES REALIZADAS, ASÍ MISMO COMO COLABORAR CON LA DIFUSIÓN DE AVANCES, RESULTADOS OBTENIDOS Y PRESENTACIÓN DE IMPACTOS EVIDENCIADOS. 11. LLEVAR A CABO EL ACOMPAÑAMIENTO A LAS REUNIONES, O SESIONES INDICADAS POR EL ALCALDE LOCAL, ASÍ COMO LOS ACOMPAÑAMIENTOS EN CALLE, REQUERIDOS POR LA ENTIDAD. 12. LAS DEMÁS QUE LE SEAN ASIGNADAS DE CONFORMIDAD CON LA NATURALEZA Y OBJETO DEL CONTRATO</t>
  </si>
  <si>
    <t>CO1.PCCNTR.7658453</t>
  </si>
  <si>
    <t>https://community.secop.gov.co/Public/Tendering/ContractNoticePhases/View?PPI=CO1.PPI.38202190&amp;isFromPublicArea=True&amp;isModal=False</t>
  </si>
  <si>
    <t>21-46-101112910</t>
  </si>
  <si>
    <t>CL 54A SUR 276</t>
  </si>
  <si>
    <t xml:space="preserve"> angelloospina10@hotmail.com</t>
  </si>
  <si>
    <t>SALUDTOTAL</t>
  </si>
  <si>
    <t xml:space="preserve">BACHILLER	24 MESES DE EXPERIENCIA LABORAL o EQUIVALENCIA de conformidad con la Resolución 001 de 2024 y 007 de 2024, que acogen las equivalencias  establecidas en el Decreto 785 de 2005 Artículo 25 "Equivalencias entre estudios y experiencia".													</t>
  </si>
  <si>
    <t>FDLCHCD-116-2025 (125172)</t>
  </si>
  <si>
    <t>116-2025-CPS-AG (125176)</t>
  </si>
  <si>
    <t>MARIA FERNANDA CASAS ARBELAEZ</t>
  </si>
  <si>
    <t>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</si>
  <si>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CO1.PCCNTR.7658459</t>
  </si>
  <si>
    <t xml:space="preserve">https://community.secop.gov.co/Public/Tendering/ContractNoticePhases/View?PPI=CO1.PPI.38203064&amp;isFromPublicArea=True&amp;isModal=False
</t>
  </si>
  <si>
    <t>21-44-101465357_x000D_</t>
  </si>
  <si>
    <t>CL 66 A SUR 66 81</t>
  </si>
  <si>
    <t>mariafernandacasas123@gmail.com</t>
  </si>
  <si>
    <t>BACHILLER BASICO</t>
  </si>
  <si>
    <t>FORMACIÓN BACHILLER EXPERIENCIA
24 MESES DE EXPERIENCIA LABORAL o EQUIVALENCIA de conformidad con la  Resolución 1124 de 2024, que acogen las equivalencias establecidas en el Decreto 785 de 
2005 Artículo 25 "Equivalencias entre estudios y experiencia</t>
  </si>
  <si>
    <t>RECIBE CESION DE SANTIAGO CORTES ARAQUE CC 1018435729 A PARTIR DEL 19 DE AGOSTO DEL 2025</t>
  </si>
  <si>
    <t>FDLCHCD-117-2025 (125172)</t>
  </si>
  <si>
    <t>117-2025-CPS-AG (125176)</t>
  </si>
  <si>
    <t>BRENDA SOFIA MELO SEPULVEDA</t>
  </si>
  <si>
    <t>CO1.PCCNTR.7658670</t>
  </si>
  <si>
    <t>https://community.secop.gov.co/Public/Tendering/ContractNoticePhases/View?PPI=CO1.PPI.38203629&amp;isFromPublicArea=True&amp;isModal=False</t>
  </si>
  <si>
    <t>17-44-101217999</t>
  </si>
  <si>
    <t>KR 5 E 36 B 30 SUR</t>
  </si>
  <si>
    <t xml:space="preserve"> sofiigrafica@gmail.com</t>
  </si>
  <si>
    <t>CAPITAL SALUD</t>
  </si>
  <si>
    <t>TECNICO EN DIBUJO ARQUITECTONICO</t>
  </si>
  <si>
    <t>FORMACIÓN BACHILLER
EXPERIENCIA 24 MESES DE EXPERIENCIA LABORAL o EQUIVALENCIA de conformidad con la 
Resolución 1124 de 2024, que acogen las equivalencias establecidas en el Decreto 785 de 
2005 Artículo 25 "Equivalencias entre estudios y experiencia"</t>
  </si>
  <si>
    <t>CHAPINERO PROTEGIDO: DOTACION Y  MEJORA DE EQUIPAMENTO PARA LA SEGURIDAD</t>
  </si>
  <si>
    <t>FDLCHCD-118-2025 (130094)</t>
  </si>
  <si>
    <t>118-2025-CPS-P (130094)</t>
  </si>
  <si>
    <t>CRISTIAM GEOVANNY CAÑON FORERO</t>
  </si>
  <si>
    <t>PRESTAR SERVICIOS PROFESIONALES AL AREA DE GESTION DEL DESARROLLO LOCAL EN LA ARTICULACION Y SEGUIMIENTO INTERINSTITUCIONAL, DESARROLLO DE ESTRATEGIAS Y ACTIVIDADES ENCAMINADAS A LA EJECUCION DE PROYECTOS DEL SECTOR MOVILIDAD Y DE LA INFRAESTRUCTURA EN LA LOCALIDAD DE CHAPINERO EN EL MODELO DE MOVILIDAD INTELIGENTE.</t>
  </si>
  <si>
    <t>1. CONSTRUIR PLANES DE TRABAJO QUE PERMITAN EL CUMPLIMIENTO Y SEGUIMIENTO DE LAS POLÍTICAS PÚBLICAS, NORMATIVIDAD VIGENTE Y METAS DEL PLAN DE DESARROLLO LOCAL RELACIONADAS CON EL OBJETO CONTRACTUAL 2. EJECUTAR EL DESARROLLO DEL PROCESO DE GESTIÓN CONTRACTUAL REQUERIDO PARA EL CUMPLIMIENTO DE LOS OBJETIVOS Y METAS ASOCIADOS A LOS PROYECTOS DE INVERSIÓN LOCAL, CON UN ENFOQUE PARTICIPATIVO, COMUNITARIO, DANDO CUMPLIMIENTO CON LOS REQUISITOS LEGALES VIGENTES.3. PARTICIPAR Y APOYAR EN LA PLANEACIÓN, COORDINACIÓN Y GESTIÓN DE ACCIONES INTERINSTITUCIONALES Y LOCALES QUE SEAN REQUERIDAS POR LA ALCALDESA LOCAL Y LAS ENTIDADES DEL SECTOR DISTRITAL, REFERENTES AL OBJETO CONTRACTUAL, ASÍ COMO DE LAS ACTIVIDADES EN CALLE PROGRAMADAS POR EL DESPACHO DE LA ALCALDÍA.4. REALIZAR SEGUIMIENTO Y ACOMPAÑAMIENTO A LAS ACTIVIDADES PROPIAS DEL COMPONENTE DE ESPACIO PÚBLICO Y MOVILIDAD DEL PROYECTO CHAPINERO MODELO DE MOVILIDAD INTELIGENTE.5. RENDIR INFORMES MENSUALES SOBRE LAS ACTIVIDADES DESARROLLADAS TANTO DE GESTIÓN COMO DE APOYO TÉCNICO EN CADA UNO DE SUS COMPONENTES Y SEGUIMIENTO EN LAS PLATAFORMAS SECOP II Y SIPSE.6. REALIZAR LA ATENCIÓN INTEGRAL DE LAS INSTANCIAS DE PARTICIPACIÓN CIUDADANA, JORNADAS Y GESTIONES QUE PERMITAN EL DIÁLOGO Y LA PARTICIPACIÓN CON LA COMUNIDAD E INSTITUCIONES RELACIONADAS CON EL OBJETO CONTRACTUAL.7. PRODUCIR INFORMES CUALITATIVOS Y CUANTITATIVOS DE LAS ACTIVIDADES DESARROLLADAS, ASÍ COMO PROMOVER ACCIONES Y ACTIVIDADES QUE PERMITAN LA DIVULGACIÓN Y COMUNICACIÓN DE LOS PRODUCTOS Y RESULTADOS OBTENIDOS CON LA EJECUCIÓN DE SUS ACTIVIDADES. CONSTRUIR EL PLAN LOCAL DE INFRAESTRUCTURA VIAL, MOVILIDAD CIUDADANA E IDENTIFICACIÓN DE RIESGOS EN LA MOVILIDAD CIUDADANA EN LA LOCALIDAD DE CHAPINERA 8. CONSTRUIR EL PLAN LOCAL DE INFRAESTRUCTURA VIAL, MOVILIDAD CIUDADANA E IDENTIFICACIÓN DE RIESGOS EN LA MOVILIDAD CIUDADANA EN LA LOCALIDAD DE CHAPINERO.9. CONSTRUIR ESPACIOS DE CONCURRENCIA INTERINSTITUCIONAL PARA EL DESARROLLO DE ACCIONES DE MOVILIDAD Y ATENDER LAS PROBLEMÁTICAS DE LA MOVILIDAD CIUDADANA EN LA LOCALIDAD DE CHAPINERO.10. ACOMPAÑAR LA ATENCIÓN A LAS PETICIONES CIUDADANAS, ASÍ COMO LAS SOLICITUDES DE ENTES DE CONTROL DENTRO DEL TÉRMINO LEGAL Y NO CERRAR EL TRÁMITE EN EL APLICATIVO ORFEO HASTA QUE NO SE TENGA UN PRONUNCIAMIENTO DE FONDO11. ASISTIR A LAS REUNIONES, MESAS DE TRABAJO Y CONVOCATORIAS RELACIONADAS CON EL OBJETO DEL CONTRATO Y LAS INDICADAS POR EL SUPERVISOR DE ESTE.12. LAS DEMÁS QUE LE ASIGNE EL SUPERVISOR DEL CONTRATO Y QUE SURJAN DE LA NATURALEZA DEL MISMO.</t>
  </si>
  <si>
    <t>CO1.PCCNTR.7656565</t>
  </si>
  <si>
    <t>https://community.secop.gov.co/Public/Tendering/ContractNoticePhases/View?PPI=CO1.PPI.38205054&amp;isFromPublicArea=True&amp;isModal=False</t>
  </si>
  <si>
    <t>360 47 994000044268</t>
  </si>
  <si>
    <t>cll 42c sur # 84-02</t>
  </si>
  <si>
    <t xml:space="preserve"> criscafo_19@hotmail.com</t>
  </si>
  <si>
    <t>ADMINISTRADOR DE NEGOCIOS INTERNACIONALES</t>
  </si>
  <si>
    <t xml:space="preserve">PROFESIONAL EN:  CIENCIAS SOCIALES o GOBIERNO Y RELACIONES INTERNACIONALES o ADMINISTRACIÓN POLICIAL o DERECHO o CIENCIA POLÍTICA o ADMINISTRACIÓN DE EMPRESAS.	24 MESES DE EXPERIENCIA PROFESIONAL o EQUIVALENCIA de conformidad con la Resolución 1124 de 2024 expedida por la Secretaría de Gobierno, que acoge las equivalencias establecidas en el artículo 25 "Equivalencias entre estudios y experiencia" del Decreto 785 de 2005. 											</t>
  </si>
  <si>
    <t>GESTOR</t>
  </si>
  <si>
    <t>FDLCHCD-119-2025 (128398)</t>
  </si>
  <si>
    <t>119-2025-CPS-P (128398)</t>
  </si>
  <si>
    <t>LUIS FELIPE DUITAMA CHUDT</t>
  </si>
  <si>
    <t>PRESTAR SERVICIOS PROFESIONALES PARA APOYAR LA FORMULACIÓN, EJECUCIÓN, SEGUIMIENTO Y MEJORA CONTINUA DE LAS HERRAMIENTAS QUE CONFORMAN LA GESTIÓN AMBIENTAL INSTITUCIONAL DE LA ALCALDÍA LOCAL DE CHAPINERO.</t>
  </si>
  <si>
    <t xml:space="preserve">1. REALIZAR LA FORMULACIÓN, EVALUACIÓN Y SEGUIMIENTO DE LOS PROGRAMAS AMBIENTALES QUE COMPONEN EL PLAN INSTITUCIONAL DE GESTIÓN AMBIENTAL –PIGA 2. PLANEAR Y ORGANIZAR LAS ACTIVIDADES PROPIAS DEL PLAN INSTITUCIONAL DE GESTIÓN AMBIENTAL -PIGA, ASÍ COMO EJECUTAR CONTROLES OPERACIONALES A LOS IMPACTOS AMBIENTALES GENERADOS POR LA ALCALDÍA LOCAL, DE ACUERDO CON LA NORMATIVIDAD VIGENTE Y LOS REQUERIMIENTOS INSTITUCIONALES 3. ACOMPAÑAR EN LA FORMULACIÓN, SEGUIMIENTO Y ACTUALIZACIÓN DEL PLAN AMBIENTAL LOCAL (PAL), ASÍ COMO BRINDAR LA INFORMACIÓN REQUERIDA PARA LOS REPORTES SOLICITADOS POR LA AUTORIDAD AMBIENTAL Y LOS ENTES DE CONTROL.4. REALIZAR LA RECOLECCIÓN DE INFORMACIÓN Y LOS REPORTES SOLICITADOS O ESTABLECIDOS EN LA NORMATIVIDAD AMBIENTAL POR PARTE DE LAS DIFERENTES ENTIDADES DISTRITALES, NACIONALES Y ENTES DE CONTROL, EN LO QUE RESPECTA A LA GESTIÓN AMBIENTAL INSTITUCIONAL.5. APOYAR AL GESTOR AMBIENTAL EN LA CONVOCATORIA Y REALIZACIÓN DE REUNIONES DE LOS COMITÉS DE GESTIÓN AMBIENTAL. 6. DESARROLLAR JORNADAS DE CAPACITACIÓN Y SENSIBILIZACIÓN, DIRIGIDAS A LOS SERVIDORES PÚBLICOS DE LA ALCALDÍA LOCAL Y PROVEEDORES DE BIENES Y SERVICIOS QUE REALICEN ACTIVIDADES RELACIONADAS CON LOS ASPECTOS E IMPACTOS AMBIENTALES SIGNIFICATIVOS. 7. MANTENER ACTUALIZADA LA DOCUMENTACIÓN QUE SOPORTA LA GESTIÓN AMBIENTAL INSTITUCIONAL DE LA ALCALDÍA LOCAL. 8. FORMULAR, IMPLEMENTAR Y HACER SEGUIMIENTO A PLANES DE MEJORAMIENTO RELACIONADOS CON LA GESTIÓN AMBIENTAL DE LA ALCALDÍA LOCAL. 9. APOYAR A LA ALCALDÍA LOCAL EN LA ATENCIÓN DE AUDITORÍAS INTERNAS Y EXTERNAS FRENTE A LOS TEMAS DE GESTIÓN AMBIENTAL INSTITUCIONAL.10. REALIZAR LA ELABORACIÓN Y FORMULACIÓN DE ESTUDIOS PREVIOS, PARA LA INCLUSIÓN EN LOS PROCESOS CONTRACTUALES DE LOS CRITERIOS DE SOSTENIBILIDAD ESTABLECIDOS EN LOS DOCUMENTOS GUÍA DE LA ENTIDAD. 11. REALIZAR INSPECCIONES AMBIENTALES A LOS PROVEEDORES DE BIENES Y SERVICIOS DE LA ALCALDÍA LOCAL, QUE REALICEN ACTIVIDADES RELACIONADAS CON ASPECTOS E IMPACTOS AMBIENTALES SIGNIFICATIVOS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LAS DEMÁS QUE SE LE ASIGNEN Y QUE SURJAN DE LA NATURALEZA DEL CONTRATO </t>
  </si>
  <si>
    <t>CO1.PCCNTR.7658447</t>
  </si>
  <si>
    <t>https://community.secohttps://community.secop.gov.co/Public/Tendering/ContractNoticePhases/View?PPI=CO1.PPI.38205603&amp;isFromPublicArea=True&amp;isModal=False</t>
  </si>
  <si>
    <t>14-46-101138357</t>
  </si>
  <si>
    <t>KR 36 25 C 11</t>
  </si>
  <si>
    <t>ingenieroduitama@yahoo.com</t>
  </si>
  <si>
    <r>
      <rPr>
        <sz val="11"/>
        <color rgb="FF000000"/>
        <rFont val="Garamond"/>
      </rPr>
      <t>PROFESIONAL EN: ADMINISTRACIÓN AMBIENTAL O ADMINISTRACIÓN AMBIENTAL Y DE RECURSOS NATURALES O ECOLOGÍA O BIOLOGÍA O INGENIERO SANITARIO Y AMBIENTAL O CIENCIAS AMBIENTALES O INGENIERÍA DEL DESARROLLO AMBIENTAL O ADMINISTRATACIÓN DEL MEDIO AMBIENTE O INGENIERÍA AMBIENTAL O</t>
    </r>
    <r>
      <rPr>
        <b/>
        <sz val="11"/>
        <color rgb="FF000000"/>
        <rFont val="Garamond"/>
      </rPr>
      <t xml:space="preserve"> INGENIERIA AMBIENTAL</t>
    </r>
    <r>
      <rPr>
        <sz val="11"/>
        <color rgb="FF000000"/>
        <rFont val="Garamond"/>
      </rPr>
      <t xml:space="preserve"> Y SANITARIA. 12 MESES DE EXPERIENCIA RELACIONADA o EQUIVALENCIA de conformidad con la Resolución 1124 de 2024, que acogen las equivalencias  establecidas en el Decreto 785 de 2005 Artículo 25 "Equivalencias entre estudios y experiencia". Para el caso particular, se aplicará la equivalencia de la especialización por 2 años de experiencia.							</t>
    </r>
  </si>
  <si>
    <t>PIGA</t>
  </si>
  <si>
    <t>FDLCHCD-120-2025 (129172)</t>
  </si>
  <si>
    <t>120-2025-CPS-P (129172)</t>
  </si>
  <si>
    <t>MARIA CAMILA VELASCO BRAVO</t>
  </si>
  <si>
    <t>PRESTAR SERVICIOS PROFESIONALES PARA LAS ACTUACIONES JURÍDICAS Y ADMINISTRATIVAS DE COMPETENCIA DEL ÁREA DE GESTIÓN DEL DESARROLLO LOCAL DE LA ALCALDÍA LOCAL DE CHAPINERO.</t>
  </si>
  <si>
    <t>1. FACILITAR LA RECOLECCIÓN DE LA INFORMACIÓN NECESARIA PARA ATENDER LAS PETICIONES, QUEJAS Y SUGERENCIAS RADICADAS POR LA CIUDADANÍA, TRABAJANDO DE MANERA ARTICULADA CON LOS DISTINTOS DEPARTAMENTOS INVOLUCRADOS PARA ASEGURAR QUE TODA LA INFORMACIÓN RELEVANTE SE OBTENGA DE MANERA EFICIENTE Y EFECTIVA.2. BRINDAR APOYO EN LA PROYECCIÓN Y REVISIÓN DE LOS DOCUMENTOS DE RESPUESTA A LOS REQUERIMIENTOS DE AUTORIDADES JUDICIALES Y ADMINISTRATIVAS DENTRO DEL TÉRMINO LEGAL U OTORGADO, Y NO CERRAR EL TRÁMITE EN EL SISTEMA DE GESTIÓN DOCUMENTAL ORFEO HASTA NO SE TENGA UN PRONUNCIAMIENTO DE FONDO. 3. COLABORAR EN LA ELABORACIÓN Y REVISIÓN DE DOCUMENTOS DE RESPUESTA A LOS REQUERIMIENTOS FORMULADOS POR LOS ORGANISMOS DE CONTROL, ASEGURANDO QUE CADA RESPUESTA SEA PRECISA, COMPLETA Y FUNDAMENTADA, ASÍ COMO QUE CUMPLA CON LAS NORMATIVAS PERTINENTES Y REFLEJE LA POSICIÓN DE MANERA CLARA Y COHERENTE.4. REALIZAR LA PREPARACIÓN Y REVISIÓN DE DOCUMENTOS DE RESPUESTA A LOS REQUERIMIENTOS EMITIDOS POR LA SECRETARÍA DE GOBIERNO GARANTIZANDO QUE LAS RESPUESTAS SEAN OPORTUNAS Y ADECUADAS, Y QUE SE REFLEJE EL CUMPLIMIENTO DE LA NORMATIVIDAD VIGENTE Y EL INTERÉS PÚBLICO.5. BRINDAR JURÍDICAMENTE EL SEGUIMIENTO DE LOS COMPROMISOS GENERADOS PARA EL EN EL MARCO DE DECISIONES JUDICIALES O ADMINISTRATIVAS QUE VINCULEN AL FONDO DE DESARROLLO LOCAL.6. REALIZAR EL TRÁMITE DE RESPUESTAS A ACCIONES DE TUTELA Y ACCIONES CONSTITUCIONALES EN GENERAL, RESPETAN DO LOS TÉRMINOS OTORGADOS PARA TAL FIN.7. ACOMPAÑAR Y ASISTIR A LA ADMINISTRACIÓN LOCAL EN LAS DIFERENTES REUNIONES, MESAS DE TRABAJO, AUDIENCIAS Y JORNADAS CONVOCADAS POR LAS ENTIDADES Y COMUNIDADES, SEGÚN INDICACIONES DEL DESPACHO DEL ALCALDE LOCAL DE CHAPINERO.8. ENTREGAR MENSUALMENTE ARCHIVO Y TRAZABILIDAD DE O DOCUMENTOS SUSCRITOS QUE HAYA GENERADO EN CUMPLIMIENTO DEL OBJETO Y OBLIGACIONES CONTRACTUALES.9. LAS DEMÁS QUE LE SEAN ASIGNADAS EN CUMPLIMIENTO DE LA NATURALEZA DEL CONTRATO Y DEL OBJETO CONTRACTUAL.</t>
  </si>
  <si>
    <t>CO1.PCCNTR.7655967</t>
  </si>
  <si>
    <t>https://community.secop.gov.co/Public/Tendering/ContractNoticePhases/View?PPI=CO1.PPI.38203908&amp;isFromPublicArea=True&amp;isModal=False</t>
  </si>
  <si>
    <t>21-44-101465331</t>
  </si>
  <si>
    <t>CL 54 10 46</t>
  </si>
  <si>
    <t>mcamilavelasco99@gmail.com</t>
  </si>
  <si>
    <t xml:space="preserve">PROFESIONAL EN: DERECHO, EXPERIENCIA N/A						</t>
  </si>
  <si>
    <t>JURIDICA</t>
  </si>
  <si>
    <t>NICOLAS CARVAJAL BELTRAN</t>
  </si>
  <si>
    <t>CONTRATISTA 146-2025-CPS-P (125917)</t>
  </si>
  <si>
    <t>FDLCHCD-121-2025 (125195)</t>
  </si>
  <si>
    <t>121-2025-CPS-P (125195)</t>
  </si>
  <si>
    <t>EDWIN GUILLERMO RAMIREZ TEJADA</t>
  </si>
  <si>
    <t>1.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2. PROYECTAR PARA FIRMA DEL ALCALDE LOCAL LAS SOLICITUDES DE INFORMACIÓN, INFORMES, DIAGNOSTICO Y/O CONCEPTOS DIRIGIDOS A LAS INSTANCIAS DISTRITALES COMPETENTES Y REALIZAR SU RESPECTIVO SEGUIMIENTO.3. GESTIONAR,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REVISIÓN.4. INCORPORAR AL EXPEDIENTE FÍSICO LOS ACTOS ADMINISTRATIVOS Y/O LA DOCUMENTACIÓN GENERADA POR CADA IMPULSO PROCESAL REALIZADO.5. APOYAR EN LOS TRÁMITES NECESARIOS A LA ALCALDÍA LOCAL PARA SURTIR EL TRÁMITE DE NOTIFICACIÓN PERSONAL Y MEDIANTE EDICTO DE LOS ACTOS ADMINISTRATIVOS Y DECISIONES, EN LOS TÉRMINOS DE LA LEY 1437 DE 2011.6. REGISTRAR CORRECTAMENTE EN LOS APLICATIVOS DE LA ENTIDAD LA ACTUACIÓN REALIZADA EN CADA UNO DE LOS EXPEDIENTES ASIGNADOS.7. PRESENTAR INFORME MENSUAL DE LAS ACTIVIDADES REALIZADAS EN CUMPLIMIENTO DE LAS OBLIGACIONES PACTADAS.8. ENTREGAR, MENSUALMENTE, EL ARCHIVO DE LOS DOCUMENTOS SUSCRITOS QUE HAYA GENERADO EN CUMPLIMIENTO DEL OBJETO Y OBLIGACIONES CONTRACTUALES.9. LLEVAR A CABO EL ACOMPAÑAMIENTO A LAS REUNIONES, O SESIONES INDICADAS POR EL ALCALDE LOCAL, ASÍ COMO LOS ACOMPAÑAMIENTOS EN CALLE, REQUERIDOS POR LA ENTIDAD.10. LAS DEMÁS QUE SE LE ASIGNEN Y QUE SURJAN DE LA NATURALEZA DEL CONTRATO.</t>
  </si>
  <si>
    <t>CO1.PCCNTR.7658452</t>
  </si>
  <si>
    <t>https://community.secop.gov.co/Public/Tendering/ContractNoticePhases/View?PPI=CO1.PPI.38205981&amp;isFromPublicArea=True&amp;isModal=False</t>
  </si>
  <si>
    <t>14-46-101138367</t>
  </si>
  <si>
    <t xml:space="preserve">DG 84 A 76 13 </t>
  </si>
  <si>
    <t xml:space="preserve"> nimegol@gmail.com</t>
  </si>
  <si>
    <t xml:space="preserve">PROFESIONAL EN DERECHO, 23 MESES DE EXPERIENCIA PROFESIONAL o EQUIVALENCIA de conformidad con la Resolución 1124 de 2024 expedida por la Secretaría de Gobierno, que acoge las equivalencias establecidas 
en el artículo 25 "Equivalencias entre estudios y experiencia" del Decreto 785 de 2005. </t>
  </si>
  <si>
    <t>VIVE CHAPINERO: ESPACIO PÚBLICO SEGURO Y 
CONVIVENCIAL._x000D_</t>
  </si>
  <si>
    <t>FDLCHCD-122-2025 (125172)</t>
  </si>
  <si>
    <t>122-2025-CPS-AG (125172)</t>
  </si>
  <si>
    <t>ALESXANDER ROBLES CAMACHO</t>
  </si>
  <si>
    <t>CO1.PCCNTR.7665992</t>
  </si>
  <si>
    <t>https://community.secop.gov.co/Public/Tendering/ContractNoticePhases/View?PPI=CO1.PPI.38216260&amp;isFromPublicArea=True&amp;isModal=False</t>
  </si>
  <si>
    <t xml:space="preserve">O230117459920242299 </t>
  </si>
  <si>
    <t>21-44-101465633</t>
  </si>
  <si>
    <t>CL 56 A 71 56</t>
  </si>
  <si>
    <t>roca26169@gmail.com</t>
  </si>
  <si>
    <t>BACHILLER-24 MESES DE EXPERIENCIA PROFESIONAL o EQUIVALENCIA de conformidad con la Resolución 001 de 2024 y 007 de 2024, que acogen las equivalencias  establecidas en el Decreto 785 de 2005 Artículo 25 "Equivalencias entre estudios y experiencia".</t>
  </si>
  <si>
    <t>FDLCHCD-123-2025 (125176)</t>
  </si>
  <si>
    <t>123-2025-CPS-AG (125176)</t>
  </si>
  <si>
    <t>LIZ ALEJANDRA ROJAS ROMERO</t>
  </si>
  <si>
    <t>CO1.PCCNTR.7658662</t>
  </si>
  <si>
    <t>https://community.secop.gov.co/Public/Tendering/ContractNoticePhases/View?PPI=CO1.PPI.38216721&amp;isFromPublicArea=True&amp;isModal=False</t>
  </si>
  <si>
    <t xml:space="preserve"> CSU-100000691</t>
  </si>
  <si>
    <t>KR 92 A 73 A 18</t>
  </si>
  <si>
    <t xml:space="preserve"> lizalejandrarojasromero@gmail.com</t>
  </si>
  <si>
    <t xml:space="preserve">BACHILLER	24 MESES DE EXPERIENCIA PROFESIONAL o EQUIVALENCIA de conformidad con la Resolución 1124 de 2024, que acogen las equivalencias  establecidas en el Decreto 785 de 2005 Artículo 25 "Equivalencias entre estudios y experiencia".							</t>
  </si>
  <si>
    <t>FDLCHCD-124-2025 (128129)</t>
  </si>
  <si>
    <t>124-2025-CPS-P (128129)</t>
  </si>
  <si>
    <t>SANTIAGO STIVEN CASTELLANOS ESPITIA</t>
  </si>
  <si>
    <t>PRESTAR SERVICIOS PROFESIONALES AL FONDO DE DESARROLLO LOCAL DE  CHAPINERO EN EL SEGUIMIENTO PERIÓDICO A LA CALIDAD DE LAS OBRAS Y GARANTÍAS POSTCONTRACTUALES EN EL MARCO DEL PROYECTO CHAPINERO TRABAJA POR LA MOVILIDAD EN VÍAS URBANAS  Y RURALES.</t>
  </si>
  <si>
    <t>1. REALIZAR PLANES DE ACCIÓN QUE FACILITEN LA IMPLEMENTACIÓN Y EL SEGUIMIENTO DE LAS POLÍTICAS PÚBLICAS, LA NORMATIVA VIGENTE Y LOS OBJETIVOS DEFINIDOS EN EL PLAN DE DESARROLLO LOCAL, EN LÍNEA CON EL OBJETO DEL CONTRATO.2. REALIZAR LA LIQUIDACIÓN DE LOS PROYECTOS DE INVERSIÓN ASIGNADOS, CON EL FIN DE ASEGURAR EL CUMPLIMIENTO DE LAS METAS ESTABLECIDAS EN EL PLAN DE DESARROLLO LOCAL Y EN EL PROCESO DE GESTIÓN CONTRACTUAL CORRESPONDIENTE.3. REALIZAR VISITAS PERIÓDICAS PARA DAR SEGUIMIENTO A LOS AMPAROS DE LAS PÓLIZAS DE GARANTÍA DE LAS OBRAS EJECUTADAS EN LOS PROYECTOS DE INFRAESTRUCTURA, ASEGURANDO QUE LAS CONDICIONES DE CALIDAD ESTABLECIDAS POR LOS CONTRATISTAS SEAN CUMPLIDAS Y QUE LAS OBRAS RECIBIDAS MANTENGAN LOS ESTÁNDARES DE CALIDAD REQUERIDOS.4. REGISTRAR Y MANTENER ACTUALIZADA LA BASE DE DATOS SOBRE EL PROCESO DE SEGUIMIENTO A LA ESTABILIDAD DE LAS OBRAS Y LAS PÓLIZAS DE SEGURO ADQUIRIDAS POR EL FDLCH, DERIVADAS DE LOS CONTRATOS DE INFRAESTRUCTURA LOCAL, A PARTIR DE LAS VISITAS REALIZADAS A LOS DIVERSOS PROYECTOS.5. REDACTAR INFORMES CUALITATIVOS Y CUANTITATIVOS SOBRE LAS ACTIVIDADES REALIZADAS EN CUMPLIMIENTO DEL OBJETO CONTRACTUAL, PARA PERMITIR QUE LA ENTIDAD EFECTÚE LOS REQUERIMIENTOS NECESARIOS A LOS CONTRATISTAS Y GARANTIZAR EL MANTENIMIENTO DE LA CALIDAD EN LAS OBRAS ENTREGADAS.6. GESTIONAR LAS ACCIONES NECESARIAS PARA LA APLICACIÓN DE LAS GARANTÍAS DE LAS PÓLIZAS CUANDO SE REQUIERA, Y PROMOVER LAS ACCIONES DE RESPONSABILIDAD CONTRA LOS CONTRATISTAS Y SUS GARANTES EN CASO DE QUE NO SE CUMPLAN LAS CONDICIONES DE CALIDAD Y ESTABILIDAD.7. GENERAR LOS REQUERIMIENTOS CORRESPONDIENTES A LOS CONTRATISTAS, INTERVENTORES Y ASEGURADORAS RESPECTO A LAS POLÍTICAS DE ESTABILIDAD Y CALIDAD DE LAS OBRAS, Y REALIZAR EL SEGUIMIENTO DE LOS RESULTADOS DE DICHOS REQUERIMIENTOS.8. BRINDAR ACOMPAÑAMIENTO EN LA ATENCIÓN A LAS PETICIONES CIUDADANAS, ASÍ COMO A LAS SOLICITUDES DE LOS ENTES DE CONTROL Y AUDITORÍAS DENTRO DE LOS PLAZOS LEGALES, GARANTIZANDO QUE EL TRÁMITE EN EL APLICATIVO ORFEO NO SE CIERRE HASTA OBTENER UNA RESOLUCIÓN DEFINITIVA.9. LAS DEMÁS QUE LE ASIGNE EL SUPERVISOR DEL CONTRATO Y QUE SURJAN DE LA NATURALEZA DEL MISMO.</t>
  </si>
  <si>
    <t>CO1.PCCNTR.7658522</t>
  </si>
  <si>
    <t xml:space="preserve">https://community.secop.gov.co/Public/Tendering/ContractNoticePhases/View?PPI=CO1.PPI.38216287&amp;isFromPublicArea=True&amp;isModal=False
</t>
  </si>
  <si>
    <t>21-44-101465496_x000D_</t>
  </si>
  <si>
    <t>CL CL 64 D 73 A 18</t>
  </si>
  <si>
    <t>santiagoec_99@hotmail.com</t>
  </si>
  <si>
    <t xml:space="preserve">PROFESIONAL EN ARQUITECTURA O INGENIERÍA CIVIL O INGENIERÍA DE TRANSPORTES Y VIAS							
NO APLICA							</t>
  </si>
  <si>
    <t>CHAPINERO PROGRESA: OPORTUNIDADES PARA EL DESARROLLO PRODUCTIVO Y 
LABORAL.</t>
  </si>
  <si>
    <t xml:space="preserve">Realizar 757 acciones para fortalecer las capacidades y/o habilidades, técnicas y blandas de las personas de la localidad, con el fin de mejorar el acceso a oportunidades de empleo.
</t>
  </si>
  <si>
    <t>FDLCHCD-125-2025 (129173)</t>
  </si>
  <si>
    <t>125-2025-CPS-P (129173)</t>
  </si>
  <si>
    <t>DIEGO ANDRES VARGAS DIAZ</t>
  </si>
  <si>
    <t xml:space="preserve"> PRESTAR SERVICIOS PROFESIONALES AL FONDO DE DESARROLLO LOCAL DE CHAPINERO EN LA FORMULACIÓN, GESTIÓN, EJECUCIÓN Y SEGUIMIENTO DE LOS CONTRATOS  DERIVADOS DEL PROYECTO CHAPINERO PROGRESA: OPORTUNIDADES PARA EL DESARROLLO  PRODUCTIVO Y LABORAL, LA SUPERVISIÓN DE CONTRATOS QUE LE SEAN ASIGNADOS Y LA  CARACTERIZACIÓN DEL SECTOR PRODUCTIVO Y EMPRESARIAL DE LA LOCALIDAD.</t>
  </si>
  <si>
    <t xml:space="preserve">1. CONSTRUIR PLANES DE TRABAJO QUE PERMITAN ESTABLECER, DESARROLLAR Y HACER SEGUIMIENTO DE LOS OBJETIVOS Y METAS ASOCIADAS A LAS POLÍTICAS PÚBLICAS, METAS DEL PLAN DE DESARROLLO LOCAL Y PLAN INSTITUCIONAL DE GESTIÓN, ASÍ́COMO CON LA NORMATIVIDAD VIGENTE RELACIONADAS CON EL OBJETO CONTRACTUAL.2. REALIZAR APOYO TÉCNICO A LA FORMULACIÓN Y ESTRUCTURACIÓN DE LOS PROYECTOS DE INVERSIÓN ASIGNADOS, INCLUYENDO, ASÍ COMO AL PROCESO DE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VIGENTES.3.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ASIGNADO.4. REALIZAR LOS APOYOS A LA SUPERVISIÓN DE LOS CONTRATOS, PROYECTOS DE INVERSIÓN Y/O ACTIVIDADES DESIGNADAS POR EL ALCALDESA LOCAL, DE CONFORMIDAD CON LOS LINEAMIENTOS, VALORES Y PRINCIPIOS INDICADOS POR LA SECRETARÍA DISTRITAL DE GOBIERNO, LLEVANDO ESTRICTO CONTROL SOBRE LA PROGRAMACIÓN, EJECUCIÓN Y DESARROLLO ECONÓMICO Y FINANCIERO DE LOS PROYECTOS ASIGNADOS EN CUMPLIMIENTO DE LOS LINEAMIENTOS FINANCIEROS Y PRESUPUESTALES VIGENTES.5. LLEVAR ESTRICTO CONTROL SOBRE LA PROGRAMACIÓN, EJECUCIÓN Y DESARROLLO ECONÓMICO Y FINANCIERO DE LOS PROYECTOS ASIGNADOS, EN CUMPLIMIENTO DE LOS LINEAMIENTOS FINANCIEROS Y PRESUPUESTALES VIGENTES6. DESARROLLAR PROCESOS DE ARTICULACIÓN CON LAS ENTIDADES DEL NIVEL CENTRAL Y DESCENTRALIZADO RELACIONADAS CON EL OBJETO CONTRACTUAL, CON LA FINALIDAD DE POTENCIAR LAS INVERSIONES LOCALES. 7. APOYAR EN LA ATENCIÓN INTEGRAL LAS INSTANCIAS DE PARTICIPACIÓN CIUDADANA RELACIONADAS CON EL OBJETO CONTRACTUAL, CON ESPECIAL ATENCIÓN DEL CONSEJO LOCAL DE COMERCIANTES Y EMPRESARIOS DE CHAPINERO Y EL CONSEJO LOCAL DE ECONOMÍA CULTURAL, CREATIVA, PRODUCTIVIDAD Y COMPETITIVIDAD8. ACOMPAÑAR LA ATENCIÓN A LAS PETICIONES CIUDADANAS, ASÍ COMO LAS SOLICITUDES DE ENTES DE CONTROL DENTRO DEL TÉRMINO LEGAL Y NO CERRAR EL TRÁMITE EN EL APLICATIVO ORFEO HASTA QUE NO SE TENGA UN PRONUNCIAMIENTO DE FONDO.9. REALIZAR LA CONSTRUCCIÓN Y/O ACTUALIZACIÓN DE UN DIAGNÓSTICO ECONÓMICO LOCAL QUE REFLEJE LA SITUACIÓN PRODUCTIVA DE CHAPINERO, EN CONSONANCIA CON EL OBSERVATORIO ECONÓMICO DISTRITAL Y LA ARTICULACIÓN DE ACTORES ECONÓMICOS LOCALES.10. REALIZAR LA ARTICULACIÓN DE LA ESTRATEGIA TRIADA PARA LA EQUIDAD CON LOS ACTORES LOCALES, DISTRITALES Y LA COMUNIDAD A TRAVÉS DE LA TRANSVERSALIZACIÓN DE LAS ÁREAS DE EDUCACIÓN, DESARROLLO ECONÓMICO LOCAL Y MUJER Y GÉNERO. 11. LAS DEMÁS QUE LE SEAN ASIGNADAS POR EL ALCALDESA LOCAL DE CHAPINERO EN CUMPLIMIENTO DE SU OBJETO CONTRACTUAL. </t>
  </si>
  <si>
    <t>CO1.PCCNTR.7660109</t>
  </si>
  <si>
    <t>CO1.BDOS.7828570</t>
  </si>
  <si>
    <t xml:space="preserve">https://community.secop.gov.co/Public/Tendering/ContractNoticePhases/View?PPI=CO1.PPI.38222349&amp;isFromPublicArea=True&amp;isModal=False
</t>
  </si>
  <si>
    <t>O230117459920242475</t>
  </si>
  <si>
    <t>CHAPINERO PROGRESA: OPORTUNIDADES PARA EL DESARROLLO PRODUCTIVO Y LABORAL</t>
  </si>
  <si>
    <t xml:space="preserve">DESARROLLO ECONÓMICO, INDUSTRIA Y TURISMO
</t>
  </si>
  <si>
    <t>21-44-101465359</t>
  </si>
  <si>
    <t>CL 7 1 A 01</t>
  </si>
  <si>
    <t>diegovargasdiaz@gmail.com</t>
  </si>
  <si>
    <t xml:space="preserve">PROFESIONAL EN ADMINISTRACIÓN PÚBLICA o POLITÓLOGO o DERECHO o TRABAJO SOCIAL o ECONOMÍA o INGENIERÍA INDUSTRIAL o ADMINISTRACIÓN DE EMPRESAS o ADMINISTRACIÓN o CIENCIAS HUMANAS 						
12 MESES DE EXPERIENCIA PROFESIONAL o EQUIVALENCIA de conformidad con la Resolución 1124 de 2024 de la Secretaría Distrital de Gobierno se aplica Equivalencia							</t>
  </si>
  <si>
    <t>DESARROLLO ECONOMICO LOCAL</t>
  </si>
  <si>
    <t>23. DESARROLLO ECONOMICO LOCAL</t>
  </si>
  <si>
    <t>RIKY ANDRÉS CARRILLO CADENA</t>
  </si>
  <si>
    <t>CHAPINERO EMPRENDE CON PROPÓSITO: TRANSFORMA VIDAS Y NEGOCIOS LOCALES</t>
  </si>
  <si>
    <t xml:space="preserve">Apoyar 177 Mipymes, emprendimientos y/o actores de la economia informal para el fortalecimiento del tejido empresarial local.
</t>
  </si>
  <si>
    <t>FDLCHCD-126-2025 (130080)</t>
  </si>
  <si>
    <t>126-2025-CPS-P (130080)</t>
  </si>
  <si>
    <t>ANDREA PAOLA CORRALES BOHORQUEZ</t>
  </si>
  <si>
    <t>PRESTAR SERVICIOS PROFESIONALES PARA REALIZAR ARTICULACIÓN CON EMBAJADAS, ORGANISMOS INTERNACIONALES Y OTRAS INSTITUCIONES DE CARÁCTER EXTERNO CON EL FIN  DE FORTALECER LOS PROYECTOS A REALIZAR POR LA ALCALDIA LOCAL DE CHAPINERO.</t>
  </si>
  <si>
    <t>1. CONSTRUIR PLANES DE TRABAJO QUE PERMITAN ESTABLECER, DESARROLLAR Y HACER SEGUIMIENTO DE LOS OBJETIVOS Y METAS ASOCIADAS A LAS POLÍTICAS PÚBLICAS, METAS DEL PLAN DE DESARROLLO LOCAL Y PLAN INSTITUCIONAL DE GESTIÓN, ASÍ́COMO CON LA NORMATIVIDAD VIGENTE RELACIONADAS CON EL OBJETO CONTRACTUAL.2. REALIZAR APOYO TÉCNICO A LA FORMULACIÓN Y ESTRUCTURACIÓN DE LOS PROYECTOS DE INVERSIÓN ASIGNADOS, INCLUYENDO, ASÍ COMO AL PROCESO DE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VIGENTES.3.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ASIGNADO.4. REALIZAR LOS APOYOS A LA SUPERVISIÓN DE LOS CONTRATOS, PROYECTOS DE INVERSIÓN Y/O ACTIVIDADES DESIGNADAS POR EL ALCALDESA LOCAL, DE CONFORMIDAD CON LOS LINEAMIENTOS, VALORES Y PRINCIPIOS INDICADOS POR LA SECRETARÍA DISTRITAL DE GOBIERNO, LLEVANDO ESTRICTO CONTROL SOBRE LA PROGRAMACIÓN, EJECUCIÓN Y DESARROLLO ECONÓMICO Y FINANCIERO DE LOS PROYECTOS ASIGNADOS EN CUMPLIMIENTO DE LOS LINEAMIENTOS FINANCIEROS Y PRESUPUESTALES VIGENTES.5. LLEVAR ESTRICTO CONTROL SOBRE LA PROGRAMACIÓN, EJECUCIÓN Y DESARROLLO ECONÓMICO Y FINANCIERO DE LOS PROYECTOS ASIGNADOS, EN CUMPLIMIENTO DE LOS LINEAMIENTOS FINANCIEROS Y PRESUPUESTALES VIGENTES6. DESARROLLAR PROCESOS DE ARTICULACIÓN CON LAS ENTIDADES DEL NIVEL CENTRAL Y DESCENTRALIZADO RELACIONADAS CON EL OBJETO CONTRACTUAL, ASÍ COMO ORGANISMOS INTERNACIONALES, EMBAJADAS Y OTRAS INSTITUCIONES DE CARÁCTER EXTERNO, CON LA FINALIDAD DE POTENCIAR LAS INVERSIONES LOCALES. 7. APOYAR EN LA ATENCIÓN INTEGRAL LAS INSTANCIAS DE PARTICIPACIÓN CIUDADANA RELACIONADAS CON EL OBJETO CONTRACTUAL, CON ESPECIAL ATENCIÓN DE RELACIONADAS CON TURISMO Y LA INTERNACIONALIZACIÓN DE LA LOCALIDAD. 8. ACOMPAÑAR LA ATENCIÓN A LAS PETICIONES CIUDADANAS, ASÍ COMO LAS SOLICITUDES DE ENTES DE CONTROL DENTRO DEL TÉRMINO LEGAL Y NO CERRAR EL TRÁMITE EN EL APLICATIVO ORFEO HASTA QUE NO SE TENGA UN PRONUNCIAMIENTO DE FONDO.9. LEVANTAR INFORMACIÓN, BASE DE DATOS PARA LA IDENTIFICACIÓN DE LOS PERFILES TURÍSTICO DE LA LOCALIDAD QUE SIRVE DE INSUMO PARA LOS PROYECTOS DE INVERSIÓN Y PRODUCIR INFORMES O REPORTES CUALITATIVOS Y CUANTITATIVOS QUE SIRVAN DE INSUMO PARA LA TOMA DE DECISIONES RELACIONADAS CON EL OBJETO CONTRACTUAL.10. IDENTIFICAR Y HACER ACOMPAÑAMIENTO DE PROCESOS DE ARTICULACIÓN Y PROYECTOS DE COOPERACIÓN CON ORGANISMOS INTERNACIONALES, EMBAJADAS Y OTRAS INSTITUCIONES DE CARÁCTER EXTERNO 11. ACOMPAÑAR LA ESTRATEGIA DE INTERNACIONALIZACIÓN DE BOGOTÁ 2024-2027 CON ENFOQUE TERRITORIAL PARA EL FORTALECIMIENTO DE LAS RELACIONES INTERNACIONALES DE LA LOCALIDAD, LA CIUDAD Y EL MUNDO. 12. PARTICIPAR EN LAS REUNIONES DE COORDINACIÓN Y PLANEACIÓN QUE SEAN REQUERIDAS POR EL ALCALDE LOCAL, ASÍ COMO EN LAS ACTIVIDADES Y ACOMPAÑAMIENTOS EN CALLE PROGRAMADOS POR EL DESPACHO DE LA ALCALDÍA 13. LAS DEMÁS QUE LE SEAN ASIGNADAS POR EL ALCALDESA LOCAL DE CHAPINERO EN CUMPLIMIENTO DE SU OBJETO CONTRACTUAL.</t>
  </si>
  <si>
    <t>CO1.PCCNTR.7659276</t>
  </si>
  <si>
    <t xml:space="preserve">https://community.secop.gov.co/Public/Tendering/ContractNoticePhases/View?PPI=CO1.PPI.38221649&amp;isFromPublicArea=True&amp;isModal=False
</t>
  </si>
  <si>
    <t>O230117459920242500</t>
  </si>
  <si>
    <t>21-44-101465569</t>
  </si>
  <si>
    <t>KRA 1 ESTE 72A  45</t>
  </si>
  <si>
    <t>andreacorrales@hotmail.com</t>
  </si>
  <si>
    <t>ADMINISTRADOR DE EMPRESAS TURISTICAS Y HOTELERAS</t>
  </si>
  <si>
    <t xml:space="preserve">PROFESIONAL EN: POLITÓLOGO o ECONOMISTA o PSICOLOGÍA o TRABAJO SOCIAL o INGENIERÍA INDUSTRIAL o RELACIONES INTERNACIONALES o ADMINISTRACIÓN DE EMPRESAS o CIENCIAS HUMANAS o NEGOCIOS INTERNACIONALES o ADMINISTRACION PUBLICA TERRITORIAL.	VEINEINTICUATRO (24) MESES DE EXPERIENCIA o EQUIVALENCIA de conformidad con la Resolución 1124 de 2024, que acogen las equivalencias establecidas en el Decreto 785 de 2005 Artículo 25 "Equivalencias entre estudios y experiencia".							</t>
  </si>
  <si>
    <t>COOPERACIÓN INTERNACIONAL Y TURISMO</t>
  </si>
  <si>
    <t>21. COOPERACIÓN INTERNACIONAL Y TURISMO</t>
  </si>
  <si>
    <t>FDLCHCD-127-2025 (126086)</t>
  </si>
  <si>
    <t>127-2025-CPS-AG (126086)</t>
  </si>
  <si>
    <t>LADY TATIANA AGUIRRE HERNANDEZ</t>
  </si>
  <si>
    <t>PRESTAR SERVICIOS DE APOYO PARA DESARROLLAR LAS ACTIVIDADES DE RADICACIÓN, GESTIÓN DE CORRESPONDENCIA Y DE LA DOCUMENTACION QUE EXPIDE, SE ALLEGA Y CONTROLA EN LA ALCALDIA LOCAL DE CHAPINERO.</t>
  </si>
  <si>
    <t>1. APOYAR LA RECEPCIÓN DE CORRESPONDENCIA INTERNA Y EXTERNA DE LA ALCALDÍA LOCAL DE CHAPINERO.2. APOYAR LA REVISIÓN DE LOS ANEXOS, FIRMAS Y DATOS DE IDENTIFICACIÓN DE LA CORRESPONDENCIA.3. RADICACIÓN DE LA CORRESPONDENCIA A TRAVÉS DEL APLICATIVO DE GESTIÓN DOCUMENTAL ORFEO Y APOYAR EN EL SEGUIMIENTO DESDE SU RECEPCIÓN HASTA EL CIERRE DEL PROCEDIMIENTO EN ESTE SISTEMA.4. DIGITALIZAR LA CORRESPONDENCIA PARA GESTIÓN INTERNA Y EXTERNA DE LA MISMA.5. CLASIFICAR CRONOLÓGICAMENTE LA CORRESPONDENCIA INTERNA Y EXTERNA Y LAS PRUEBAS DE ENTREGA DE DICHA CORRESPONDENCIA.6. APOYAR LA ELABORACIÓN DE PLANILLAS PARA LA DISTRIBUCIÓN DE LA CORRESPONDENCIA EN LAS DIFERENTES ÁREAS DEL FDL COMO LO SON ALCALDÍA Y POLICIVA.7. ARCHIVAR LA CORRESPONDENCIA DE ACUERDO CON LOS LINEAMIENTOS ESTABLECIDOS EN EL MANUAL DE PROCESOS Y PROCEDIMIENTOS Y LOS LINEAMIENTOS ESTABLECIDOS POR LA SECRETARÍA DISTRITAL DE GOBIERNO.8. GUARDAR ABSOLUTA RESERVA SOBRE LOS ASUNTOS, DOCUMENTOS E INFORMACIÓN A LOS QUE CON OCASIÓN DEL OBJETO CONTRACTUAL TENGA ACCESO.9. APOYAR A LA ALCALDÍA LOCAL DE CHAPINERO EN LAS ACTIVIDADES DE GESTIÓN DOCUMENTAL Y/O ADMINISTRATIVAS QUE LE SEAN REQUERIDAS POR EL APOYO A LA SUPERVISIÓN DEL CONTRATO.10. RENDIR INFORMES SEMANALES Y MENSUALES QUE PERMITAN VALIDAR LAS ACTIVIDADES REALIZADAS.11. APOYAR LA ATENCIÓN A LA CIUDADANÍA EN TÉRMINOS CORDIALES, ASERTIVOS Y RESPETUOSOS, DE ACUERDO CON LOS REQUERIMIENTOS DE LA ENTIDAD.12. APOYAR LAS PETICIONES SUSCRITAS POR LOS ADMINISTRADOS Y ENTRE DE CONTROL DENTRO DEL TÉRMINO LEGAL Y NO CERRAR EL TRÁMITE EN EL APLICATIVO ORFEO HASTA QUE NO SE TENGA PRONUNCIAMIENTO DE FONDO, PARA TAL EFECTO DEBERÁ APORTAR LA CERTIFICACIÓN DE ORFEO PARA LA RESPECTIVA CUENTA DE COBRO, DEBIDAMENTE REVISADA Y FIRMADA POR EL SUPERVISO O EL APOYO A LA SUPERVISIÓN. 13. LAS DEMÁS QUE LE ASIGNE EL SUPERVISOR DEL CONTRATO Y QUE SURJAN DE LA NATURALEZA DE ESTE</t>
  </si>
  <si>
    <t>CO1.PCCNTR.7660204</t>
  </si>
  <si>
    <t>https://community.secop.gov.co/Public/Tendering/ContractNoticePhases/View?PPI=CO1.PPI.38219555&amp;isFromPublicArea=True&amp;isModal=False</t>
  </si>
  <si>
    <t>360 47 994000044280</t>
  </si>
  <si>
    <t xml:space="preserve">CL 73 14 06 </t>
  </si>
  <si>
    <t xml:space="preserve"> tana_forest@hotmail.com</t>
  </si>
  <si>
    <t>TITULO: BACHILLER 24 MESES DE EXPERIENCIA LABORAL o EQUIVALENCIA de conformidad con la Resolución 1124 de 2024, que acogen las equivalencias establecidas en el Decreto 785 de 2005 Artículo 25 
"Equivalencias entre estudios y experiencia"._x000D_</t>
  </si>
  <si>
    <t>PROFESIONAL ESPECIALIZADA 222-24</t>
  </si>
  <si>
    <t>FDLCHCD-128-2025 (125760)</t>
  </si>
  <si>
    <t>128-2025-CPS-AG (125760)</t>
  </si>
  <si>
    <t>FERMIN OSPINA ALEAN</t>
  </si>
  <si>
    <t xml:space="preserve"> PRESTAR LOS SERVICIOS ASISTENCIALES PARA EL DESARROLLO DEL SERVICIO DE EXTENSION AGROPECUARIA DE LA ULATA REQUERIDAS POR PARTE DEL FONDO DE DESARROLLO LOCAL DE  CHAPINERO</t>
  </si>
  <si>
    <t>1. APOYAR EL DESARROLLO DE LAS ACTIVIDADES DERIVADAS DE LOS PLANES DE TRABAJO QUE PERMITAN EL CUMPLIMIENTO Y SEGUIMIENTO DE TEMAS DE EXTENSIÓN AGROPECUARIA EN LA RURALIDAD Y ÁREA DE AMBIENTE DE LA LOCALIDAD DE CHAPINERO.2. BRINDAR APOYO ASISTENCIAL NECESARIO PARA EL DESARROLLO EFICIENTE DE LAS TAREAS ENMARCADAS EN LA PRESTACIÓN DEL SERVICIO DE EXTENSIÓN AGROPECUARIA A CARGO DE LA ULATA DE CHAPINERO.3. APOYAR ASISTENCIALMENTE LOS PROCESOS DE ARTICULACIÓN CON LAS ENTIDADES DE NIVEL CENTRAL Y DESCENTRALIZADO RELACIONADAS CON EL OBJETO CONTRACTUAL.4. PRESTAR APOYO EN LA RECEPCIÓN Y DIRECCIONAMIENTO DE LAS SOLICITUDES DE LOS BENEFICIARIOS DEL SERVICIO DE EXTENSIÓN AGROPECUARIA, EN CUANTO A SOLICITUDES DE ASISTENCIA TÉCNICA E EN LA RURALIDAD DE CHAPINERO.5. PRESTAR APOYO ASISTENCIAL EN LA REALIZACIÓN DE ACTIVIDADES ENCAMINADAS A LA INTEGRACIÓN Y MOVILIZACIÓN SOCIAL DE LOS GRUPOS DE INTERÉS Y PARTES INTERESADAS EN LOS TEMAS RELACIONADOS CON EL OBJETO CONTRACTUAL.6. APOYAR LA PRODUCCIÓN DE INFORMES DE LAS ACTIVIDADES DESARROLLADAS EN EL MARCO DEL CUMPLIMIENTO DEL OBJETO CONTRACTUAL.7. PARTICIPAR DE LAS REUNIONES DE COORDINACIÓN Y PLANEACIÓN QUE SEAN REQUERIDAS POR EL ALCALDE LOCAL, ASÍ COMO DE LAS ACTIVIDADES PROGRAMADAS POR EL DESPACHO DE LA ALCALDÍA.8. PROMOVER ACCIONES Y ACTIVIDADES QUE PERMITAN LA DIVULGACIÓN Y COMUNICACIÓN DE LOS PRODUCTOS Y RESULTADOS OBTENIDOS CON LA EJECUCIÓN DE SUS ACTIVIDADES.9. GENERAR LOS FORMATOS QUE SEAN NECESARIOS PARA PRESTAR EL SERVICIO DE EXTENSIÓN AGROPECUARIA Y LOS DEMÁS RELACIONADOS CON EL OBJETO CONTRACTUAL.10. DIGITALIZAR LOS FORMATOS QUE PROVENGAN DE LA PRESTACIÓN DEL SERVICIO DE EXTENSIÓN AGROPECUARIA Y ÁREA AMBIENTAL DEL ÁREA DE GESTIÓN DE DESARROLLO LOCAL DE LA ALCALDÍA LOCAL DE CHAPINERO.11. CREAR Y MANTENER LAS BASES DE DATOS Y REGISTROS DE USUARIOS DE EXTENSIÓN AGROPECUARIA EN LA RURALIDAD DE LA LOCALIDAD DE CHAPINERO.12. LLEVAR A CABO EL ACOMPAÑAMIENTO A LAS REUNIONES, O SESIONES INDICADAS POR EL ALCALDE LOCAL, ASÍ COMO LOS ACOMPAÑAMIENTOS EN CALLE, REQUERIDOS POR LA ENTIDAD.13. PARTICIPAR DE LAS REUNIONES DE COORDINACIÓN Y PLANEACIÓN QUE SEAN REQUERIDAS POR EL PROFESIONAL ESPECIALIZADO ULATA.14. ASISTIR Y APOYAR ACTIVAMENTE EN CADA UNA DE LAS ACTIVIDADES INSTITUCIONALES, REUNIONES Y SESIONES QUE LESEAN ASIGNADAS DENTRO DE LA LOCALIDAD Y FUERA DE ELLA POR EL SUPERVISOR Y/O APOYO A LA SUPERVISIÓN DE MANERA VIRTUAL O PRESENCIAL.15. PARTICIPAR DE LAS REUNIONES DE COORDINACIÓN Y PLANEACIÓN QUE SEAN REQUERIDAS POR EL ALCALDE LOCAL, ACTIVIDADES PROGRAMADAS POR EL DESPACHO DE LA ALCALDÍA, ASÍ COMO LOS ACOMPAÑAMIENTOS EN CALLE, REQUERIDOS POR LA ENTIDAD.16. APOYAR LA REPUESTA DE FONDO, OPORTUNA, CONGRUENTE Y TENER NOTIFICACIÓN EFECTIVA DE LAS SOLICITUDES DE INFORMACIÓN, PQRS, DERECHOS DE PETICIÓN QUE LE SEAN ASIGNADAS POR EL APLICATIVO DE GESTIÓN DOCUMENTAL Y/O CORREO INSTITUCIONAL. ASÍ MISMO APOYAR CUANDO SE REQUIERA BRINDANDO LA INFORMACIÓN SOLICITADA DENTRO DE LOS TIEMPOS DETERMINADOS POR LA SUPERVISIÓN Y/O APOYO A LA SUPERVISIÓN, PARA ASÍ GESTIONAR LA RESPUESTA DENTRO DE LOS TÉRMINOS SEÑALADOS POR LA LEY 1755 DE 2015.17. LAS DEMÁS INHERENTES A SUS OBLIGACIONES ESPECÍFICAS, QUE SE REQUIERAN PARA EL CABAL CUMPLIMIENTO DEL OBJETO CONTRACTUAL.</t>
  </si>
  <si>
    <t>CO1.PCCNTR.7660309</t>
  </si>
  <si>
    <t>https://community.secop.gov.co/Public/Tendering/ContractNoticePhases/View?PPI=CO1.PPI.38222794&amp;isFromPublicArea=True&amp;isModal=False</t>
  </si>
  <si>
    <t>21-44-101465405</t>
  </si>
  <si>
    <t xml:space="preserve">CL 1 C 26 21 </t>
  </si>
  <si>
    <t xml:space="preserve"> ospina24alean@hotmail.com</t>
  </si>
  <si>
    <t>TECNICO EN ADMINISTRACION DE EMPRESAS SITEMATIZADA</t>
  </si>
  <si>
    <t>BACHILLER -4 MESES DE EXPERIENCIA LABORAL o EQUIVALENCIA de conformidad con la Resolución 1124de 2024, que acogen las equivalencias establecidas en el Decreto 785 de 2005 Artículo 25 
"Equivalencias entre estudios y experiencia"</t>
  </si>
  <si>
    <t>FDLCHCD-129-2025 (125854)</t>
  </si>
  <si>
    <t>129-2025-CPS-P (125854)</t>
  </si>
  <si>
    <t>ANGEL FEDERICO CASTILLO VANEGAS</t>
  </si>
  <si>
    <t>PRESTAR SERVICIOS PROFESIONALES PARA LA GESTION Y ATENCION DE TRAMITES LEGALES ASOCIADOS A LA PROPIEDAD HORIZONTAL DE COMPETENCIA DE LA ALCALDIA LOCAL DE CHAPINERO, ASI COMO A LAS PETICIONES, TRAMITES, REQUERIMIENTOS DE ENTES DE CONTROL, LA GESTION DE TRÁMITES RELACIONADOS CON LA RESOLUCION DE CONFLICTOS Y DEMAS INSTRUMENTOS DE SOLUCION DE CONTROVERSIAS Y DE CONVIVIENCIA QUE SEAN REQUERIDOS.</t>
  </si>
  <si>
    <t>1. APOYAR EN LA ELABORACIÓN Y GESTIÓN DE CONCEPTOS JURÍDICOS EN MATERIA DISCIPLINARIA SOLICITADOS POR EL ALCALDE LOCAL, ASÍ COMO DE LAS DEMÁS DEPENDENCIAS DE LA ALCALDÍA LOCAL Y EL FONDO DE DESARROLLO LO-CAL DE CHAPINERO.2. ACOMPAÑAR EN LA PROYECCIÓN Y GESTIÓN PARA LA ATENCIÓN DE LAS SOLICITUDES DE ENTES DE CONTROL DISCIPLINARIOS DENTRO DEL TÉRMINO LEGAL MEDIANTE EL APLICATIVO ORFEO.3. GESTIONAR JURÍDICAMENTE Y LLEVAR CONTROL EN LA ELABORACIÓN Y PRESENTACIÓN DE INFORMES A LOS DIFERENTES ORGANISMOS DE CONTROL DISCIPLINARIO DE LA SECRETARÍA DE GOBIERNO Y DEMÁS ENTES PÚBLICOS QUE REQUIERAN INFORMACIÓN.4. REALIZAR RELATORÍA Y SEGUIMIENTO A LOS PROCESOS DISCIPLINARIOS ADELANTADOS EN CONTRA DEL ALCALDE LOCAL DE CHAPINERO.5. ACOMPAÑAR Y ASISTIR A LA ADMINISTRACIÓN LOCAL EN LAS DIFERENTES REUNIONES, MESAS DE TRABAJO, AUDIENCIAS Y JORNADAS CONVOCADAS POR LAS ENTIDADES Y COMUNIDADES, SEGÚN INDICACIONES DEL DESPACHO.6. APOYAR PROFESIONALMENTE AL ÁREA DE GESTIÓN JURÍDICA DE LA ALCALDÍA LOCAL EN LOS TEMAS RELACIONADOS CON LA DEFENSA JURÍDICA INTEGRAL DE LA ENTIDAD Y LA PREVENCIÓN DEL RIESGO Y DAÑO ANTIJURÍDICO 7. APOYAR PROFESIONALMENTE AL ÁREA DE GESTIÓN JURÍDICA DE LA ALCALDÍA LOCAL EN LA PROYECCIÓN, ELABORACIÓN Y TRÁMITE DE RESPUESTAS DE LAS ACCIONES DISCIPLINARIAS Y CONSTITUCIONALES, DE NATURALEZA JUDICIAL O ADMINISTRATIVA QUE SEAN DE CONOCIMIENTO DE LA ALCALDÍA LOCAL Y QUE LE SEAN ASIGNADAS.8. HACER SEGUIMIENTO A LOS ASUNTOS DE NATURALEZA DISCIPLINARIA O FISCAL QUE SE ADELANTEN EN CONTRA DEL ALCALDE LOCAL Y APOYAR PROFESIONALMENTE LOS IMPULSOS PROCESALES QUE SEAN NECESARIOS TENDIENTES A PROCURAR LOS ARCHIVOS O CIERRES DEFINITIVOS DE LAS ACTUACIONES PROCESALES EN CURSO.9. ENTREGAR MENSUALMENTE ARCHIVO Y TRAZABILIDAD DE LOS DOCUMENTOS SUSCRITOS QUE HAYA GENERADO EN CUMPLIMIENTO DEL OBJETO Y OBLIGACIONES CONTRACTUALES10. LAS DEMÁS RELACIONADAS CON EL OBJETO DEL CONTRATO.</t>
  </si>
  <si>
    <t>CO1.PCCNTR.7660311</t>
  </si>
  <si>
    <t>https://community.secop.gov.co/Public/Tendering/ContractNoticePhases/View?PPI=CO1.PPI.38222856&amp;isFromPublicArea=True&amp;isModal=False</t>
  </si>
  <si>
    <t>14-46-101138373</t>
  </si>
  <si>
    <t>Calle 12 c no. 71b-41 torre 2 apto 201</t>
  </si>
  <si>
    <t>castillo.1992@live.com</t>
  </si>
  <si>
    <t>PROFESIONAL EN DERECHO-EXPERIENCIA NO APLICA</t>
  </si>
  <si>
    <t>FDLCHCD-130-2025 (131814)</t>
  </si>
  <si>
    <t>130-2025-CPS-P (131814)</t>
  </si>
  <si>
    <t>INGRID SORAIDA CLAVIJO CRUZ</t>
  </si>
  <si>
    <t>PRESTAR SERVICIOS PROFESIONALES JURIDICOS EN LA EJECUCION DE LAS ACCIONES  REQUERIDAS PARA EL TRAMITE E IMPULSO PROCESAL DE LAS ACTUACIONES, CONTRAVENCIONES Y/O  QUERELLAS QUE CURSEN EN LAS INSPECCIONES DE POLICIA DE LA LOCALIDAD.</t>
  </si>
  <si>
    <t>1. REVISAR Y ANALIZAR JURÍDICAMENTE LAS ACTUACIONES ASIGNADAS POR EL INSPECTOR DE POLICÍA, EMITIR O PROYECTAR EL RESPECTIVO DIAGNÓSTICO Y ESTABLECER LA ACTUACIÓN JURÍDICA A SEGUIR, CONFORME CON LA NATURALEZA DEL PROCESO.2. PROYECTAR, PARA REVISIÓN Y APROBACIÓN DEL INSPECTOR DE POLICÍA, LOS ACTOS QUE IMPONGAN MEDIDAS CORRECTIVAS U ÓRDENES DE POLICÍA, CONFORME CON LA NORMATIVIDAD VIGENTE. 3. PROYECTAR, PARA REVISIÓN Y APROBACIÓN DEL INSPECTOR DE POLICÍA, LOS ACTOS POR MEDIO DE LOS CUALES SE RESUELVAN LOS RECURSOS INTERPUESTOS CONTRA LAS DECISIONES ADOPTADAS POR LOS COMANDANTES DE ESTACIÓN, SUBESTACIÓN Y EL PERSONAL UNIFORMADO DE LA POLICÍA NACIONAL. 4.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5. REGISTRAR EN EL APLICATIVO ARCO EL TRÁMITE REALIZADO DE LOS EXPEDIENTES ASIGNADOS, CON EL FIN DE DARLES CIERRE O EL IMPULSO RESPECTIVO. 6.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7. ASISTIR A LAS REUNIONES A LAS QUE SEA CITADO O DESIGNADO, PARA LA ATENCIÓN DE LOS ASUNTOS RELACIONADOS CON EL OBJETO CONTRACTUAL. 8. PRESENTAR INFORME MENSUAL DE LAS ACTIVIDADES REALIZADAS EN CUMPLIMIENTO DE LAS OBLIGACIONES PACTADAS9. ENTREGAR, MENSUALMENTE, EL ARCHIVO DE LOS DOCUMENTOS SUSCRITOS QUE HAYA GENERADO EN CUMPLIMIENTO DEL OBJETO Y OBLIGACIONES CONTRACTUALES.10. LAS DEMÁS QUE LE SEAN ASIGNADAS POR LA ALCALDESA LOCAL DE CHAPINERO EN CUMPLIMIENTO DE SU OBJETO CONTRACTUAL.</t>
  </si>
  <si>
    <t>CO1.PCCNTR.7671766</t>
  </si>
  <si>
    <t xml:space="preserve">https://community.secop.gov.co/Public/Tendering/ContractNoticePhases/View?PPI=CO1.PPI.38277394&amp;isFromPublicArea=True&amp;isModal=False
</t>
  </si>
  <si>
    <t>11-46-101078887</t>
  </si>
  <si>
    <t>DG 1822071</t>
  </si>
  <si>
    <t>PROFESIONAL: DERECHO 12 MESES DE EXPERIENCIA PROFESIONAL o EQUIVALENCIA de conformidad con la Resolución 1124 de 2025, que acogen las equivalencias establecidas en el Decreto 785 de 2005 Artículo 25 
"Equivalencias entre estudios y experiencia".</t>
  </si>
  <si>
    <t>FDLCHCD-131-2025 (131814)</t>
  </si>
  <si>
    <t>131-2025-CPS-P(131814)</t>
  </si>
  <si>
    <t>JUAN SEBASTIAN CARVAJAL ALDANA</t>
  </si>
  <si>
    <t>PRESTAR SERVICIOS PROFESIONALES JURIDICOS EN LA EJECUCION DE LAS ACCIONES REQUERIDAS PARA EL TRAMITE E IMPULSO PROCESAL DE LAS ACTUACIONES, CONTRAVENCIONES Y/O QUERELLAS QUE CURSEN EN LAS INSPECCIONES DE POLICIA DE LA LOCALIDAD.</t>
  </si>
  <si>
    <t xml:space="preserve">1.	REVISAR Y ANALIZAR JURÍDICAMENTE LAS ACTUACIONES ASIGNADAS POR EL INSPECTOR DE POLICÍA, EMITIR O PROYECTAR EL RESPECTIVO DIAGNÓSTICO Y ESTABLECER LA ACTUACIÓN JURÍDICA A SEGUIR, CONFORME CON LA NATURALEZA DEL PROCESO. 
2.	PROYECTAR, PARA REVISIÓN Y APROBACIÓN DEL INSPECTOR DE POLICÍA, LOS ACTOS QUE IMPONGAN MEDIDAS CORRECTIVAS U ÓRDENES DE POLICÍA, CONFORME CON LA NORMATIVIDAD VIGENTE.  
3.	PROYECTAR, PARA REVISIÓN Y APROBACIÓN DEL INSPECTOR DE POLICÍA, LOS ACTOS POR MEDIO DE LOS CUALES SE RESUELVAN LOS RECURSOS INTERPUESTOS CONTRA LAS DECISIONES ADOPTADAS POR LOS COMANDANTES DE ESTACIÓN, SUBESTACIÓN Y EL PERSONAL UNIFORMADO DE LA POLICÍA NACIONAL.  
4.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5.	REGISTRAR EN EL APLICATIVO ARCO EL TRÁMITE REALIZADO DE LOS EXPEDIENTES ASIGNADOS, CON EL FIN DE DARLES CIERRE O EL IMPULSO RESPECTIVO.  
6.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7.	ASISTIR A LAS REUNIONES A LAS QUE SEA CITADO O DESIGNADO, PARA LA ATENCIÓN DE LOS ASUNTOS RELACIONADOS CON EL OBJETO CONTRACTUAL.   
8.	PRESENTAR INFORME MENSUAL DE LAS ACTIVIDADES REALIZADAS EN CUMPLIMIENTO DE LAS OBLIGACIONES PACTADAS 
9.	ENTREGAR, MENSUALMENTE, EL ARCHIVO DE LOS DOCUMENTOS SUSCRITOS QUE HAYA GENERADO EN CUMPLIMIENTO DEL OBJETO Y OBLIGACIONES CONTRACTUALES. 
10.	LAS DEMÁS QUE LE SEAN ASIGNADAS POR LA ALCALDESA LOCAL DE CHAPINERO EN CUMPLIMIENTO DE SU OBJETO CONTRACTUAL. 
</t>
  </si>
  <si>
    <t>CO1.PCCNTR.7678066</t>
  </si>
  <si>
    <t>https://community.secop.gov.co/Public/Tendering/ContractNoticePhases/View?PPI=CO1.PPI.38285108&amp;isFromPublicArea=True&amp;isModal=False</t>
  </si>
  <si>
    <t>O230117459920242527 O230117459920242527</t>
  </si>
  <si>
    <t xml:space="preserve">1-200-I071 RB-INGRESOS CORRIENTES FDL
3-100-F002 VA-ADMINISTRADOS DE LIBRE DESTINACIÓN
</t>
  </si>
  <si>
    <t>47-46-101025005</t>
  </si>
  <si>
    <t xml:space="preserve"> KR 13 74 28</t>
  </si>
  <si>
    <t>juansecar97@hotmail.com</t>
  </si>
  <si>
    <t>FDLCHCD-132-2025 (131814)</t>
  </si>
  <si>
    <t>132-2025-CPS-P(131814)</t>
  </si>
  <si>
    <t>JAZMIN ROMERO PASOS</t>
  </si>
  <si>
    <t>CO1.PCCNTR.7678604</t>
  </si>
  <si>
    <t>https://community.secop.gov.co/Public/Tendering/ContractNoticePhases/View?PPI=CO1.PPI.38286571&amp;isFromPublicArea=True&amp;isModal=False</t>
  </si>
  <si>
    <t>763 ( ANTES 594)</t>
  </si>
  <si>
    <t>10-06-2025 (ANTES 21/03/2025)</t>
  </si>
  <si>
    <t>17-46-101050127</t>
  </si>
  <si>
    <t xml:space="preserve">CL 26 CL 26 A 0 13 96 </t>
  </si>
  <si>
    <t xml:space="preserve"> jazminromero2513@yahoo.es</t>
  </si>
  <si>
    <t>RECIBE CESION DE JAIME ALFONSO FONSECA ELJADUE CC:19.769.087 A PARTIR DEL  10 DE JUNIO DEL 2025</t>
  </si>
  <si>
    <t>FDLCHCD-133-2025 (128104)</t>
  </si>
  <si>
    <t>133-2025-CPS-P (128104)</t>
  </si>
  <si>
    <t>INGRID ZULIN PINEDO TOCORA</t>
  </si>
  <si>
    <t>PRESTAR SERVICIOS PROFESIONALES PARA LA GESTIÓN, DESARROLLO Y SEGUIMIENTO JURÍDICO DEL PROYECTO DE INVERSIÓN CHAPINERO TRABAJA POR LA MOVILIDAD EN VIAS URBANAS Y RURALES, ASÍ COMO PARA APOYAR EL TRÁMITE DE LOS PROCESOS CONTRACTUALES Y SANCIONATORIOS DERIVADOS DEL PROYECTO</t>
  </si>
  <si>
    <t>1. BRINDAR APOYO LEGAL, JURÍDICO Y CONTRACTUAL A LOS APOYOS A LA SUPERVISIÓN DE LA OFICINA DE INFRAESTRUCTURA EN LOS PROCESOS DE PRESUNTO INCUMPLIMIENTO CONTRACTUAL QUE SE ADELANTEN CON OCASIÓN DE LA GESTIÓN CONTRACTUAL DEL PROYECTO CHAPINERO MODELO DE MOVILIDAD INTELIGENTE Y LOS QUE LE SEAN ASIGNADOS 2. BRINDAR AL FONDO DE DESARROLLO LOCAL DE CHAPINERO EN LAS ETAPAS DE ESTRUCTURACIÓN PRECONTRACTUAL, SEGUIMIENTO Y SUPERVISIÓN CONTRACTUAL Y LIQUIDACIÓN DE LOS CONTRATOS CELEBRADOS, RELACIONADOS CON DEL PROYECTO CHAPINERO MODELO DE MOVILIDAD INTELIGENTE Y LOS DEMÁS RELACIONADOS. 3. REALIZAR ACOMPAÑAMIENTO AL FONDO DE DESARROLLO LOCAL DE CHAPINERO EN LOS TRÁMITES LEGALES PARA LA REVISIÓN, APROBACIÓN Y HACER EFECTIVAS LAS GARANTÍAS DE CUMPLIMIENTO QUE CONSTITUYAN LOS CONTRATISTAS A FAVOR DEL FDLCH CON OCASIÓN DE LOS CONTRATOS CELEBRADOS EN EL MARCO DEL PROYECTO CHAPINERO MODELO DE MOVILIDAD INTELIGENTE Y LOS DEMÁS RELACIONADOS, CUANDO A ELLO HAYA LUGAR Y AGOTANDO EL PROCEDIMIENTO ADMINISTRATIVO SANCIONATORIO PREVISTO EN LA NORMATIVIDAD VIGENTE. 4. PROYECTAR LOS INFORMES RESPECTIVOS CON DESTINO A LOS ÓRGANOS DE CONTROL Y DEMÁS ENTIDADES QUE LO REQUIERAN. 5. 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6. RENDIR INFORMES MENSUALES DE LAS ACTIVIDADES DESARROLLADAS. 7. RENDIR UN INFORME FINAL QUE RECOJA LAS TAREAS Y PRODUCTOS ORIGINADOS DEL OBJETO CONTRACTUAL. 8. CUMPLIR CON FUNCIONES DE APOYO A LA SUPERVISIÓN CUANDO SEA REQUERIDO. 9. GESTIONAR CONVENIOS INTERADMINISTRATIVOS CON OTRAS ENTIDADES DEL DISTRITO, O DEL ORDEN NACIONAL EN CASO DE SER NECESARIO. 10. LAS DEMÁS QUE LE INDIQUE EL SUPERVISOR DEL CONTRATO Y QUE ESTÉN RELACIONADAS CON EL OBJETO DEL CONTRACTUAL</t>
  </si>
  <si>
    <t>CO1.PCCNTR.7660105</t>
  </si>
  <si>
    <t>https://community.secop.gov.co/Public/Tendering/ContractNoticePhases/View?PPI=CO1.PPI.38223047&amp;isFromPublicArea=True&amp;isModal=False</t>
  </si>
  <si>
    <t>17-46-101050072</t>
  </si>
  <si>
    <t>CALLE 62 No. 35 A-25 TORRE 5 APTO 505</t>
  </si>
  <si>
    <t>ingridpinedo65@gmail.com</t>
  </si>
  <si>
    <t>PROFESIONAL EN: DERECHO  VEINTICUATRO (24) MESES DE EXPERIENCIA o EQUIVALENCIA de conformidad con la Resolución 1124 de 2024, que acogen las equivalencias establecidas en el Decreto 785 de 2005 Artículo 25 
"Equivalencias entre estudios y experiencia". Para el caso particular, se aplicará la equivalencia entre el título de postgrado y la experiencia._x000D_</t>
  </si>
  <si>
    <t>FDLCHCD-134-2025 (131552)</t>
  </si>
  <si>
    <t>134-2025-CPS-AG (131552)</t>
  </si>
  <si>
    <t>TATIANA ANDREA ROJAS AYALA</t>
  </si>
  <si>
    <t>PRESTACIÓN DE SERVICIOS DE APOYO A LA GESTIÓN EN LA EJECUCIÓN DE  ACTIVIDADES ADMINISTRATIVAS Y OPERATIVAS ADELANTADAS EN LA JUNTA  ADMINISTRADORA LOCAL DE CHAPINERO.</t>
  </si>
  <si>
    <t xml:space="preserve">1. BRINDAR APOYO ADMINISTRATIVO Y OPERATIVO A LAS SESIONES QUE REALICE LA JUNTA ADMINISTRADORA LOCAL.
2. ASISTIR Y TRANSCRIBIR LA INFORMACIÓN Y ACTAS DE LAS SESIONES DE LA JUNTA ADMINISTRADORA LOCAL.
3. ENTREGAR MENSUALMENTE LAS ACTAS CORRESPONDIENTES A LAS SESIONES REALIZADAS EN EL PERIODO MENSUAL FACTURADO.
4. REALIZAR EL REGISTRO DE LOS PROYECTOS DE ACUERDO PRESENTADOS POR LOS EDILES, EL ALCALDE LOCAL, LA CIUDADANÍA, LAS ORGANIZACIONES CÍVICAS O COMUNITARIAS, Y HACER LA ENTREGA INMEDIATA DEL MISMO AL PRESIDENTE DE CORPORACIÓN.
5. HACER SEGUIMIENTO A LAS PETICIONES SUSCRITAS POR LOS ADMINISTRADOS Y ENTES DE CONTROL DENTRO DEL TÉRMINO LEGAL Y NO CERRAR EL TRÁMITE EN EL APLICATIVO ORFEO HASTA QUE NO SE TENGA UN PRONUNCIAMIENTO DE FONDO, PARA TAL EL EFECTO DEBERÁ APORTAR LA CERTIFICACIÓN DE ORFEO PARA LA RESPECTIVA CUENTA DE COBRO, DEBIDAMENTE REVISADA Y FIRMADA POR EL SUPERVISOR O EL SUPERVISOR DE APOYO.
6. APOYAR LA ELABORACIÓN, RADICACIÓN, ENTREGA Y ARCHIVO DE DOCUMENTOS, MEMORANDOS Y OFICIOS CUANDO LE SEA REQUERIDO.
7. APOYAR EN LA ORGANIZACIÓN DEL ARCHIVO DE GESTIÓN Y LA VERIFICACIÓN Y DEPURACIÓN DOCUMENTAL.
8. ASISTIR A LAS REUNIONES A LAS QUE SEA CITADO O DESIGNADO, PARA LA ATENCIÓN DE LOS ASUNTOS RELACIONADOS CON EL OBJETO CONTRACTUAL.
9. LAS DEMÁS QUE LE INDIQUE EL SUPERVISOR DEL CONTRATO Y QUE SE ENCUENTREN RELACIONADAS CON EL OBJETO DEL CONTRATO.
</t>
  </si>
  <si>
    <t>CO1.PCCNTR.7675507</t>
  </si>
  <si>
    <t>https://community.secop.gov.co/Public/Tendering/ContractNoticePhases/View?PPI=CO1.PPI.38305057&amp;isFromPublicArea=True&amp;isModal=False</t>
  </si>
  <si>
    <t xml:space="preserve">3-100-F002 VA-ADMINISTRADOS DE LIBRE DESTINACIÓN
3-200-F002 RB-ADMINISTRADOS DE LIBRE DESTINACIÓN
</t>
  </si>
  <si>
    <t>37-46-101006993</t>
  </si>
  <si>
    <t>CARRERA 13 # 7-29 SUR</t>
  </si>
  <si>
    <t xml:space="preserve"> tatarojas01@hotmail.com</t>
  </si>
  <si>
    <t>ASISTENCIAL</t>
  </si>
  <si>
    <t>BACHILLER -36 MESES DE EXPERIENCIA LABORAL o EQUIVALENCIA de conformidad con la Resolución 1124 de 2024, que acogen las equivalencias establecidas en el Decreto 785 de 2005 Artículo 25
"Equivalencias entre estudios y experiencia". Para este caso particular, se aplicará la equivalencia entre la acreditación de un (1) año de educación superior con la experiencia.</t>
  </si>
  <si>
    <t>FDLCHCD-135-2025 (125207)</t>
  </si>
  <si>
    <t>135-2025-CPS-P (125207)</t>
  </si>
  <si>
    <t>JHOAN SEBASTIAN DIAZ LOPEZ</t>
  </si>
  <si>
    <t>PRESTAR SERVICIOS PROFESIONALES PARA APOYAR TECNICAMENTE LAS DISTINTAS ETAPAS DE LOS PROCESOS DE COMPETENCIA DE LAS  INSPECCIONES DE POLICIA DE LA LOCALIDAD DE CHAPINERO, SEGUN REPARTO</t>
  </si>
  <si>
    <t xml:space="preserve">1. ACOMPAÑAR Y APOYAR A LOS INSPECTORES DE POLICÍA EN EL DESARROLLO DE LAS DILIGENCIAS DE INSPECCIÓN. 
2. REALIZAR LAS VISITAS QUE, EN MATERIA DE URBANISMO, ESPACIO PÚBLICO O ACTIVIDAD ECONÓMICA, LE SEAN ASIGNADAS POR EL RESPETIVO INSPECTOR DE POLICÍA, EN DESARROLLO DE LA PRÁCTICA DE PRUEBAS ORDENADAS DENTRO DE UNA ACTUACIÓN Y PRESENTAR EL RESPECTIVO INFORME EN LOS TÉRMINOS ESTABLECIDOS. 
3. VERIFICAR DURANTE LAS VISITAS QUE REALICE EN MATERIA DE URBANISMO, QUE LAS OBRAS CUMPLAN LO CONTENIDO EN LA NORMA DE SISMO RESISTENCIA VIGENTE, LO ANTERIOR, SIN PERJUICIO DE LAS DEMÁS VERIFICACIONES QUE RESPECTO AL CUMPLIMIENTO DE LAS LICENCIAS DE CONSTRUCCIÓN DEBA REALIZAR SEGÚN LO CONTENIDO EN LA NORMATIVIDAD VIGENTE.
4. EMITIR LOS CONCEPTOS Y RESPUESTAS A LAS SOLICITUDES Y PETICIONES QUE LE SEAN REQUERIDOS POR EL INSPECTOR DE POLICÍA.
5. ASISTIR A LAS REUNIONES A LAS QUE SEA CITADO O DESIGNADO, PARA LA ATENCIÓN DE LOS ASUNTOS RELACIONADOS CON EL OBJETO CONTRACTUAL.
6. PRESENTAR INFORME MENSUAL DE LAS ACTIVIDADES REALIZADAS EN CUMPLIMIENTO DE LAS OBLIGACIONES PACTADAS.
7. ENTREGAR MENSUALMENTE, EL ARCHIVO DE LOS DOCUMENTOS SUSCRITOS QUE HAYA GENERADO EN CUMPLIMIENTO DEL OBJETO Y OBLIGACIONES CONTRACTUALES.
8. LAS DEMÁS QUE SE LE ASIGNEN Y QUE SURJAN DE LA NATURALEZA DEL CONTRATO.
</t>
  </si>
  <si>
    <t>CO1.PCCNTR.7675004</t>
  </si>
  <si>
    <t>https://community.secop.gov.co/Public/Tendering/ContractNoticePhases/View?PPI=CO1.PPI.38288999&amp;isFromPublicArea=True&amp;isModal=False</t>
  </si>
  <si>
    <t>47-46-101025042</t>
  </si>
  <si>
    <t>KR 25 52 C 80 SUR</t>
  </si>
  <si>
    <t>tettura2023@gmail.com</t>
  </si>
  <si>
    <t>PROFESIONAL: ARQUITECTURA o INGENIERÍA CIVIL 24 MESES DE EXPERIENCIA PROFESIONAL o EQUIVALENCIA de conformidad con la Resolución 1124 de 2024, que acogen las equivalencias establecidas en el Decreto 785 de 2005 Artículo 25 
"Equivalencias entre estudios y experiencia"</t>
  </si>
  <si>
    <t>FDLCHCD-136-2025 (131814)</t>
  </si>
  <si>
    <t>136-2025-CPS-P (131814)</t>
  </si>
  <si>
    <t>WILSON ALBERTO NUÑEZ TORRES</t>
  </si>
  <si>
    <t>PRESTAR SERVICIOS PROFESIONALES JURIDICOS EN LA EJECUCION DE LAS ACCIONES REQUERIDAS PARA EL TRAMITE E IMPULSO PROCESAL DE LAS ACTUACIONES, CONTRAVENCIONES Y/O  QUERELLAS QUE CURSEN EN LAS INSPECCIONES DE POLICIA  DE LA LOCALIDAD.</t>
  </si>
  <si>
    <t xml:space="preserve">1. REVISAR Y ANALIZAR JURÍDICAMENTE LAS ACTUACIONES ASIGNADAS POR EL INSPECTOR DE POLICÍA, EMITIR O PROYECTAR EL RESPECTIVO DIAGNÓSTICO Y ESTABLECER LA ACTUACIÓN JURÍDICA A SEGUIR, CONFORME CON LA NATURALEZA DEL PROCESO.
2. PROYECTAR, PARA REVISIÓN Y APROBACIÓN DEL INSPECTOR DE POLICÍA, LOS ACTOS QUE IMPONGAN MEDIDAS CORRECTIVAS U ÓRDENES DE POLICÍA, CONFORME CON LA NORMATIVIDAD VIGENTE. 
3. PROYECTAR, PARA REVISIÓN Y APROBACIÓN DEL INSPECTOR DE POLICÍA, LOS ACTOS POR MEDIO DE LOS CUALES SE RESUELVAN LOS RECURSOS INTERPUESTOS CONTRA LAS DECISIONES ADOPTADAS POR LOS COMANDANTES DE ESTACIÓN, SUBESTACIÓN Y EL PERSONAL UNIFORMADO DE LA POLICÍA NACIONAL. 
4.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5. REGISTRAR EN EL APLICATIVO ARCO EL TRÁMITE REALIZADO DE LOS EXPEDIENTES ASIGNADOS, CON EL FIN DE DARLES CIERRE O EL IMPULSO RESPECTIVO. 
6.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7. ASISTIR A LAS REUNIONES A LAS QUE SEA CITADO O DESIGNADO, PARA LA ATENCIÓN DE LOS ASUNTOS RELACIONADOS CON EL OBJETO CONTRACTUAL. 
8. PRESENTAR INFORME MENSUAL DE LAS ACTIVIDADES REALIZADAS EN CUMPLIMIENTO DE LAS OBLIGACIONES PACTADAS
9. ENTREGAR, MENSUALMENTE, EL ARCHIVO DE LOS DOCUMENTOS SUSCRITOS QUE HAYA GENERADO EN CUMPLIMIENTO DEL OBJETO Y OBLIGACIONES CONTRACTUALES.
10. LAS DEMÁS QUE LE SEAN ASIGNADAS POR LA ALCALDESA LOCAL DE CHAPINERO EN CUMPLIMIENTO DE SU OBJETO CONTRACTUAL
</t>
  </si>
  <si>
    <t>CO1.PCCNTR.7674389</t>
  </si>
  <si>
    <t>https://community.secop.gov.co/Public/Tendering/ContractNoticePhases/View?PPI=CO1.PPI.38289762&amp;isFromPublicArea=True&amp;isModal=False</t>
  </si>
  <si>
    <t xml:space="preserve">14-46-101138687 </t>
  </si>
  <si>
    <t>CL 7 90 81</t>
  </si>
  <si>
    <t>wilnu2@hotmail.com</t>
  </si>
  <si>
    <t xml:space="preserve">PROFESIONAL: DERECHO							
12 MESES DE EXPERIENCIA PROFESIONAL o EQUIVALENCIA de conformidad con la Resolución 1124 de 2025, que acogen las equivalencias establecidas en el Decreto 785 de 2005 Artículo 25 "Equivalencias entre estudios y experiencia".							</t>
  </si>
  <si>
    <t xml:space="preserve">FDLCHCD-137-2025 (125202)	 
</t>
  </si>
  <si>
    <t>137-2025-CPS-P (125202)</t>
  </si>
  <si>
    <t>DIEGO ALEXANDER BORRAS SALCEDO</t>
  </si>
  <si>
    <t>PRESTAR SERVICIOS PROFESIONALES APOYAR JURÍDICAMENTE LA EJECUCIÓN DE  LAS ACCIONES REQUERIDAS PARA LA DEPURACIÓN DE LAS ACTUACIONES ADMINISTRATIVAS QUE CURSAN EN  LA ALCALDÍA LOCAL.</t>
  </si>
  <si>
    <t xml:space="preserve">1. 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 REGISTRAR CORRECTAMENTE EN EL APLICATIVO “SI ACTUA” LA ACTUACIÓN REALIZADA EN CADA UNO DE LOS EXPEDIENTES ASIGNADOS.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LAS DEMÁS QUE SE LE ASIGNEN Y QUE SURJAN DE LA NATURALEZA DEL CONTRATP
</t>
  </si>
  <si>
    <t>CO1.PCCNTR.7674495</t>
  </si>
  <si>
    <t xml:space="preserve">https://community.secop.gov.co/Public/Tendering/ContractNoticePhases/View?PPI=CO1.PPI.38273354&amp;isFromPublicArea=True&amp;isModal=False
</t>
  </si>
  <si>
    <t>17-46-101050110</t>
  </si>
  <si>
    <t>carrera 95 No 131 B -13</t>
  </si>
  <si>
    <t>borras11@hotmail.com</t>
  </si>
  <si>
    <t>PROFESIONAL: DERECHO 24 MESES DE EXPERIENCIA PROFESIONAL o EQUIVALENCIA de conformidad con la Resolución 1124 de 2025.
Mínimo seis (6) meses de experiencia relacionada con el impulso procesal de actuaciones judiciales o administrativas.
SE APLICA LA EQUIVALENCIA DE TITULO DE POSGRADO EN LA MODALIDAD DE ESPECIALIZACION POR DOS AÑOS DE EXPERIENCIA PROFESIONAL</t>
  </si>
  <si>
    <t>FDLCHCD-138-2025 (125555)</t>
  </si>
  <si>
    <t>138-2025-CPS-P (125555)</t>
  </si>
  <si>
    <t>JHON FREDY SISA MERCHAN</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</si>
  <si>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</si>
  <si>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 xml:space="preserve">1. GESTIONAR, ANALIZAR JURÍDICAMENTE Y DAR IMPULSO A LAS ACTUACIONES QUE GARANTICEN LA PROTECCIÓN DE LA RESERVA FORESTAL PROTECTORA BOSQUE ORIENTAL, POLÍGONOS DE MONITOREO, ÁREAS DE OCUPACIÓN PUBLICA PRIORITARIA, FRANJA DE ADECUACIÓN Y ZONAS DE ESPECIAL PROTECCIÓN AMBIENTAL.
2. REALIZAR Y APOYAR LA COORDINACIÓN CON LAS ENTIDADES COMPETENTES LAS ACCIONES Y/O OPERATIVOS NECESARIOS PARA DAR CUMPLIMIENTO A LA RESOLUCIÓN 223 DE 2014 POR LA CUAL SE ADOPTA EL PLAN DE ACCIÓN PARA EL CUMPLIMIENTO DE LA SENTENCIA PROFERIDA EN LA ACCIÓN POPULAR CON RADICADOS 25000232400020110074601 Y 25000325000500662013, RECORRIDOS EN LOS POLÍGONOS DE MONITOREO, SEGÚN LAS OCUPACIONES REPORTADAS POR LA SECRETARIA DISTRITAL DE HÁBITAT, A FIN SE ADELANTEN LAS ACCIONES COMPETENCIA DE POLICÍA NACIONAL Y/O DE LOS INSPECTORES DE ATENCIÓN PRIORITARIA, ASÍ COMO LA AUTORIDAD AMBIENTAL COMPETENTE (CAR).
3. GESTIONAR, ANALIZAR JURÍDICAMENTE Y PROYECTAR LAS ACTUACIONES ASIGNADAS PARA DAR RESPUESTA A LOS ENTES DE CONTROL, AUTORIDAD AMBIENTAL (CAR) O QUIEN HAGA SUS VECES, EN CUMPLIMIENTO DEL OBJETO DEL CONTRATO.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PROYECTAR PARA FIRMA DEL ALCALDE LOCAL LAS SOLICITUDES DE INFORMACIÓN, INFORMES, DIAGNOSTICO Y/O CONCEPTOS DIRIGIDOS A LAS INSTANCIAS DISTRITALES COMPETENTES Y REALIZAR SU RESPECTIVO SEGUIMIENTO.
6. GESTIONAR,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7. INCORPORAR AL EXPEDIENTE FÍSICO LOS ACTOS ADMINISTRATIVOS Y/O LA DOCUMENTACIÓN GENERADA POR CADA IMPULSO PROCESAL REALIZADO.
8. APOYAR EN LOS TRÁMITES NECESARIOS A LA ALCALDÍA LOCAL PARA SURTIR EL TRÁMITE DE NOTIFICACIÓN PERSONAL Y MEDIANTE EDICTO DE LOS ACTOS ADMINISTRATIVOS Y DECISIONES, EN LOS TÉRMINOS DE LA LEY 1437 DE 2011.
9. REGISTRAR CORRECTAMENTE EN EL APLICATIVO SI ACTUA LA ACTUACIÓN REALIZADA EN CADA UNO DE LOS EXPEDIENTES ASIGNADOS.
10. REMITIR AL ALCALDE LOCAL DE CHAPINERO Y AL PROFESIONAL DE APOYO ESTRATÉGICO MENSUALMENTE EL INFORME GENERAL DE LAS ACCIONES Y TRÁMITES EN LAS ZONAS DE ESPECIAL PROTECCIÓN DE LOS CERROS ORIENTALES DE LA LOCALIDAD DE CHAPINERO.
11. PRESENTAR INFORME MENSUAL DE LAS ACTIVIDADES REALIZADAS EN CUMPLIMIENTO DE LAS OBLIGACIONES PACTADAS.
12. ENTREGAR, MENSUALMENTE, EL ARCHIVO DE LOS DOCUMENTOS SUSCRITOS QUE HAYA GENERADO EN CUMPLIMIENTO DEL OBJETO Y OBLIGACIONES CONTRACTUALES.
13. LLEVAR A CABO EL ACOMPAÑAMIENTO A LAS REUNIONES, O SESIONES INDICADAS POR EL ALCALDE LOCAL, ASÍ COMO LOS 
ACOMPAÑAMIENTOS EN CALLE, REQUERIDOS POR LA ENTIDAD.
14. LAS DEMÁS QUE SE LE ASIGNEN Y QUE SURJAN DE LA NATURALEZA DEL CONTRATO. 
</t>
  </si>
  <si>
    <t>CO1.PCCNTR.7671791</t>
  </si>
  <si>
    <t xml:space="preserve">https://community.secop.gov.co/Public/Tendering/ContractNoticePhases/View?PPI=CO1.PPI.38288468&amp;isFromPublicArea=True&amp;isModal=False
</t>
  </si>
  <si>
    <t>96-46-101028262</t>
  </si>
  <si>
    <t>CARRERA 72 F BIS No. 39 B 38 SUR</t>
  </si>
  <si>
    <t>juridicosjohn@hotmail.com</t>
  </si>
  <si>
    <t xml:space="preserve">PROFESIONAL EN: DERECHO							
NO APLICA							</t>
  </si>
  <si>
    <t>VIVE CHAPINERO: ESPACIO PÚBLICO SEGURO Y CONVIVENCIAL.</t>
  </si>
  <si>
    <t>FDLCHCD-139-2025 (130877)</t>
  </si>
  <si>
    <t>139-2025-CPS-AG (130877)</t>
  </si>
  <si>
    <t>LUIS ALEJANDRO MARTINEZ MARTINEZ_x000D_</t>
  </si>
  <si>
    <t xml:space="preserve">PRESTAR SERVICIOS PARA LA COORDINACIÓN DE LOS GESTORES DE CONVIVENCIA A CARGO DE LA GESTIÓN, IMPLEMENTACION DE ACCIONES EN TORNO A LAS STRATEGIAS DE DIALOGO, MEDIACIÓN, CONVIVENCIA Y PREVENCIÓN DE CONFLICTOS, VIOLENCIAS Y DELITOS, Y ESTRATEGIAS PARA MEJORAR EL DISFRUTE DEL ESPACIO PÚBLICO, LA SEGURIDAD Y CONVIVENCIA EN LA LOCALIDAD DE CHAPINERO. </t>
  </si>
  <si>
    <t xml:space="preserve">1.	APOYAR LA COORDINACIÓN EN EL CUMPLIMIENTO DE LAS ACTIVIDADES DE GESTIÓN, IMPLEMENTACIÓN DE ACCIONES EN TORNO A LAS ESTRATEGIAS DE DIALOGO, MEDIACIÓN, CONVIVENCIA Y PREVENCIÓN DE CONFLICTOS, VIOLENCIAS Y DELITOS, Y ESTRATEGIAS PARA MEJORAR EL DISFRUTE DEL ESPACIO PÚBLICO, LA SEGURIDAD Y CONVIVENCIA QUE SEAN ASIGNADAS DIARIA, SEMANAL Y MENSUALMENTE AL EQUIPO DE GESTORES DE CONVIVENCIA. 
2.	VERIFICAR EL DESARROLLO A CABALIDAD, EN UN MARCO DE DERECHOS HUMANOS, DE LAS ACTIVIDADES DE GESTIÓN, IMPLEMENTACIÓN DE ACCIONES EN TORNO A LAS ESTRATEGIAS DE DIALOGO, MEDIACIÓN, CONVIVENCIA Y PREVENCIÓN DE CONFLICTOS, VIOLENCIAS Y DELITOS, Y ESTRATEGIAS PARA MEJORAR EL DISFRUTE DEL ESPACIO PÚBLICO, LA SEGURIDAD Y CONVIVENCIA QUE SEAN ASIGNADAS DIARIA, SEMANAL Y MENSUALMENTE AL EQUIPO DE GESTORES DE CONVIVENCIA. 
3.	ELABORAR INFORMES SEMANALES DEL ESTADO DE CUMPLIMIENTO DE LAS ACTIVIDADES DE GESTIÓN, IMPLEMENTACIÓN DE ACCIONES EN TORNO A LAS ESTRATEGIAS DE DIALOGO, MEDIACIÓN, CONVIVENCIA Y PREVENCIÓN DE CONFLICTOS, VIOLENCIAS Y DELITOS, Y ESTRATEGIAS PARA MEJORAR EL DISFRUTE DEL ESPACIO PÚBLICO, LA SEGURIDAD Y CONVIVENCIA QUE SEAN ASIGNADAS DIARIA, SEMANAL Y MENSUALMENTE AL EQUIPO DE GESTORES DE CONVIVENCIA. 
4.	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 
5.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6.	APOYAR OPERATIVOS DE IVC EN EL ESPACIO PÚBLICO, VENDEDORES INFORMALES Y ESTABLECIMIENTOS DE COMERCIO, CON EL FIN DE PROMOVER LA SANA CONVIVENCIA ENTRE LOS DIFERENTES ACTORES DE LA LOCALIDAD. 
7.	ACOMPAÑAR LOS OPERATIVOS Y ACTIVIDADES DE PREVENCIÓN Y CONTROL DE CONFLICTIVIDADES, VIOLENCIAS Y DELITOS, QUE INCIDEN O AFECTEN LA CONVIVENCIA Y SEGURIDAD DE LA LOCALIDAD. 
8.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9.	APOYAR EN LA IMPLEMENTACIÓN DE LAS ACCIONES NECESARIAS PARA EL DESARROLLO DEL PLAN INTEGRAL DE SEGURIDAD, CONVIVENCIA Y JUSTICIA- PISCJ DE BOGOTÁ D.C. EN LA LOCALIDAD DE CHAPINERO. 
10.	APOYAR Y ACOMPAÑAR LOS OPERATIVOS QUE SE PROGRAMEN POR PARTE DEL ÁREA DE GESTIÓN POLICIVA, SECRETARIA DISTRITAL DE GOBIERNO Y DEMÁS ENTIDADES QUE LO SOLICITEN. 
11.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12.	REPORTAR CUALQUIER SITUACIÓN QUE PUEDA AFECTAR LAS CONDICIONES DE SEGURIDAD Y CONVIVENCIA ANTE LAS AUTORIDADES LOCALES COMPETENTES. 
13.	RECOPILAR MEMORIAS Y ACTAS DE LAS ACTIVIDADES REALIZADAS, ASÍ MISMO COMO COLABORAR CON LA DIFUSIÓN DE AVANCES, RESULTADOS OBTENIDOS Y PRESENTACIÓN DE IMPACTOS EVIDENCIADOS. 
14.	LLEVAR A CABO EL ACOMPAÑAMIENTO A LAS REUNIONES, O SESIONES INDICADAS POR EL ALCALDE LOCAL, ASÍ COMO LOS ACOMPAÑAMIENTOS EN CALLE, REQUERIDOS POR LA ENTIDAD. 
15.	LAS DEMÁS QUE LE SEAN ASIGNADAS DE CONFORMIDAD CON LA NATURALEZA Y OBJETO DEL CONTRATO. 
</t>
  </si>
  <si>
    <t>CO1.PCCNTR.7672311</t>
  </si>
  <si>
    <t xml:space="preserve">https://community.secop.gov.co/Public/Tendering/ContractNoticePhases/View?PPI=CO1.PPI.38258673&amp;isFromPublicArea=True&amp;isModal=False
</t>
  </si>
  <si>
    <t>14-46-101138699</t>
  </si>
  <si>
    <t>carrera 39a #2b-17</t>
  </si>
  <si>
    <t xml:space="preserve"> martinezm.alejo@gmail.com</t>
  </si>
  <si>
    <t xml:space="preserve">BACHILLER							
TREINTA Y SEIS (36) MESES DE EXPERIENCIA LABORAL o EQUIVALENCIA de conformidad con la Resolución 1124 de 2024 expedida por la Secretaría de Gobierno, que acogen las equivalencias establecidas en el artículo 25 "Equivalencias entre estudios y experiencia" del Decreto 785 de 2005.							</t>
  </si>
  <si>
    <t>FDLCHCD-140-2025 (130877)</t>
  </si>
  <si>
    <t>140-2025-CPS-AG (130877)</t>
  </si>
  <si>
    <t>OSCAR JAVIER PINEDA CALDERON</t>
  </si>
  <si>
    <t>PRESTAR SERVICIOS PARA LA COORDINACIÓN DE LOS GESTORES DE CONVIVENCIA A CARGO DE LA GESTIÓN, IMPLEMENTACION DE ACCIONES EN TORNO A LAS STRATEGIAS DE DIALOGO, MEDIACIÓN, CONVIVENCIA Y PREVENCIÓN DE CONFLICTOS, VIOLENCIAS Y DELITOS, Y ESTRATEGIAS PARA MEJORAR EL DISFRUTE DEL ESPACIO PÚBLICO, LA SEGURIDAD Y CONVIVENCIA EN LA LOCALIDAD DE CHAPINERO.</t>
  </si>
  <si>
    <t>CO1.PCCNTR.7666826</t>
  </si>
  <si>
    <t xml:space="preserve">https://community.secop.gov.co/Public/Tendering/ContractNoticePhases/View?PPI=CO1.PPI.38251930&amp;isFromPublicArea=True&amp;isModal=False
</t>
  </si>
  <si>
    <t>14-46-101138698</t>
  </si>
  <si>
    <t>CL 35A SUR 04A 35</t>
  </si>
  <si>
    <t xml:space="preserve"> monojapi@gmail.com</t>
  </si>
  <si>
    <t>SANIDAD</t>
  </si>
  <si>
    <t>CASUR</t>
  </si>
  <si>
    <t>FDLCHCD-141-2025 (128723)</t>
  </si>
  <si>
    <t>141-2025-CPS-P (128723)</t>
  </si>
  <si>
    <t>JONATHAN ALEXI GUTIERREZ ROMERO</t>
  </si>
  <si>
    <t>PRESTAR SERVICIOS PROFESIONALES PARA EL ÁREA DE DESARROLLO LOCAL EN LA GESTIÓN, EL DESARROLLO, LA FORMULACIÓN, EL SEGUIMIENTO, LA TERMINACIÓN Y EL FOMENTO DE LAS  ACCIONES PARA LA ESTRUCTURACIÓN DEL PROYECTO DE INVERSIÓN CHAPINERO TRABAJA POR LA  MOVILIDAD EN VÍAS URBANAS Y RURALES.</t>
  </si>
  <si>
    <t xml:space="preserve">1. CONSTRUIR PLANES DE TRABAJO QUE PERMITAN LA GESTIÓN, EL CUMPLIMIENTO Y EL SEGUIMIENTO DE LAS POLÍTICAS PÚBLICAS, NORMATIVIDAD VIGENTE Y METAS DEL PLAN DE DESARROLLO LOCAL RELACIONADAS CON EL OBJETO CONTRACTUAL Y EL PROYECTO 
2. REALIZAR LA FORMULACIÓN Y ESTRUCTURACIÓN DE LOS PROYECTOS DE INVERSIÓN ASIGNADOS, QUE PERMITAN EL CUMPLIMIENTO DE LAS METAS ESTABLECIDAS EN EL PLAN DE DESARROLLO LOCAL Y EL PROCESO DE GESTIÓN CONTRACTUAL DERIVADO.3. REALIZAR LOS APOYOS A LA SUPERVISIÓN DE LOS CONTRATOS, PROYECTOS DE INVERSIÓN Y/O ACTIVIDADES DESIGNADAS POR EL ALCALDE LOCAL, DE CONFORMIDAD CON LOS LINEAMIENTOS, VALORES Y PRINCIPIOS INDICADOS POR LA SECRETARÍA DISTRITAL DE GOBIERNO, QUE INCLUYAN EL CONTROL SOBRE LA PROGRAMACIÓN, EJECUCIÓN Y DESARROLLO ECONÓMICO Y FINANCIERO, VISITAS DE INSPECCIÓN, EVALUACIÓN EN TERRENO Y MANUAL DE SUPERVISIÓN E INTERVENTORÍA ESTABLECIDO.
4. DESARROLLAR PROCESOS DE ARTICULACIÓN CON LAS ENTIDADES DE NIVEL CENTRAL Y DESCENTRALIZADO, CORPORACIONES AUTÓNOMAS, EMPRESAS DE SERVICIOS PÚBLICOS, ENTRE OTRAS RELACIONADAS CON EL OBJETO CONTRACTUAL, CON LA FINALIDAD DE POTENCIALIZAR LAS INVERSIONES LOCALES Y DESARROLLO DE LOS CONTRATOS. 
5. REALIZAR LA ATENCIÓN INTEGRAL DE LAS INSTANCIAS DE PARTICIPACIÓN CIUDADANA, JORNADAS Y GESTIONES QUE PERMITAN EL DIÁLOGO Y LA PARTICIPACIÓN CON LA COMUNIDAD E INSTITUCIONES RELACIONADAS CON EL OBJETO CONTRACTUAL. 
6. PRODUCIR INFORMES CUALITATIVOS Y CUANTITATIVOS DE LAS ACTIVIDADES DESARROLLADAS, EN EL MARCO DEL CUMPLIMIENTO DEL OBJETO CONTRACTUAL, DE ACUERDO CON EL AVANCE DE LOS CONTRATOS DE OBRA Y CON LA INFORMACIÓN PRESENTADA POR LOS CONTRATISTAS, VERIFICADA Y VALIDADA POR PARTE DE LAS INTERVENTORÍAS, DE LOS CONTRATOS ASIGNADOS Y DE REQUERIRSE
7. DESARROLLAR EL CARGUE, SEGUIMIENTO Y EVALUACIÓN DE LOS CONTRATOS RESPECTIVOS EN LA PLATAFORMA SECOP II Y SIPSE, Y LAS DEMÁS PLATAFORMAS DISPUESTAS DESDE LA ENTIDAD Y NIVEL CENTRAL 
8. ACOMPAÑAR LA ATENCIÓN A LAS PETICIONES CIUDADANAS, ASÍ COMO LAS SOLICITUDES DE ENTES DE CONTROL Y AUDITORIAS DE SEGUIMIENTO A LOS AMPAROS DE CALIDAD Y ESTABILIDAD DE LA OBRA DENTRO DEL TÉRMINO LEGAL Y NO CERRAR EL TRÁMITE EN EL APLICATIVO ORFEO HASTA QUE NO SE TENGA UN PRONUNCIAMIENTO DE FONDO
9. PARTICIPAR EN LAS REUNIONES DE PLANEACIÓN, COORDINACIÓN Y GESTIÓN DE ACCIONES INTERINSTITUCIONALES Y LOCALES QUE SEAN REQUERIDAS POR EL ALCALDE LOCAL, ENTIDADES DEL DISTRITO, Y LAS ACTIVIDADES PROGRAMADAS POR EL DESPACHO.
10. LAS DEMÁS QUE LE ASIGNE EL SUPERVISOR DEL CONTRATO Y QUE SURJAN DE LA NATURALEZA DEL MISMO.
</t>
  </si>
  <si>
    <t>CO1.PCCNTR.7677604</t>
  </si>
  <si>
    <t>CO1.BDOS.7845318</t>
  </si>
  <si>
    <t>https://community.secop.gov.co/Public/Tendering/ContractNoticePhases/View?PPI=CO1.PPI.38290502&amp;isFromPublicArea=True&amp;isModal=False</t>
  </si>
  <si>
    <t>14-46-101135991</t>
  </si>
  <si>
    <t>14-46-101139083</t>
  </si>
  <si>
    <t>Calle 11 # 27 -79 Apto 202</t>
  </si>
  <si>
    <t>gutigu86@hotmail.com</t>
  </si>
  <si>
    <t xml:space="preserve">PROFESIONAL EN: ARQUITECTURA O INGENIERÍA CIVIL O INGENIERÍA DE TRANSPORTES Y VIAS.							
24 MESES DE EXPERIENCIA PROFESIONAL o EQUIVALENCIA de conformidad con la Resolución 1124 de 2024, que acogen las equivalencias establecidas en el Decreto 785 de 2005 Artículo 25 "Equivalencias entre estudios y experiencia". Para este caso particular, se aplicará la equivalencia entre el título de magister y la experiencia. 							</t>
  </si>
  <si>
    <t>FDLCHCD-142-2025 (128716)</t>
  </si>
  <si>
    <t>142-2025 -CPS-P(128716)</t>
  </si>
  <si>
    <t>HERNAN GOMEZ ESPITIA</t>
  </si>
  <si>
    <t>CO1.PCCNTR.7692202</t>
  </si>
  <si>
    <t>CO1.BDOS.7853515</t>
  </si>
  <si>
    <t>https://community.secop.gov.co/Public/Tendering/ContractNoticePhases/View?PPI=CO1.PPI.38327813&amp;isFromPublicArea=True&amp;isModal=False</t>
  </si>
  <si>
    <t>14-46-101138898</t>
  </si>
  <si>
    <t>CALLE 150 NO. 50-67</t>
  </si>
  <si>
    <t>hgomeze1@gmail.com</t>
  </si>
  <si>
    <t>INGENIERO CIVL</t>
  </si>
  <si>
    <t xml:space="preserve">PROFESIONAL EN: ARQUITECTURA O INGENIERÍA CIVIL O INGENIERÍA DE TRANSPORTES Y VIAS.							
24 MESES DE EXPERIENCIA PROFESIONAL o EQUIVALENCIA de conformidad con la Resolución 1124 de 2024, que acogen las equivalencias establecidas en el Decreto 785 de 2005 Artículo 25 "Equivalencias entre estudios y experiencia". Para este caso particular, se aplicará la equivalencia entre el título de especialista y la experiencia							</t>
  </si>
  <si>
    <t>CHAPINERO EN MOVIMIENTO: CONSTRUYE COMUNIDAD A TRAVÉS DEL DEPORTE.</t>
  </si>
  <si>
    <t>FDLCHCD-143-2025 (128390)</t>
  </si>
  <si>
    <t>143-2025-CPS-P (128390)</t>
  </si>
  <si>
    <t>PRESTAR SERVICIOS PROFESIONALES PARA LA GESTIÓN, FORMULACIÓN, DESARROLLO, SEGUIMIENTO Y EVALUACIÓN DEL PROYECTO DE INVERSIÓN CHAPINERO CULTURAL Y CREATIVO.</t>
  </si>
  <si>
    <t>1. CONSTRUIR PLANES DE TRABAJO QUE PERMITAN EL CUMPLIMIENTO Y SEGUIMIENTO DE LAS POLÍTICAS PÚBLICAS, NORMATIVIDAD VIGENTE Y METAS DEL PLAN DE DESARROLLO LOCAL RELACIONADAS CON EL OBJETO CONTRACTUAL. 2. REALIZAR LA FORMULACIÓN Y ESTRUCTURACIÓN DE LOS PROYECTOS DE INVERSIÓN ASIGNADOS, QUE PERMITAN EL CUMPLIMIENTO DE LAS METAS ESTABLECIDAS EN EL PLAN DE DESARROLLO LOCAL. 3. REALIZAR LOS APOYOS A LA SUPERVISIÓN DE LOS CONTRATOS, PROYECTOS DE INVERSIÓN Y/O ACTIVIDADES DESIGNADAS POR EL ALCALDE LOCAL, DE CONFORMIDAD CON LOS LINEAMIENTOS, VALORES Y PRINCIPIOS INDICADOS POR LA SECRETARÍA DISTRITAL DE GOBIERNO. 4. LLEVAR ESTRICTO CONTROL SOBRE LA PROGRAMACIÓN, EJECUCIÓN Y DESARROLLO ECONÓMICO Y FINANCIERO DE LOS PROYECTOS ASIGNADOS, EN CUMPLIMIENTO DE LOS LINEAMIENTOS FINANCIEROS Y PRESUPUESTALES VIGENTES 5. ATENDER DE MANERA INTEGRAL LAS INSTANCIAS DE PARTICIPACIÓN CIUDADANA QUE LE SEAN ASIGNADAS Y QUE ESTÉN RELACIONADAS CON EL SECTOR CULTURA. 6. DESARROLLAR PROCESOS DE ARTICULACIÓN CON LAS ENTIDADES DEL NIVEL CENTRAL Y DESCENTRALIZADO RELACIONADAS CON EL OBJETO CONTRACTUAL, CON LA FINALIDAD DE POTENCIAR LAS INVERSIONES LOCALES. 7. PRODUCIR INFORMES CUALITATIVOS Y CUANTITATIVOS DE LAS ACTIVIDADES DESARROLLADAS EN EL MARCO DEL CUMPLIMIENTO DEL OBJETO CONTRACTUAL 8. DESARROLLAR EL CARGUE, SEGUIMIENTO Y EVALUACIÓN DE LOS CONTRATOS RESPECTIVOS EN LAS PLATAFORMAS SECOP II Y SIPSE. 9. ACOMPAÑAR LA ATENCIÓN A LAS PETICIONES CIUDADANAS, ASÍ COMO LAS SOLICITUDES DE ENTES DE CONTROL DENTRO DEL TÉRMINO LEGAL Y NO CERRAR EL TRÁMITE EN EL APLICATIVO ORFEO HASTA QUE NO SE TENGA UN PRONUNCIAMIENTO DE FONDO. 10. PARTICIPAR DE LAS REUNIONES DE COORDINACIÓN Y PLANEACIÓN QUE SEAN REQUERIDAS POR EL ALCALDE LOCAL, ASÍ COMO DE LAS ACTIVIDADES PROGRAMADAS POR EL DESPACHO DE LA ALCALDÍA. 11. PROMOVER ACCIONES Y ACTIVIDADES QUE PERMITAN LA DIVULGACIÓN Y COMUNICACIÓN DE LOS PRODUCTOS Y RESULTADOS OBTENIDOS CON LA EJECUCIÓN DE SUS ACTIVIDADES. 12. LAS DEMÁS QUE LE SEAN ASIGNADAS EN ATENCIÓN DE LA NATURALEZA Y OBJETO CONTRACTUAL. (…)”</t>
  </si>
  <si>
    <t>CO1.PCCNTR.7668516</t>
  </si>
  <si>
    <t>CO1.BDOS.7833958</t>
  </si>
  <si>
    <t xml:space="preserve">https://community.secop.gov.co/Public/Tendering/ContractNoticePhases/View?PPI=CO1.PPI.38244766&amp;isFromPublicArea=True&amp;isModal=False
</t>
  </si>
  <si>
    <t>14-46-101138541</t>
  </si>
  <si>
    <t>CRA 18A Nro 44-44</t>
  </si>
  <si>
    <t>percutapiero@gmail.com</t>
  </si>
  <si>
    <t>MUSICO PERCUSIONISTA CON ENFASIS EN PEDAGOGIA INSTRUMENTAL</t>
  </si>
  <si>
    <t>PROFESIONAL EN:
CIENCIAS SOCIALES O LICENCIATURA EN EDUCACIÓN - HISTORIA Y FILOSOFIA O LICENCIATURA EN EDUCACIÓN ARTÍSTICA O LICENCIATURA EN ARTES DE LA HISTORIA O
TRABAJO SOCIAL O INGENIERÍA INDUSTRIAL O CIENCIA POLÍTICA O ADMINISTRACIÓN O CIENCIAS HUMANAS O BELLAS ARTES O LICENCIATURA EN ARTES Y COMUNICACIONES O CIENCIAS DE LA SALUD O CIENCIAS DE LA EDUCACIÓN. ESPECIALIZACION:
PROYECTOS DE DESARROLLO O EVALUACIÓN SOCIAL DE PROYECTOS O HISTORIA Y TEORÍA DEL ARTE MODERNO Y CONTEMPORÁNEO O MAGISTER EN ARTES O ESPECIALISTA
EN GERENCIA DE PROYECTOS 25 MESES DE EXPERIENCIA PROFESIONAL o EQUIVALENCIA de conformidad con la Resolución 1124 de 2024 expedida por la Secretaría de Gobierno, que acoge las equivalencias establecidas
en el artículo 25 "Equivalencias entre estudios y experiencia" del Decreto 785 de 2005</t>
  </si>
  <si>
    <t>FDLCHCD-144-2025 (125849)</t>
  </si>
  <si>
    <t>144-2025-CPS-AG (125849)</t>
  </si>
  <si>
    <t>SEBASTIAN CAMARGO MONTOYA</t>
  </si>
  <si>
    <t>PRESTAR SERVICIOS TECNICOS PARA APOYAR EL AREA GESTION DEL DESARROLLO LOCAL EN LAS ACTIVIDADES PRESUPUESTALES Y CONTABLES REQUERIDAS POR LA ALCALDIA LOCAL DE CHAPINERO.</t>
  </si>
  <si>
    <t xml:space="preserve">1. APOYAR EN LA REVISIÓN DE SOPORTES CONTABLES PARA PAGO DE CUENTAS RADICADAS EN LA PROGRAMACIÓN Y REPROGRAMACIÓN MENSUAL DEL PAC, SIGUIENDO LOS PROCEDIMIENTOS DE GESTIÓN Y ADQUISICIÓN DE RECURSOS-GAR.
2. APOYAR EN LA ELABORACIÓN Y REMISIÓN DE LOS INFORMES QUE SE REQUIERA DENTRO DEL DESARROLLO DE SU OBJETO CONTRACTUAL COMO: (SIVICOF, INFORME DE OBLIGACIONES POR PAGAR).
3. APOYO EN LA ELABORACIÓN DE CDP, CRP Y ORDENES DE PAGO DE LOS CONTRATISTAS Y PROVEEDORES DEL FCLCH
4. ORGANIZACIÓN Y ARCHIVO PERMANENTE DE LA INFORMACIÓN IMPRESA CONTABLE Y FINANCIERA QUE SE GENERA EN EL ÁREA DE GESTIÓN DEL DESARROLLO LOCAL, SEGÚN LAS TRD.
5. APOYAR LA ELABORACIÓN DEL PRESUPUESTO EN SU ETAPA INICIAL, DE EJECUCIÓN Y CIERRE PRESUPUESTAL.
6. EFECTUAR LA CONCILIACIÓN MENSUAL SALDO DISPONIBLE CON TESORERÍA Y PRESUPUESTO, ELABORAR REPORTE MENSUAL EXÓGENAS SEGÚN CIRCULAR 0004-2016 PARA TESORERÍA
7. APOYAR EL SEGUIMIENTO DE LA EJECUCIÓN PRESUPUESTAL DE LOS PROYECTOS DE INVERSIÓN Y DE FUNCIONAMIENTO DEL FONDO DE DESARROLLO.
8. APOYAR EN EL USO, SOPORTE Y SEGUIMIENTO DE LOS APLICATIVOS CONTABLES EN LOS ROLES FINANCIEROS, COMO BOGDATA Y SIPSE, ENTRE OTROS.
9. ATENDER A LOS USUARIOS INTERNOS Y EXTERNOS DE LA GESTIÓN DEL DESARROLLO LOCAL CON ENTREGA DE INFORMACIÓN PREVIA AUTORIZACIÓN DEL RESPONSABLE.
10. ENTREGAR DENTRO DEL TÉRMINO DE TRES DÍAS ANTES DEL VENCIMIENTO DEL CONTRATO, LOS ELEMENTOS Y ASUNTOS QUE LE FUERON ENTREGADOS PARA EL DESARROLLO DEL OBJETO DEL CONTRATO.
11. PRESENTAR INFORMES MENSUALES Y UN INFORME FINAL QUE DOCUMENTE TODAS LAS ACTIVIDADES Y PRODUCTOS RELACIONADOS CON EL CONTRATO.12. LAS DEMÁS QUE LE ASIGNE EL SUPERVISOR DEL CONTRATO Y QUE SURJAN DE LA NATURALEZA DEL MISMO.
13. APOYAR EN LA CONFORMACIÓN DE LA BASE DE DATOS DE EXPEDIENTES ACTIVOS EN COBRO PERSUASIVO, QUE MANEJA EL ÁREA DE GESTIÓN POLICIVA Y POR INFRACCIONES AL RÉGIMEN DE OBRAS Y URBANISMO (LEY 388 DE 1997), Y REQUISITOS ESTABLECIMIENTOS DE COMERCIO (LEY 232 DE 1995).
14. ADELANTAR EL ARCHIVO DOCUMENTAL DEL ÁREA; SOPORTES DE REGISTRO Y PAGO, INFORMES, GESTIÓN SANEAMIENTO CONTABLE Y PROYECTO 704, CONCILIACIONES, RECÍPROCAS, CORRESPONDENCIA, INSTRUCTIVOS E INFORMACIÓN CONTABLE, DOCUMENTOS DE CARÁCTER PRESUPUESTAL ASEQUIBLE PARA SU OPORTUNA CONSULTA. 
</t>
  </si>
  <si>
    <t>CO1.PCCNTR.7674755</t>
  </si>
  <si>
    <t>https://community.secop.gov.co/Public/Tendering/ContractNoticePhases/View?PPI=CO1.PPI.38274092&amp;isFromPublicArea=True&amp;isModal=False</t>
  </si>
  <si>
    <t>360 47 994000044419</t>
  </si>
  <si>
    <t>KR 93 B 34 15 SUR TO 13</t>
  </si>
  <si>
    <t>scamargomontoya@gmail.com</t>
  </si>
  <si>
    <t>TECNICO EN CONTABILIZACION DE OPERACIONES COMERCIALES Y FINANCIERAS</t>
  </si>
  <si>
    <t>TECNICO LABORAL EN BANCA, FINANZAS Y SISTEMAS O TÉCNICO EN CONTABILIDAD SISTEMATIZADA O TECNOLOGÍA EN CONTABILIDAD Y FINANZAS O TECNICO PROFESIONAL EN GESTIÓN CONTABLE Y 
FINANCIERA O TECNICO EN ADMINISTRACION DE EMPRESAS O TECNICO EN DOCUMENTACION Y REGISTRO DE OPERACIONES CONTABLES O TECNOLOGIA EN ADMINISTRACION FINANCIERA O TECNOLOGIA EN 
FINANZAS Y SISTEMAS CONTABLES O TECNICO LABORAL EN CONTABILIDAD Y SISTEMAS O TÉCNICO EN CONTABILIZACIÓN DE OPERACIONES FINANCIERAS Y COMERCIALES O TECNOLOGIA EN GESTION 
BANCARIA Y DE ENTIDADES FINANCIERAS O TÉCNICO LABORAL EN AUXILIAR CONTABLE Y FINANCIERO O TECNICO.
OBSEVACIONES: TITULO DE FORMACION TECNICA O TECNOLOGA O ACREDITACION Y APROBACION DEL 50% O MAS DE UN PLAN DE ESTUDIOS DE CARRERA</t>
  </si>
  <si>
    <t>PROFESIONAL UNIVERSITARIO 219-15 PRESUPUESTO</t>
  </si>
  <si>
    <t xml:space="preserve">Dotar 7 sedes educativas urbanas y rurales con recursos pedagógicos y/o tecnológicos
</t>
  </si>
  <si>
    <t>FDLCHCD-145-2025 (128775)</t>
  </si>
  <si>
    <t>145-2025-CPS-P (128775)</t>
  </si>
  <si>
    <t>LIZETH PAOLA MORENO SANCHEZ</t>
  </si>
  <si>
    <t xml:space="preserve"> PRESTAR SERVICIOS PROFESIONALES PARA APOYAR JURÍDICAMENTE A LOS PROCESOS DE EDUCACIÓN, DESARROLLO ECONÓMICO LOCAL, MUJER Y GÉNERO DE CONTRATACIÓN EN LAS ETAPAS PRECONTRACTUAL, CONTRACTUAL Y POSTCONTRACTUAL QUE ADELANTE EL FONDO DE DESARROLLO LOCAL DE CHAPINERO, ASÍ COMO LAS LIQUIDACIONES QUE SE GENEREN CON OCASIÓN DE LA FINALIZACIÓN DE LOS CONTRATOS DE LA ENTIDAD. </t>
  </si>
  <si>
    <t xml:space="preserve">1.	ESTRUCTURAR JURÍDICAMENTE Y ADELANTAR LOS PROCESOS DE CONTRATACIÓN QUE LE SEAN ASIGNADOS, EN SUS ETAPAS PRECONTRACTUAL, CONTRACTUAL Y POSTCONTRACTUAL, ASÍ COMO PROYECTAR LOS DOCUMENTOS REQUERIDOS EN CADA UNA DE LAS ETAPAS DE LOS PROCESOS CONTRACTUALES, TALES COMO: ESTUDIOS PREVIOS, MINUTAS, ACTAS DE INICIO, MODIFICACIONES, ACTOS ADMINISTRATIVOS Y DEMÁS DEL FONDO DE DESARROLLO LOCAL DE CHAPINERO. 
2.	REALIZAR LAS EVALUACIONES JURÍDICAS DE LAS PROPUESTAS PRESENTADAS EN LOS PROCESOS DE CONTRATACIÓN QUE ADELANTE EL FONDO DE DESARROLLO LOCAL DE CHAPINERO -FDLCH, EN CONJUNTO CON EL FUNCIONARIO DE PLANTA DEL ÁREA DE CONTRATOS DEL FDLCH O QUIEN HAGA SUS VECES. 
3.	ASISTIR A LAS ACTIVIDADES RELACIONADAS CON LA CONTRATACIÓN ADELANTADA POR EL FONDO DE DESARROLLO LOCAL DE CHAPINERO -FDLCH, TALES COMO AUDIENCIAS, CAPACITACIONES, ENTRE OTRAS. 
4.	REMITIR EN LOS TIEMPOS Y CONDICIONES ESTABLECIDOS POR EL ÁREA DE GESTIÓN DEL DESARROLLO LOCAL-AGDL, REPORTE A LA PERSONA ENCARGADA DE LOS CONTRATOS NUEVOS Y MODIFICACIONES CONTRACTUALES QUE LE SEAN ASIGNADAS. 
5.	APOYAR EL CARGUE, SEGUIMIENTO Y EVALUACIÓN DE LOS CONTRATOS RESPECTIVOS EN LAS PLATAFORMAS SECOP I, SECOP II Y SIPSE, SEGÚN LOS TÉRMINOS LEGALES ESTABLECIDOS, ASÍ COMO LA REVISIÓN DE SOLICITUDES DE LIQUIDACIÓN DE LOS CONTRATOS QUE LE SEAN ASIGNADAS, GARANTIZANDO QUE ESTAS CUMPLAN CON LOS REQUISITOS DE LEY PARA SER SUSCRITAS POR EL ORDENADOR DEL GASTO.  
6.	REALIZAR LA CONFORMACIÓN DE LA CARPETA ÚNICA CONTRACTUAL, DE ACUERDO CON EL MANUAL DE CONTRATACIÓN (GDI-GPDIN007), POR CADA COMPROMISO ASIGNADO Y ENTREGAR A LA PERSONA ENCARGADA, DE ACUERDO CON LOS TIEMPOS ESTABLECIDOS POR EL ÁREA DE GESTIÓN DEL DESARROLLO LOCAL DEL FDLCH. 
7.	DAR RESPUESTA A LOS TRÁMITES, PETICIONES Y SOLICITUDES DE LOS CIUDADANOS, FUNCIONARIOS Y ENTES DE CONTROL QUE LE SEAN ASIGNADOS, REFERENTES A LA ACTIVIDAD CONTRACTUAL QUE DESARROLLE LA ENTIDAD. 
8.	PARTICIPAR EN LAS REUNIONES DE COORDINACIÓN Y PLANEACIÓN QUE SEAN REQUERIDAS POR EL ALCALDE LOCAL, ASÍ COMO EN LAS ACTIVIDADES Y ACOMPAÑAMIENTOS EN CALLE PROGRAMADOS POR EL DESPACHO DE LA ALCALDÍA  
9.	LAS DEMÁS QUE LE SEAN ASIGNADAS POR EL ALCALDESA LOCAL DE CHAPINERO EN CUMPLIMIENTO DE SU OBJETO CONTRACTUAL. 
</t>
  </si>
  <si>
    <t>CO1.PCCNTR.7691019</t>
  </si>
  <si>
    <t>https://community.secop.gov.co/Public/Tendering/ContractNoticePhases/View?PPI=CO1.PPI.38326915&amp;isFromPublicArea=True&amp;isModal=False</t>
  </si>
  <si>
    <t>NB-100376391</t>
  </si>
  <si>
    <t>CL 39 25 29</t>
  </si>
  <si>
    <t xml:space="preserve"> lizmoreno.s111@gmail.com_x000D_</t>
  </si>
  <si>
    <t xml:space="preserve">PROFESIONAL EN: ADMINISTRACIÓN PÚBLICA o POLITÓLOGO o DERECHO o PSICOLOGÍA o TRABAJO SOCIAL o ECONOMÍA o INGENIERÍA INDUSTRIAL o ADMINISTRACIÓN DE EMPRESAS o ADMINISTRACIÓN o CIENCIAS HUMANAS. 23 MESES DE EXPERIENCIA PROFESIONAL o EQUIVALENCIA de conformidad con la Resolución 1124 de 2024 de la Secretaría Distrital de Gobierno se aplica Equivalencia </t>
  </si>
  <si>
    <t>CONTRATISTA 125-2025-CPS-P (129173)</t>
  </si>
  <si>
    <t>FDLCHCD-146-2025 (125917)</t>
  </si>
  <si>
    <t>146-2025-CPS-P (125917)</t>
  </si>
  <si>
    <t>PRESTAR SERVICIOS PROFESIONALES ESPECIALIZADOS AL FONDO DE DESARROLLO LOCAL DE CHAPINERO PARA APOYAR JURÍDICAMENTE AL DESPACHO DE EL O LA ALCALDE(SA) LOCAL EN LA ARTICULACIÓN JURÍDICA Y ACTIVIDADES PROPIAS QUE LE SEAN ASIGNADAS.</t>
  </si>
  <si>
    <t xml:space="preserve">1. REALIZAR ACOMPAÑAMIENTO AL (LA) ALCALDE (SA) LOCAL EN LA VERIFICACIÓN Y ORIENTACIÓN DE LOS ASUNTOS JURÍDICOS Y ADMINISTRATIVOS QUE SE ADELANTEN EN LA ALCALDÍA LOCAL.
2. REVISIÓN DE LOS ACTOS DE TRÁMITE Y/O DE FONDO EMITIDOS CON OCASIÓN DEL DESARROLLO DE LAS DIFERENTES ACTUACIONES JURÍDICAS Y ADMINISTRATIVAS ADELANTADAS EN LA ALCALDÍA LOCAL, QUE SEAN REQUERIDAS POR EL (LA) ALCALDE (SA) LOCAL.
3. APOYAR AL ALCALDE (SA) EN LA REVISIÓN DE LOS DOCUMENTOS QUE LE SEAN ASIGNADOS RELACIONADOS CON LA GESTIÓN LOCAL DE LA ENTIDAD.
4. REVISAR LOS CONCEPTOS, INFORMES Y RESPUESTAS A DERECHOS DE PETICIÓN QUE LE SEAN ASIGNADOS CON OCASIÓN DE LA EJECUCIÓN DEL OBJETO CONTRACTUAL, VERIFICANDO QUE CUMPLAN CON LA NORMATIVIDAD VIGENTE Y GARANTIZANDO QUE GUARDEN RELACIÓN CON LO SOLICITADO.
5. GESTIONAR LA ATENCIÓN, PROYECCIÓN Y RESPUESTA A REQUERIMIENTOS DE AUTORIDADES JUDICIALES Y ADMINISTRATIVAS Y CIUDADANÍA EN GENERAL QUE LE SEAN ASIGNADAS DENTRO DEL TÉRMINO LEGAL U OTORGADO Y NO CERRAR EL TRÁMITE EN EL SISTEMA DE GESTIÓN 
DOCUMENTAL ORFEO HASTA NO SE TENGA UN PRONUNCIAMIENTO DE FONDO
6. ADELANTAR EL APOYO A LA SUPERVISIÓN DE LOS CONTRATOS, CONVENIOS O DEMÁS INSTRUMENTOS JURÍDICOS QUE LE SEAN DESIGNADOS POR LA ALCALDESA LOCAL, CONFORME A LO ESTABLECIDO EN EL MANUAL DE SUPERVISIÓN E INTERVENTORÍA DE LA SECRETARIA DISTRITAL 
DE GOBIERNO, Y PRESENTAR LOS INFORMES CORRESPONDIENTES DE MANERA PERIÓDICA DURANTE LA EJECUCIÓN Y HASTA LA LIQUIDACIÓN DE ESTOS.
7. ASISTIR A LAS REUNIONES, COMITÉS, CAPACITACIONES, ENTRE OTROS QUE LE DELEGUE EL Y/O LA ALCALDE(SA) LOCAL EVIDENCIANDO LA PARTICIPACIÓN EN LAS MISMAS.
8. LAS DEMÁS QUE LE INDIQUE EL SUPERVISOR DEL CONTRATO Y QUE SE ENCUENTREN RELACIONADAS CON EL OBJETO 
</t>
  </si>
  <si>
    <t>CO1.PCCNTR.7678583</t>
  </si>
  <si>
    <t xml:space="preserve">https://community.secop.gov.co/Public/Tendering/ContractNoticePhases/View?PPI=CO1.PPI.38327824&amp;isFromPublicArea=True&amp;isModal=False
</t>
  </si>
  <si>
    <t>360- 47- 994000044469</t>
  </si>
  <si>
    <t>CL 145 21 77</t>
  </si>
  <si>
    <t>n.carvajalbeltran@gmail.com</t>
  </si>
  <si>
    <t xml:space="preserve">PROFESIONAL: DERECHO 
ESPECIALIZACIÓN: DERECHO CONTRACTUAL Y RELACIONES JURÍDICO-NEGOCIABLES o CONTRATACIÓN ESTATAL o GOBIERNO, GERENCIA Y ASUNTOS POLITICOS o DERECHO PÚBLICO o DERECHO PROCESAL o DESARROLLO LOCAL Y REGIONAL o DERECHO ADMINISTRATIVO o DERECHO CONTRACTUAL o GOBIERNO Y GERENCIA PUBLICA o GERENCIA EN GOBIERNO Y GESTION PUBLICA o ESPECIALISTA EN GOBIERNO, GERENCIA Y ASUNTOS PUBLICOS o ESPECIALIZACION EN DERECHO DISCIPLINARIO o GERENCIA Y ADMINISTRACION FINANCIERA o ESPECIALIZACION EN DERECHO LABORAL 25 MESES DE EXPERIENCIA PROFESIONAL o EQUIVALENCIA de conformidad con la Resolución 1124 de 2024, que acoge las equivalencias establecidas en el Decreto 785 de 2005 Artículo 25 "Equivalencias entre estudios y experiencia".							</t>
  </si>
  <si>
    <t>FDLCHCD-147-2025 (125426)</t>
  </si>
  <si>
    <t>147-2025-CPS-AG (125426)</t>
  </si>
  <si>
    <t>FENER STIVEN CORTES HOLGUIN</t>
  </si>
  <si>
    <t>PRESTAR SERVICIOS DE APOYO NECESARIOS PARA LA CONDUCCION DE LOS VEHICULOS QUE CONFORMAN EL PARQUE AUTOMOTOR EN PROPIEDAD O CUSTODIA DEL FONDO DE DESARROLLO LOCAL DE CHAPINERO, Y EL TRANSPORTE DE SERVIDORES PUBLICOS PARA LA  REALIZACION DE LAS ACTIVIDADES MISIONALES DE LA ALCALDIA LOCAL DE CHAPINERO.</t>
  </si>
  <si>
    <t>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ADELANTAR LAS LABORES DE MANTENIMIENTO DIARIO Y LIMPIEZA MENOR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TRÁNSITO POR LAS IN-FRACCIONES EN LAS QUE LLEGASE A INCURRIR EN LA CONDUCCIÓN DE ALGUNO DE LOS VEHÍCULOS DEL PARQUE AU-TOMOTOR DEL FONDO, QUE SEAN IMPUESTAS CON OCASIÓN DE LA ACTIVIDAD DE CONDUCCIÓN 5. ACOMPAÑAR, APOYAR Y ASISTIR A LOS EVENTOS Y OPERATIVOS DE LA ALCALDÍA LOCAL, SEGÚN INSTRUCCIONES DEL SUPERVISOR DEL CONTRATO, ASÍ COMO LOS ACOMPAÑAMIENTOS EN CALLE, REQUERIDOS POR EL FONDO, ESPECIALMENTE AQUELLOS EN ATENCIÓN A LA EMERGENCIA SANITARIA 6. ENTREGAR DENTRO DEL TÉRMINO DE TRES DÍAS ANTES DEL VENCIMIENTO DEL CONTRATO, LOS ELEMENTOS Y ASUNTOS QUE LE FUERON ENTREGADOS PARA EL DESARROLLO DEL OBJETO DEL CONTRATO 7. RENDIR INFORMES MENSUALES Y UN INFORME FINAL SOBRE LAS ACTIVIDADES DESARROLLADAS 8. LAS DEMÁS QUE LE ASIGNE EL SUPERVISOR DEL CONTRATO Y QUE SURJAN DE LA NATURALEZA DE ESTE</t>
  </si>
  <si>
    <t>CO1.PCCNTR.7684492</t>
  </si>
  <si>
    <t>https://community.secop.gov.co/Public/Tendering/ContractNoticePhases/View?PPI=CO1.PPI.38336488&amp;isFromPublicArea=True&amp;isModal=False</t>
  </si>
  <si>
    <t>96-46-101028266</t>
  </si>
  <si>
    <t xml:space="preserve"> KR 8 ESTE 1 B 55</t>
  </si>
  <si>
    <t xml:space="preserve"> fenercortes@gmail.com</t>
  </si>
  <si>
    <t>BACHILLER CON LICENCIA DE CONDUCCIÓN VIGENTE Y DENTRO DE LA CATEGORÍA C1 REQUERIDA POR LAS NORMAS DE TRÁNSITO PARA LA CLASE DE VEHÍCULO OBJETO DE LA CONTRATACIÓN 36 MESES DE EXPERIENCIA LABORAL o EQUIVALENCIA de conformidad con la Resolución 1124 de 2024 expedida por la Secretaría de Gobierno, que acoge las equivalencias establecidas en el 
artículo 25 "Equivalencias entre estudios y experiencia" del Decreto 785 de 2005.</t>
  </si>
  <si>
    <t xml:space="preserve">CONTRATISTA 100-2025-CPS-P (125430)
</t>
  </si>
  <si>
    <t>FDLCHCD-148-2025 (125426)</t>
  </si>
  <si>
    <t>148-2025-CPS-AG (125426)</t>
  </si>
  <si>
    <t>WILLIAM SILVA QUIROZ</t>
  </si>
  <si>
    <t>PRESTAR SERVICIOS DE APOYO NECESARIOS PARA LA CONDUCCION DE LOS VEHICULOS QUE CONFORMAN EL PARQUE AUTOMOTOR EN PROPIEDAD O CUSTODIA DEL FONDO DE  DESARROLLO LOCAL DE CHAPINERO, Y EL TRANSPORTE DE SERVIDORES PUBLICOS PARA LA  REALIZACION DE LAS ACTIVIDADES MISIONALES DE LA ALCALDIA LOCAL DE CHAPINERO.</t>
  </si>
  <si>
    <t>CO1.PCCNTR.7684093</t>
  </si>
  <si>
    <t>https://community.secop.gov.co/Public/Tendering/ContractNoticePhases/View?PPI=CO1.PPI.38337335&amp;isFromPublicArea=True&amp;isModal=False</t>
  </si>
  <si>
    <t>96-46-101028271</t>
  </si>
  <si>
    <t xml:space="preserve">KR 64 67 D 15 </t>
  </si>
  <si>
    <t>pilar.solano.silva@gmail.com</t>
  </si>
  <si>
    <t>BACHILLER CON LICENCIA DE CONDUCCIÓN VIGENTE Y DENTRO DE LA CATEGORÍA C1 REQUERIDA POR LAS NORMAS DE TRÁNSITO PARA LA CLASE DE VEHÍCULO OBJETO DE LA  CONTRATACIÓN. 36 MESES DE EXPERIENCIA LABORAL o EQUIVALENCIA de conformidad con la Resolución 1124 de 2024 expedida por la Secretaría de Gobierno, que acoge las equivalencias establecidas en el 
artículo 25 "Equivalencias entre estudios y experiencia" del Decreto 785 de 2005.</t>
  </si>
  <si>
    <t>FDLCHCD-149-2025 (131825)</t>
  </si>
  <si>
    <t>149-2025-CPS-P (131825)</t>
  </si>
  <si>
    <t>SARA PRIETO PERILLA_x000D_</t>
  </si>
  <si>
    <t>PRESTAR SERVICIOS PROFESIONALES EN EL MANEJO DE LAS HERRAMIENTAS INSTITUCIONALES DE COMUNICACIÓN DE LA JUNTA ADMINISTRADORA LOCAL DE CHAPINERO.</t>
  </si>
  <si>
    <t xml:space="preserve">1. ELABORAR LOS CONTENIDOS INSTITUCIONALES E INFORMACIÓN REQUERIDA POR LA JUNTA ADMINISTRADORA LOCAL DE CHAPINERO, ATENDIENDO LOS LINEAMIENTOS DE LA OFICINA ASESORA DE COMUNICACIONES DE LA SECRETARÍA DISTRITAL DE GOBIERNO Y LO CONSIGNADO EN LA LEY 1712 DE 2014.
2. GESTIONAR Y CREAR CAMPAÑAS, ANUNCIOS Y ESTRATEGIAS DE DIVULGACIÓN DE ACUERDO CON LOS LINEAMIENTOS BRINDADOS POR LA JUNTA ADMINISTRADORA LOCAL.
3. ELABORAR LOS GUIONES PARA LOS PROCESOS AUDIOVISUALES Y PERIODÍSTICOS DE LA JUNTA ADMINISTRADORA LOCAL DE CHAPINERO.
4. PROPONER A LA JUNTA ADMINISTRADORA LOCAL DE CHAPINERO LA CREACIÓN, REALIZACIÓN Y PRODUCCIÓN DE DIAGNÓSTICOS Y DISEÑO DE PLANES DE COMUNICACIÓN INTERNA Y EXTERNA DE ACUERDO CON LOS LINEAMIENTOS ESTABLECIDOS POR LA OFICINA ASESORA DE COMUNICACIONES DE LA SECRETARÍA DISTRITAL DE GOBIERNO.
5. REALIZAR LA DIVULGACIÓN DEL PORTAFOLIO DE SERVICIOS DE LAS ACCIONES Y/O ACTIVIDADES REALIZADAS POR LA ALCALDÍA LOCAL, ASÍ COMO LAS ADELANTADAS POR LA SECRETARÍA DISTRITAL DE GOBIERNO, A LOS SERVIDORES PÚBLICOS Y LA COMUNIDAD.
6. PARTICIPAR EN LAS REUNIONES, COMITÉS, CAPACITACIONES, ENTRE OTROS Y HACER PARTE DE LOS COMITÉS QUE LE ASIGNE EL ALCALDE LOCAL.
7. PROYECTAR RESPUESTA A REQUERIMIENTOS O SOLICITUDES DE LOS ENTES DE CONTROL Y/O LA COMUNIDAD EN GENERAL, QUE LE SEAN ASIGNADOS POR EL APOYO A LA SUPERVISIÓN DEL CONTRATO Y/O EL ALCALDE LOCAL.
8. ACOMPAÑAR TODOS LOS EVENTOS INSTITUCIONALES A LOS QUE SEA CONVOCADO.
9. LAS DEMÁS QUE LE ASIGNE EL ALCALDE LOCAL Y QUE SURJAN DE LA NATURALEZA DEL CONTRATO
</t>
  </si>
  <si>
    <t>CO1.PCCNTR.7690049</t>
  </si>
  <si>
    <t xml:space="preserve">https://community.secop.gov.co/Public/Tendering/ContractNoticePhases/View?PPI=CO1.PPI.38353054&amp;isFromPublicArea=True&amp;isModal=False
</t>
  </si>
  <si>
    <t>360 47 994000044572</t>
  </si>
  <si>
    <t>KR 66 A 4 D 12</t>
  </si>
  <si>
    <t xml:space="preserve"> sarapripe@gmail.com</t>
  </si>
  <si>
    <t>TÍTULO: PROFESIONAL
DISEÑO GRAFICO O DISEÑO INDUSTRIAL O COMUNICACIÓN SOCIAL O DISEÑO Y PUBLICIDAD O PERIODISMO. 12 MESES DE EXPERIENCIA PROFESIONAL o EQUIVALENCIA de conformidad con la Resolución 1124 de 2024, que acoge las equivalencias establecidas en el Decreto 785 de 2005 Artículo 25 
"Equivalencias entre estudios y experiencia".</t>
  </si>
  <si>
    <t xml:space="preserve">Capacitar 5348 personas a través de procesos de formación para la participación de manera virtual y presencial.
</t>
  </si>
  <si>
    <t>FDLCHCD-150-2025 (131059)</t>
  </si>
  <si>
    <t>150-2025-CPS-P (131059)</t>
  </si>
  <si>
    <t>GERMAN ALFONSO MARIN FRASER</t>
  </si>
  <si>
    <t>PRESTAR SERVICIOS PROFESIONALES A LA GESTIÓN PARA DISEÑAR Y EJECUTAR ESTRATEGIAS DE FORTALECIMIENTO DIRIGIDAS A ORGANIZACIONES COMUNALES E INSTANCIAS DE  PARTICIPACIÓN CIUDADANA EN LA LOCALIDAD DE CHAPINERO, PROMOVIENDO SU CAPACIDAD DE GESTIÓN Y  LIDERAZGO COMUNITARIO.</t>
  </si>
  <si>
    <t xml:space="preserve">1. DISEÑAR Y EJECUTAR PROCESOS DE FORMACIÓN PRESENCIAL Y VIRTUAL DIRIGIDOS A LA CIUDADANÍA DE CHAPINERO, ENFOCADOS EN EL FORTALECIMIENTO DE COMPETENCIAS EN PARTICIPACIÓN CIUDADANA, LIDERAZGO Y GESTIÓN COMUNITARIA, PROMOVER LA PARTICIPACIÓN CIUDADANA Y COMUNITARIA A TRAVÉS DE ESTRATEGIAS INNOVADORAS QUE INCLUYAN ENFOQUES DIFERENCIALES Y DE GÉNERO.
2. PROMOVER LA PARTICIPACIÓN CIUDADANA Y COMUNITARIA A TRAVÉS DE ESTRATEGIAS INNOVADORAS QUE INCLUYAN ENFOQUES DIFERENCIALES Y DE GÉNERO.
3. COORDINAR LA LOGÍSTICA DE LOS PROCESOS DE FORMACIÓN, INCLUYENDO LA GESTIÓN DE ESPACIOS, RECURSOS TECNOLÓGICOS Y MATERIALES DIDÁCTICOS.
4. ACOMPAÑAR A LOS PARTICIPANTES EN LOS PROCESOS DE FORMACIÓN, BRINDANDO ASESORÍA TÉCNICA Y SEGUIMIENTO PERSONALIZADO PARA EL DESARROLLO DE SUS COMPETENCIAS.
5. SOCIALIZAR LOS AVANCES Y RESULTADOS DE LOS PROCESOS DE FORMACIÓN CON LAS INSTANCIAS DE PARTICIPACIÓN CIUDADANA Y DEMÁS ACTORES RELEVANTES EN LA LOCALIDAD DE CHAPINERO.
6. RECOPILAR Y ANALIZAR INFORMACIÓN SOBRE EL IMPACTO DE LOS PROCESOS DE FORMACIÓN EN LA COMUNIDAD, ELABORANDO INFORMES TÉCNICOS QUE EVIDENCIEN LOS LOGROS ALCANZADOS.
7. FACILITAR LA ARTICULACIÓN ENTRE LOS PROCESOS DE FORMACIÓN Y LAS METAS DE FORTALECIMIENTO DE LA PARTICIPACIÓN CIUDADANA DEFINIDAS EN EL PROYECTO.
8. IMPLEMENTAR ESTRATEGIAS QUE FOMENTEN LA SOSTENIBILIDAD DE LAS COMPETENCIAS ADQUIRIDAS POR LOS PARTICIPANTES A LARGO PLAZO.
9. IDENTIFICAR BUENAS PRÁCTICAS Y APRENDIZAJES EN EL DISEÑO Y EJECUCIÓN DE LOS PROCESOS DE FORMACIÓN, CON EL FIN DE REPLICARLAS EN FUTURAS INICIATIVAS.
10. PARTICIPAR EN REUNIONES DE COORDINACIÓN CON LAS AUTORIDADES LOCALES Y OTROS ACTORES INVOLUCRADOS EN EL PROYECTO PARA GARANTIZAR EL CUMPLIMIENTO DE LAS METAS PROPUESTAS.
11. ASEGURAR LA INCLUSIÓN DE ENFOQUES PEDAGÓGICOS QUE PROMUEVAN LA EQUIDAD, LA INNOVACIÓN Y LA PARTICIPACIÓN EN LAS ACTIVIDADES DE FORMACIÓN.
12. APOYAR LA SISTEMATIZACIÓN DE LAS EXPERIENCIAS DEL PROYECTO, ELABORANDO PROPUESTAS DE MEJORA PARA FUTUROS PROCESOS DE CAPACITACIÓN.
13. PRESENTAR INFORME MENSUAL DE LAS ACTIVIDADES REALIZADAS EN CUMPLIMIENTO DE LAS OBLIGACIONES PACTADAS.
14. LAS DEMÁS QUE DEMANDE LA ADMINISTRACIÓN LOCAL A TRAVÉS DE SU SUPERVISOR, QUE CORRESPONDAN A LA NATURALEZA DEL CONTRATO Y QUE SEAN NECESARIAS PARA LA CONSECUCIÓN DEL FIN DEL OBJETO CONTRACTUAL.
</t>
  </si>
  <si>
    <t>CO1.PCCNTR.7686915</t>
  </si>
  <si>
    <t>https://community.secop.gov.co/Public/Tendering/ContractNoticePhases/View?PPI=CO1.PPI.38345391&amp;isFromPublicArea=True&amp;isModal=False</t>
  </si>
  <si>
    <t>360 47 994000044554</t>
  </si>
  <si>
    <t xml:space="preserve">KR 7 C 146 63 </t>
  </si>
  <si>
    <t>germanmarinf22@gmail.com</t>
  </si>
  <si>
    <t>INGENIERO MECANICO</t>
  </si>
  <si>
    <t xml:space="preserve">NIVEL ACADEMICO: PROFESIONAL
CIENCIAS SOCIALES O DISEÑO INDUSTRIAL O INGENIERÍA MECÁNICA O ADMINISTRACIÓN DE EMPRESAS O CIENCIAS DE LA EDUCACIÓN O ADMINISTRACIÓN PÚBLICA O CIENCIAS  NATURALES O ECONOMÍA O INGENIERÍA INDUSTRIAL O CIENCIA POLÍTICA O CIENCIA POLÍTICA Y GOBIERNO O ADMINISTRACIÓN O CIENCIAS HUMANAS O MANTENIMIENTO 
MECÁNICO. 23 MESES DE EXPERIENCIA PROFESIONAL o EQUIVALENCIA de conformidad con la Resolución 1124 de 2024 expedida por la Secretaría de Gobierno, que acoge las equivalencias establecidas 
en el artículo 25 "Equivalencias entre estudios y experiencia" del Decreto 785 de 2005. </t>
  </si>
  <si>
    <t xml:space="preserve">Fortalecer 18 organizaciones comunales.
</t>
  </si>
  <si>
    <t>FDLCHCD-151-2025 (127957)</t>
  </si>
  <si>
    <t>151-2025-CPS-P (127957)</t>
  </si>
  <si>
    <t xml:space="preserve"> ANGELA JULYET JUAGIBIOY JUAGIBIOY</t>
  </si>
  <si>
    <t>PRESTAR SERVICIOS PROFESIONALES A LA GESTIÓN PARA DISEÑAR Y EJECUTAR PROCESOS DE FORMACIÓN PRESENCIAL Y VIRTUAL, DIRIGIDOS A LA CIUDADANÍA DE CHAPINERO, ORIENTADOS AL FORTALECIMIENTO DE COMPETENCIAS EN  PARTICIPACIÓN CIUDADANA, LIDERAZGO Y GESTIÓN COMUNITARIA</t>
  </si>
  <si>
    <t xml:space="preserve">1. DISEÑAR Y EJECUTAR PROCESOS DE FORMACIÓN PRESENCIAL Y VIRTUAL DIRIGIDOS A LA CIUDADANÍA DE CHAPINERO, ENFOCADOS EN EL FORTALECIMIENTO DE COMPETENCIAS EN PARTICIPACIÓN CIUDADANA, LIDERAZGO Y GESTIÓN COMUNITARIA.
2. PROMOVER LA PARTICIPACIÓN CIUDADANA Y COMUNITARIA A TRAVÉS DE ESTRATEGIAS INNOVADORAS QUE INCLUYAN ENFOQUES DIFERENCIALES Y DE GÉNERO.
3. COORDINAR LA LOGÍSTICA DE LOS PROCESOS DE FORMACIÓN, INCLUYENDO LA GESTIÓN DE ESPACIOS, RECURSOS TECNOLÓGICOS Y MATERIALES DIDÁCTICOS.
4. ACOMPAÑAR A LOS PARTICIPANTES EN LOS PROCESOS DE FORMACIÓN, BRINDANDO ASESORÍA TÉCNICA Y SEGUIMIENTO PERSONALIZADO PARA EL DESARROLLO DE SUS COMPETENCIAS.
5. SOCIALIZAR LOS AVANCES Y RESULTADOS DE LOS PROCESOS DE FORMACIÓN CON LAS INSTANCIAS DE PARTICIPACIÓN CIUDADANA Y DEMÁS ACTORES RELEVANTES EN LA LOCALIDAD DE CHAPINERO.
6. RECOPILAR Y ANALIZAR INFORMACIÓN SOBRE EL IMPACTO DE LOS PROCESOS DE FORMACIÓN EN LA COMUNIDAD, ELABORANDO INFORMES TÉCNICOS QUE EVIDENCIEN LOS LOGROS ALCANZADOS.
7. FACILITAR LA ARTICULACIÓN ENTRE LOS PROCESOS DE FORMACIÓN Y LAS METAS DE FORTALECIMIENTO DE LA PARTICIPACIÓN CIUDADANA DEFINIDAS EN EL PROYECTO.
8. IMPLEMENTAR ESTRATEGIAS QUE FOMENTEN LA SOSTENIBILIDAD DE LAS COMPETENCIAS ADQUIRIDAS POR LOS PARTICIPANTES A LARGO PLAZO.
9. IDENTIFICAR BUENAS PRÁCTICAS Y APRENDIZAJES EN EL DISEÑO Y EJECUCIÓN DE LOS PROCESOS DE FORMACIÓN, CON EL FIN DE REPLICARLAS EN FUTURAS INICIATIVAS.
10. PARTICIPAR EN REUNIONES DE COORDINACIÓN CON LAS AUTORIDADES LOCALES Y OTROS ACTORES INVOLUCRADOS EN EL PROYECTO PARA GARANTIZAR EL CUMPLIMIENTO DE LAS METAS PROPUESTAS.
</t>
  </si>
  <si>
    <t>CO1.PCCNTR.7686951</t>
  </si>
  <si>
    <t>https://community.secop.gov.co/Public/Tendering/ContractNoticePhases/View?PPI=CO1.PPI.38345835&amp;isFromPublicArea=True&amp;isModal=False</t>
  </si>
  <si>
    <t>360-47-994000044616</t>
  </si>
  <si>
    <t>Carrera 2 # 45ª -20</t>
  </si>
  <si>
    <t>angelajuagibioy16@gmail.com</t>
  </si>
  <si>
    <t>MAGISTER EN ARTE, EDUCACION Y CULTURA</t>
  </si>
  <si>
    <t>PROFESIONAL EN: CIENCIAS SOCIALES O ADMINISTRACIÓN PÚBLICA O CIENCIAS NATURALES O DISEÑO INDUSTRIAL O ECONOMÍA O INGENIERÍA INDUSTRIAL O CIENCIA 
POLÍTICA O ADMINISTRACIÓN DE EMPRESAS O CIENCIA POLÍTICA Y GOBIERNO O ADMINISTRACIÓN O CIENCIAS HUMANAS O CIENCIAS DE LA EDUCACIÓN. 23 MESES DE EXPERIENCIA PROFESIONAL o EQUIVALENCIA de conformidad con la Resolución 1124 de 2024, que acoge las equivalencias establecidas en el Decreto 785 de 2005 Artículo 25 
"Equivalencias entre estudios y experiencia". Para este caso se aplicará la equivalencia entre el título de magister y la experiencia.</t>
  </si>
  <si>
    <t>CHAPINERO APOYA LA TRADICIÓN Y EL PROGRESO: INVERSIONES PARA COMUNIDADES INDÍGENAS, AFRO Y RAIZALES</t>
  </si>
  <si>
    <t xml:space="preserve">FDLCHCD-152-2025 (127971)
</t>
  </si>
  <si>
    <t>152-2025-CPS-P (127971)</t>
  </si>
  <si>
    <t>TERMINADO - CARMENZA VENTE ORTIZ</t>
  </si>
  <si>
    <t>PRESTAR SERVICIOS PROFESIONALES A LA GESTIÓN AL (A) ALCALDE (SA) LOCAL EN EL FORTALECIMIENTO E INCLUSIÓN DE LAS COMUNIDADES NEGRAS, AFROCOLOMBIANAS Y PALENQUERAS EN EL MARCO DE LA POLÍTICA PÚBLICA DISTRITAL  AFRODESCENDIENTES Y LOS ESPACIOS DE PARTICIPACIÓN.</t>
  </si>
  <si>
    <t xml:space="preserve">1. REALIZAR JUNTO AL(A) ALCALDE(SA) LOCAL LA FORMULACIÓN Y GESTIÓN DE INICIATIVAS DE INVERSIÓN LOCAL PARA EL FORTALECIMIENTO DE COMUNIDADES NEGRAS, AFROCOLOMBIANAS, PALENQUERAS, INDÍGENAS Y RAIZALES.
2. CONCERTAR Y APOYAR LA IMPLEMENTACIÓN DE INICIATIVAS DE INVERSIÓN LOCAL EN COORDINACIÓN CON AUTORIDADES Y REPRESENTANTES DE COMUNIDADES ÉTNICAS.
3. ELABORAR DOCUMENTOS TÉCNICOS Y REPORTES RELACIONADOS CON EL AVANCE DE LAS INICIATIVAS, ASEGURANDO LA INCLUSIÓN DE LAS COMUNIDADES BENEFICIARIAS Y EL CUMPLIMIENTO DE LOS INDICADORES DEL PROYECTO.
4. PROMOVER ESPACIOS DE DIÁLOGO Y PARTICIPACIÓN ENTRE LAS COMUNIDADES INDÍGENAS, AFRODESCENDIENTES Y RAIZALES, PARA GARANTIZAR SU INVOLUCRAMIENTO ACTIVO EN LOS PROCESOS DE DECISIÓN.
5. ACOMPAÑAR LAS ACTIVIDADES DE SENSIBILIZACIÓN SOBRE DERECHOS COLECTIVOS, INCLUSIÓN SOCIAL Y FORTALECIMIENTO DE LA IDENTIDAD CULTURAL.
6. FACILITAR LA ARTICULACIÓN CON ENTIDADES DEL NIVEL DISTRITAL Y NACIONAL PARA EL DESARROLLO DE INICIATIVAS ALINEADAS CON LAS POLÍTICAS PÚBLICAS ÉTNICAS.
7. COORDINAR LA LOGÍSTICA DE LAS REUNIONES Y ACTIVIDADES NECESARIAS PARA LA IMPLEMENTACIÓN DE LAS INICIATIVAS DE INVERSIÓN.
8. DISEÑAR Y APOYAR LA IMPLEMENTACIÓN DE ESTRATEGIAS DE FORTALECIMIENTO INSTITUCIONAL Y ORGANIZATIVO EN LAS COMUNIDADES BENEFICIARIAS.
9. RECOPILAR INFORMACIÓN SOBRE LAS NECESIDADES, EXPECTATIVAS Y LOGROS DE LAS COMUNIDADES ÉTNICAS INVOLUCRADAS EN EL PROYECTO.
10. SOCIALIZAR LOS RESULTADOS Y AVANCES DEL PROYECTO CON LAS COMUNIDADES Y DEMÁS ACTORES INVOLUCRADOS, FOMENTANDO LA APROPIACIÓN DE LAS INICIATIVAS.
11. PROMOVER LA INCLUSIÓN DE ENFOQUES DIFERENCIALES Y TERRITORIALES EN TODAS LAS ACTIVIDADES RELACIONADAS CON EL PROYECTO.
12. APOYAR LA SUPERVISIÓN DE LAS ACTIVIDADES REALIZADAS, VERIFICANDO SU ALINEACIÓN CON LOS OBJETIVOS Y METAS DEL PROYECTO.
13. ASEGURAR QUE LAS INICIATIVAS IMPLEMENTADAS RESPETEN LOS PRINCIPIOS DE INCLUSIÓN, EQUIDAD Y DESARROLLO CULTURAL DE LAS COMUNIDADES BENEFICIARIAS.
14. PARTICIPAR EN REUNIONES CON AUTORIDADES LOCALES Y ÉTNICAS PARA GARANTIZAR EL DESARROLLO EFECTIVO DEL PROYECTO.
15. FACILITAR LA CREACIÓN DE ALIANZAS ENTRE LAS COMUNIDADES ÉTNICAS Y OTROS ACTORES RELEVANTES PARA POTENCIAR LOS RESULTADOS DEL PROYECTO.
16. REALIZAR LA SISTEMATIZACIÓN DE LAS EXPERIENCIAS DEL PROYECTO PARA SU DIVULGACIÓN Y REPLICABILIDAD EN OTROS CONTEXTOS.
17. PRESENTAR INFORME MENSUAL DE LAS ACTIVIDADES REALIZADAS EN CUMPLIMIENTO DE LAS OBLIGACIONES PACTADAS.
18. LAS DEMÁS QUE DEMANDE LA ADMINISTRACIÓN LOCAL A TRAVÉS DE SU SUPERVISOR, QUE CORRESPONDAN A LA NATURALEZA DEL CONTRATO Y QUE SEAN NECESARIAS PARA LA CONSECUCIÓN DEL FIN DEL OBJETO CONTRACTUAL.
</t>
  </si>
  <si>
    <t>CO1.PCCNTR.7686974</t>
  </si>
  <si>
    <t>https://community.secop.gov.co/Public/Tendering/ContractNoticePhases/View?PPI=CO1.PPI.38349915&amp;isFromPublicArea=True&amp;isModal=False</t>
  </si>
  <si>
    <t>O230117459920242536</t>
  </si>
  <si>
    <t>55-44-101084648</t>
  </si>
  <si>
    <t>CL 65 9 53</t>
  </si>
  <si>
    <t>vente1978@hotmail.com</t>
  </si>
  <si>
    <t>PROFESIONAL EN NEGOCIOS INTERNACIONALES</t>
  </si>
  <si>
    <t>PROFESIONAL: CIENCIAS SOCIALES O ADMINISTRACIÓN PÚBLICA O CIENCIAS NATURALES O DISEÑO INDUSTRIAL O ECONOMÍA O INGENIERÍA INDUSTRIAL O CIENCIA POLÍTICA O  RELACIONES INTERNACIONALES O ADMINISTRACIÓN DE EMPRESAS O CIENCIA POLÍTICA Y GOBIERNO O ADMINISTRACIÓN O CIENCIAS HUMANAS O CIENCIAS DE LA EDUCACIÓN. EXPERIENCIA N/A_x000D_</t>
  </si>
  <si>
    <t>Se solicita la terminación anticipada
del contrato por las razones
expuestas por la contratista, a
 partir del día 11 de abril de 2024.</t>
  </si>
  <si>
    <t>FDLCHCD-153-2025 (125182)</t>
  </si>
  <si>
    <t>153-2025-CPS-P (125182)</t>
  </si>
  <si>
    <t>LAURA LUCIA JIMENEZ ROA</t>
  </si>
  <si>
    <t>PRESTAR SERVICIOS PROFESIONALES EN EL AREA DEL DESARROLLO LOCAL, PARA LA GESTION Y SEGUIMIENTO PRECONTRACTUAL, CONTRACTUAL Y POSTCONTRACTUAL QUE ADELANTE EL FONDO DE DESARROLLO LOCAL DE CHAPINERO.</t>
  </si>
  <si>
    <t xml:space="preserve">1. ESTRUCTURAR JURÍDICAMENTE Y ADELANTAR LOS PROCESOS DE CONTRATACIÓN QUE LE SEAN ASIGNADOS, EN SUS ETAPAS PRECONTRACTUAL, CONTRACTUAL Y POSTCONTRACTUAL, DEL FONDO DE DESARROLLO LOCAL DE CHAPINERO. 
2. PROYECTAR LOS DOCUMENTOS REQUERIDOS EN CADA UNA DE LAS ETAPAS DE LOS PROCESOS CONTRACTUALES, TALES COMO: ESTUDIOS PREVIOS, MINUTAS, ACTAS DE INICIO, APROBACIONES DE PÓLIZAS, DESIGNACIONES DE APOYO A LA SUPERVISIÓN, MODIFICACIONES, ACTOS ADMINISTRATIVOS Y DEMÁS.
3. ASISTIR A LAS ACTIVIDADES RELACIONADAS CON LA CONTRATACIÓN ADELANTADA POR EL FONDO, TALES COMO AUDIENCIAS, CAPACITACIONES, ENTRE OTRAS. 
4. REALIZAR LAS EVALUACIONES JURÍDICAS DE LAS PROPUESTAS PRESENTADAS EN LOS PROCESOS DE CONTRATACIÓN QUE ADELANTE EL FONDO, EN CONJUNTO CON EL FUNCIONARIO DE PLANTA DE CONTRATOS DEL FONDO O QUIEN HAGA SUS VECES. 
5. VERIFICAR LAS GARANTÍAS DE LOS CONTRATOS Y TRÁMITES QUE LE SEAN ASIGNADOS, DANDO CUMPLIMIENTO A LOS REQUERIMIENTOS DE LA ENTIDAD. 
6. MANTENER ACTUALIZADOS LOS PORTALES PARA LA PUBLICACIÓN DE LA ACTIVIDAD CONTRACTUAL Y REPORTE DE LA CONTRATACIÓN, EN LOS ASUNTOS QUE SEAN DE SU CONOCIMIENTO, ASÍ COMO EL APLICATIVO SIPSE. 
7. ADELANTAR LOS TRÁMITES DE LIQUIDACIÓN DE LOS CONTRATOS DE LA ENTIDAD SEGÚN EL REPARTO ASIGNADO REALIZANDO LA REVISIÓN DE LOS DOCUMENTOS DE ACUERDO CON LA NORMATIVIDAD LEGAL VIGENTE Y ADELANTANDO EL PROCESO HASTA SU FINALIZACIÓN. 
8. REMITIR EN LOS TIEMPOS Y CONDICIONES ESTABLECIDOS POR EL ÁREA DE GESTIÓN DEL DESARROLLO LOCAL, REPORTE A LA PERSONA ENCARGADA DE LOS CONTRATOS NUEVOS Y MODIFICACIONES CONTRACTUALES QUE LE SEAN ASIGNADAS. 
9. PROYECTAR INFORMES DE CONTRATACIÓN RESPECTIVOS CON DESTINO A LOS ÓRGANOS DE CONTROL, LA COMUNIDAD, LAS CORPORACIONES PÚBLICAS, Y LAS DEMÁS ENTIDADES QUE LO REQUIERAN, CUANDO APLIQUE. 
10. REALIZAR LA CONFORMACIÓN DE LA CARPETA ÚNICA CONTRACTUAL, DE ACUERDO CON EL MANUAL DE CONTRATACIÓN (GDI-GPD-IN007), POR CADA COMPROMISO ASIGNADO Y ENTREGAR A LA PERSONA ENCARGADA, DE ACUERDO CON LOS TIEMPOS ESTABLECIDOS POR EL ÁREA DE GESTIÓN DEL DESARROLLO LOCAL DEL FDLCH. 
11. DAR RESPUESTA A LOS TRÁMITES, PETICIONES Y SOLICITUDES QUE LE SEAN ASIGNADOS, REFERENTES A LA ACTIVIDAD CONTRACTUAL QUE DESARROLLE LA ENTIDAD. 
12. LAS DEMÁS QUE LE INDIQUE EL SUPERVISOR DEL CONTRATO Y QUE SE ENCUENTREN RELACIONADAS CON EL OBJETO DEL CONTRATO.
</t>
  </si>
  <si>
    <t>CO1.PCCNTR.7686985</t>
  </si>
  <si>
    <t xml:space="preserve">https://community.secop.gov.co/Public/Tendering/ContractNoticePhases/View?PPI=CO1.PPI.38349967&amp;isFromPublicArea=True&amp;isModal=False
</t>
  </si>
  <si>
    <t>25-46-101040849</t>
  </si>
  <si>
    <t>CL 53 B 18 23</t>
  </si>
  <si>
    <t>laura82.roa@hotmail.com</t>
  </si>
  <si>
    <t xml:space="preserve">PROFESIONAL EN DERECHO 24 MESES DE EXPERIENCIA PROFESIONAL o EQUIVALENCIA de conformidad con la Resolución 1124 de 2024, que acogen las equivalencias  establecidas en el Decreto 785 de 2005 Artículo 25 "Equivalencias entre estudios y experiencia".														</t>
  </si>
  <si>
    <t>FDLCHCD-154-2025 (130625)</t>
  </si>
  <si>
    <t>154-2025-CPS-P (130625)</t>
  </si>
  <si>
    <t>KAREN JOHANA ORTIZ MOLINA</t>
  </si>
  <si>
    <t>PRESTAR SERVICIOS PROFESIONALES PARA APOYAR LA GESTIÓN DE LAS COMUNICACIONES Y FORTALECER LA RELACIÓN CON LOS MEDIOS DE COMUNICACIÓN, ASEGURANDO LA  DIFUSIÓN OPORTUNA Y VERAZ DE LA INFORMACIÓN OFICIAL. ASIMISMO, CONTRIBUIR AL POSICIONAMIENTO DE LA ALCALDÍA LOCAL DE CHAPINERO MEDIANTE ESTRATEGIAS EFECTIVAS, PRODUCCIÓN DE CONTENIDO PERIODÍSTICO, MONITOREO Y DESARROLLO DE MATERIALES ESCRITOS Y AUDIOVISUALES, PROMOVIENDO LA  GESTIÓN PÚBLICA, TRANSPARENCIA Y LA CONFIANZA EN LA ENTIDAD</t>
  </si>
  <si>
    <t xml:space="preserve">1. REALIZAR LA GESTIÓN Y MANTENER CONTACTO CON PERIODISTAS Y MEDIOS PARA GARANTIZAR LA DIFUSIÓN DE INFORMACIÓN OFICIAL. 
2. REALIZAR LA COORDINACIÓN DE ENTREVISTAS, RUEDAS DE PRENSA Y ENCUENTROS CON VOCEROS INSTITUCIONALES 
3. FACILITAR LA COMUNICACIÓN ENTRE LA ALCALDÍA LOCAL DE CHAPINERO Y LOS MEDIOS (COMUNITARIOS, ALTERNATIVOS, LOCALES, DISTRITALES, NACIONALES O INTERNACIONALES, SEGÚN SEA EL CASO). 
4. REALIZAR SEGUIMIENTO DIARIO A MEDIOS DE COMUNICACIÓN PARA IDENTIFICAR NOTICIAS RELEVANTES SOBRE LA ALCALDÍA LOCAL DE CHAPINERO. 
5. ELABORAR INFORMES DE MONITOREO ON LINE Y OFF LINE. IDENTIFICAR TENDENCIAS INFORMATIVAS Y ALERTAR SOBRE POSIBLES RIESGOS REPUTACIONALES.
6. REALIZAR CUBRIMIENTO DE LAS ACTIVIDADES DE LA ALCALDÍA LOCAL DE CHAPINERO PRIORIZADAS EN LA AGENDA INFORMATIVA. 
7. REDACTAR NOTAS DE PRENSA, REPORTAJES Y ARTÍCULOS DE INTERÉS INSTITUCIONAL PARA DIVULGACIÓN INTERNA O EXTERNA. 
8. ELABORAR DISCURSOS Y MENSAJES CLAVE PARA VOCEROS INSTITUCIONALES. APOYAR LA PRODUCCIÓN DE MATERIAL AUDIOVISUAL PARA DISTINTOS CANALES DE COMUNICACIÓN. PRESENTAR CONTENIDOS EN VIDEO CUANDO SEA REQUERIDO. 
9. REALIZAR LA CREACIÓN DE CAMPAÑAS INSTITUCIONALES Y DISTRIBUIR DE MANERA EFECTIVA LOS CONTENIDOS PERIODÍSTICOS A TRAVÉS DE HERRAMIENTAS DIGITALES COMO CORREO MASIVO Y GRUPOS DE DIFUSIÓN EN CHATS. 
10. REALIZAR EN CONJUNTO CON EL COMMUNITY MANAGER LA PUBLICACIÓN DE INFORMACIÓN EN REDES SOCIALES Y EN LA PÁGINA WEB INSTITUCIONAL. 
11. ACTUALIZAR CONTENIDOS EN LOS CANALES DIGITALES DE CONTACTO CON MEDIOS DE LA ALCALDÍA LOCAL DE CHAPINERO Y ATENDER CONSULTAS DE PERIODISTAS Y CIUDADANOS A TRAVÉS DE PLATAFORMAS DIGITALES. 
12. CUMPLIR CON LAS DEMÁS OBLIGACIONES Y TAREAS ASIGNADAS POR EL SUPERVISOR DEL CONTRATO, DE ACUERDO CON LAS NECESIDADES DE LA OFICINA DE COMUNICACIONES.
</t>
  </si>
  <si>
    <t>CO1.PCCNTR.7686687</t>
  </si>
  <si>
    <t>https://community.secop.gov.co/Public/Tendering/ContractNoticePhases/View?PPI=CO1.PPI.38350798&amp;isFromPublicArea=True&amp;isModal=False</t>
  </si>
  <si>
    <t>11-46-101079113</t>
  </si>
  <si>
    <t>AB+</t>
  </si>
  <si>
    <t>KR 91 A 73 A 80 CA 3</t>
  </si>
  <si>
    <t>karenortiz3119@gmail.com</t>
  </si>
  <si>
    <t>PROFESIONAL EN PERIODISMO Y OPINION PUBLICA</t>
  </si>
  <si>
    <t>PROFESIONAL EN: COMUNICACIÓN AUDIOVISUAL O MERCADEO Y PUBLICIDAD O CIENCIA POLÍTICA O COMUNICADOR SOCIAL Y PERIODISTA O COMUNICACION DIGITAL O  PUBLICIDAD Y MARKETING CREATIVO 24 MESES DE EXPERIENCIA PROFESIONAL o EQUIVALENCIA de conformidad con la Resolución 1124 de 2024, que acoge las equivalencias establecidas en el Decreto 785 de 2005 Artículo 25  "Equivalencias entre estudios y experiencia". Para este caso, se aplicará la equivalencia del título de especialización por experiencia</t>
  </si>
  <si>
    <t xml:space="preserve">Ejecutar 2 programas comunitarios con enfoque restaurativo para el cuidado del espacio público y del medio ambiente
</t>
  </si>
  <si>
    <t>FDLCHCD-155-2025 (128964)</t>
  </si>
  <si>
    <t>155-2025-CPS-P (128964)</t>
  </si>
  <si>
    <t>JOSE GREGORIO BOLAÑO MARTINEZ</t>
  </si>
  <si>
    <t>PRESTAR SERVICIOS PROFESIONALES PARA REALIZAR EL CONTROL, SEGUIMIENTO Y ACCIONES ENCAMINADAS A LA RECUPERACION Y USO  ADECUADO DEL ESPACIO PUBLICO EN LA LOCALIDAD DE CHAPINERO</t>
  </si>
  <si>
    <t xml:space="preserve">1. PROMOVER LA GENERACIÓN DE UN ACUERDO PARA EL USO DEL ESPACIO PÚBLICO CON FINES CULTURALES, DEPORTIVOS, RECREACIONALES O DE MERCADOS TEMPORALES.
2. PROMOVER LA GENERACIÓN DE UN ACUERDO PARA EL USO DEL ESPACIO PÚBLICO CON FINES CULTURALES, DEPORTIVOS, RECREACIONALES O DE MERCADOS TEMPORALES.
3. ATENDER EL DESARROLLO DE LAS SESIONES DE LAS INSTANCIAS Y ESPACIOS DE PARTICIPACIÓN CIUDADANA RELACIONADAS CON ESPACIO PÚBLICO, SEGURIDAD Y CONVIVENCIA.
4. PROMOVER LA ARTICULACIÓN DE LOS DIFERENTES ACTORES QUE INTERACTÚAN Y GENERAN CONFLICTIVIDADES EN EL ESPACIO PÚBLICO LOCAL.
5. CONSTRUIR ESTRATEGIAS DE ARTICULACIÓN INTERINSTITUCIONAL TENDIENTES A LA MEJORA DE LAS CONDICIONES DE CONVIVENCIA Y SEGURIDAD EN EL ESPACIO PÚBLICO. PARTICIPAR, PROPONER Y PROPENDER POR EL CUMPLIMIENTO Y HACER SEGUIMIENTO A LAS METAS DEL PLAN DE GESTIÓN LOCAL RELACIONADAS CON PREVENCIÓN DE HECHOS DELICTIVOS, GENERACIÓN DE SEGURIDAD Y CULTURA DE CONVIVENCIA.
6. GESTIONAR, ANALIZAR Y REVISAR EN COORDINACIÓN CON LAS ORGANIZACIONES SOCIALES DE LA LOCALIDAD Y LAS ENTIDADES DISTRITALES LAS INICIATIVAS Y SUGERENCIAS DE LA COMUNIDAD RESPECTO DE LOS ASUNTOS DE ESPACIO PÚBLICO, SEGURIDAD Y CONVIVENCIA CIUDADANA.
7. REALIZAR EL MONITOREO CONSTANTE DEL COMPORTAMIENTO DE LA SEGURIDAD, CONVIVENCIA Y PERCEPCIÓN DE SEGURIDAD EN LOS TERRITORIOS DE LA LOCALIDAD Y ESPACIO PÚBLICO.
8. REALIZAR LA ELABORACIÓN REVISIÓN Y ANÁLISIS DE LAS RESPUESTAS A REQUERIMIENTOS, QUEJAS, RECLAMOS,  PETICIONES Y DEMÁS SOLICITUDES DE LA COMUNIDAD, DE LOS ENTES DE CONTROL Y VIGILANCIA, Y ENTIDADES DE DERECHO PÚBLICO Y/O PRIVADO QUE GUARDE RELACIÓN CON EL OBJETO CONTRACTUAL DENTRO DE LOS PLAZOS TÉRMINOS Y CONDICIONES ESTABLECIDOS POR LA NORMATIVIDAD VIGENTE.
9. PARTICIPAR, PROPONER Y PROPENDER POR EL CUMPLIMIENTO Y HACER SEGUIMIENTO A LAS METAS DEL PLAN DE DESARROLLO LOCAL RELACIONADAS CON SEGURIDAD, CONVIVENCIA, JUSTICIA Y ESPACIO PÚBLICO.
10.REALIZAR LA REVISIÓN, ANÁLISIS Y CONCEPTOS SOBRE LA INFORMACIÓN RELACIONADA CON LA SITUACIÓN DE ESPACIO PÚBLICO, CONVIVENCIA Y SEGURIDAD CIUDADANA DE LA LOCALIDAD PROMOVIENDO Y COORDINANDO LA CARACTERIZACIÓN DE LAS PROBLEMÁTICAS Y LA DIFUSIÓN DE LA INFORMACIÓN A NIVEL DISTRITAL.
11.REALIZAR EL APOYO A LAS SUPERVISIONES QUE LE SEAN ASIGNADAS EN FUNCIÓN Y CUMPLIMIENTO DE LOS MANUALES Y NORMAS EXISTENTES.
12.REALIZAR LA INSTALACIÓN Y EL DESARROLLO DE LOS PUESTOS DE MANDO UNIFICADO PMU DE RESPONSABILIDAD DE LA ALCALDÍA LOCAL DE ACUERDO CON LA NORMATIVIDAD VIGENTE Y LAS INSTRUCCIONES QUE LE IMPARTA EL ALCALDE LOCAL.
13.ASISTIR Y APOYAR AL ALCALDE LOCAL O A QUIEN ÉSTE DESIGNE EN LAS REUNIONES DE CARÁCTER EXTERNO O INTERNO DILIGENCIAS, VISITAS Y OPERATIVOS QUE SE REQUIERAN.
14.ASISTIR A LAS REUNIONES A LAS QUE SEA CITADO Y/O DESIGNADO PARA LA ATENCIÓN DE LOS ASUNTOS RELACIONADOS CON EL OBJETO CONTRACTUAL.
15.PRESENTAR INFORME MENSUAL DE LAS ACTIVIDADES REALIZADAS EN CUMPLIMIENTO DE LAS OBLIGACIONES PACTADAS.
16.ENTREGAR MENSUALMENTE EL ARCHIVO DE LOS DOCUMENTOS SUSCRITOS QUE HAYA GENERADO EN CUMPLIMIENTO DEL OBJETO CONTRACTUAL.
17.LAS DEMÁS QUE LE ASIGNE EL SUPERVISOR DEL CONTRATO Y QUE SURJAN DE LA NATURALEZA DEL MISMO.
</t>
  </si>
  <si>
    <t>CO1.PCCNTR.7687206</t>
  </si>
  <si>
    <t>https://community.secop.gov.co/Public/Tendering/ContractNoticePhases/View?PPI=CO1.PPI.38352046&amp;isFromPublicArea=True&amp;isModal=False</t>
  </si>
  <si>
    <t>14-46-101138906</t>
  </si>
  <si>
    <t>CL. 162 # 55C-40 AP 710 Edificio Pórtico de la Colina</t>
  </si>
  <si>
    <t>juniorbolmar@gmail.com</t>
  </si>
  <si>
    <t>FOSYGA</t>
  </si>
  <si>
    <t>PROFESIONAL EN: CIENCIAS SOCIALES O ADMINISTRACIÓN PÚBLICA O ADMINISTRACIÓN POLICIAL O INGENIERÍA INDUSTRIAL O CIENCIA POLÍTICA O RELACIONES INTERNACIONALES O CIENCIA POLÍTICA Y GOBIERNO 24 MESES DE EXPERIENCIA PROFESIONAL O EQUIVALENCIA DE CONFORMIDAD CON LA RESOLUCIÓN 1124 DE 2024 EXPEDIDA POR LA SECRETARÍA DE GOBIERNO, QUE ACOGE LAS EQUIVALENCIAS ESTABLECIDAS EN EL ARTÍCULO 25 "EQUIVALENCIAS ENTRE ESTUDIOS Y EXPERIENCIA" DEL DECRETO 785 DE 2005</t>
  </si>
  <si>
    <t>FDLCHCD-156-2025 (125200)</t>
  </si>
  <si>
    <t>156-2025-CPS-P (125200)</t>
  </si>
  <si>
    <t xml:space="preserve">ANULADO  - ZAIRIS YIRLENA MENDOZA </t>
  </si>
  <si>
    <t>PRESTAR SERVICIOS PROFESIONALES PARA APOYAR JURIDICAMENTE LA EJECUCION DE LAS ACCIONES REQUERIDAS PARA LA DEPURACION DE LAS ACTUACIONES ADMINISTRATIVAS QUE CURSAN EN LA  ALCALDIA LOCAL.</t>
  </si>
  <si>
    <t xml:space="preserve">1. 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 REGISTRAR CORRECTAMENTE EN EL APLICATIVO “SI ACTUA” LA ACTUACIÓN REALIZADA EN CADA UNO DE LOS EXPEDIENTES ASIGNADOS.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LAS DEMÁS QUE LE INDIQUE EL SUPERVISOR DEL CONTRATO Y QUE SE ENCUENTREN RELACIONADAS CON EL OBJETO DEL CONTRATO.
</t>
  </si>
  <si>
    <t>00-00-0000</t>
  </si>
  <si>
    <t>CO1.PCCNTR.7691252</t>
  </si>
  <si>
    <t>https://community.secop.gov.co/Public/Tendering/ContractNoticePhases/View?PPI=CO1.PPI.38385132&amp;isFromPublicArea=True&amp;isModal=False</t>
  </si>
  <si>
    <t>CL 159 A 8 B 04</t>
  </si>
  <si>
    <t>zairismendoza21@hotmail.com</t>
  </si>
  <si>
    <t>PROFESIONAL EN DERECHO 24 MESES DE EXPERIENCIA PROFESIONAL o EQUIVALENCIA de conformidad con la Resolución 1124 de 2024, que acoge las equivalencias establecidas en el Decreto 785 de 2005 Artículo 25 
"Equivalencias entre estudios y experiencia". Para este caso particular se aplicará la equivalencia entre el título profesional y la experiencia_x000D_</t>
  </si>
  <si>
    <t>DESCONGESTION</t>
  </si>
  <si>
    <t>FDLCHCD-157-2025 (125200)</t>
  </si>
  <si>
    <t>157-2025-CPS-P (125200)</t>
  </si>
  <si>
    <t>MARTHA EMILCE VILLAMIL AVILA</t>
  </si>
  <si>
    <t>PRESTAR SERVICIOS PROFESIONALES PARA APOYAR JURIDICAMENTE LA EJECUCION DE LAS ACCIONES REQUERIDAS PARA LA DEPURACION DE LAS ACTUACIONES ADMINISTRATIVAS QUE CURSAN EN LA ALCALDIA LOCAL.</t>
  </si>
  <si>
    <t>CO1.PCCNTR.7688495</t>
  </si>
  <si>
    <t>https://community.secop.gov.co/Public/Tendering/ContractNoticePhases/View?PPI=CO1.PPI.38370327&amp;isFromPublicArea=True&amp;isModal=False</t>
  </si>
  <si>
    <t>14-46-101138922</t>
  </si>
  <si>
    <t xml:space="preserve">Calle 138 #54-60 T3-304 </t>
  </si>
  <si>
    <t>mvillamil2009@hotmail.com</t>
  </si>
  <si>
    <t>PROFESIONAL EN DERECHO 24 MESES DE EXPERIENCIA PROFESIONAL o EQUIVALENCIA de conformidad con la Resolución 1124 de 2024 expedida por la Secretaría de Gobierno, que acoge las equivalencias establecidas 
en el artículo 25 "Equivalencias entre estudios y experiencia" del Decreto 785 de 2005. Para este caso particular se aplicará la equivalencia del título de especialista por experiencia</t>
  </si>
  <si>
    <t>RECIBE CESION DEJUAN CARLOS GONZALEZ LEAL CC 8775717 A PARTIR DEL 15 DE AGOSTO 2025</t>
  </si>
  <si>
    <t>FDLCHCD-158-2025 (125556)</t>
  </si>
  <si>
    <t>158-2025-CPS-P (125556)</t>
  </si>
  <si>
    <t>CIRO ANDRES CASTRO SALGADO</t>
  </si>
  <si>
    <t>PRESTAR SERVICIOS PROFESIONALES PARA APOYAR LA GESTIÓN JURÍDICA EN LA EJECUCIÓN DE LAS ACCIONES REQUERIDAS PARA EL TRÁMITE E IMPULSO PROCESAL DE LAS ACTUACIONES  ADMINISTRATIVAS Y DE INSPECCIÓN, VIGILANCIA Y CONTROL DE COMPETENCIA DE LA ALCALDÍA LOCAL DE CHAPINERO EN CERROS ORIENTALES, ZONA DE RESERVA FORESTAL PROTECTORA, POLÍGONOS DE MONITOREO,  ÁREAS DE OCUPACIÓN PUBLICA PRIORITARIA, FRANJA DE ADECUACIÓN Y ZONAS DE ESPECIAL PROTECCIÓN AMBIENTAL</t>
  </si>
  <si>
    <t xml:space="preserve">1. GESTIONAR, ANALIZAR JURÍDICAMENTE Y DAR IMPULSO A LAS ACTUACIONES QUE GARANTICEN LA PROTECCIÓN DE LA RESERVA FORESTAL PROTECTORA BOSQUE ORIENTAL, POLÍGONOS DE MONITOREO, ÁREAS DE OCUPACIÓN PUBLICA PRIORITARIA, FRANJA DE ADECUACIÓN Y ZONAS DE ESPECIAL PROTECCIÓN AMBIENTAL. 
2. REALIZAR Y APOYAR LA COORDINACIÓN CON LAS ENTIDADES COMPETENTES LAS ACCIONES Y/O OPERATIVOS NECESARIOS PARA DAR CUMPLIMIENTO A LA RESOLUCIÓN 223 DE 2014 POR LA CUAL SE ADOPTA EL PLAN DE ACCIÓN PARA EL CUMPLIMIENTO DE LA SENTENCIA PROFERIDA EN LA ACCIÓN POPULAR CON RADICADOS 25000232400020110074601 Y 25000325000500662013, RECORRIDOS EN LOS POLÍGONOS DE MONITOREO, SEGÚN LAS OCUPACIONES REPORTADAS POR LA SECRETARIA DISTRITAL DE HÁBITAT, A FIN SE ADELANTEN LAS ACCIONES COMPETENCIA DE POLICÍA NACIONAL Y/O DE LOS INSPECTORES DE ATENCIÓN PRIORITARIA, ASÍ COMO LA AUTORIDAD AMBIENTAL COMPETENTE (CAR)..
3. GESTIONAR, ANALIZAR JURÍDICAMENTE Y PROYECTAR LAS ACTUACIONES ASIGNADAS PARA DAR RESPUESTA A LOS ENTES DE CONTROL, AUTORIDAD AMBIENTAL (CAR) O QUIEN HAGA SUS VECES, EN CUMPLIMIENTO DEL OBJETO DEL CONTRATO.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PROYECTAR PARA FIRMA DEL ALCALDE LOCAL LAS SOLICITUDES DE INFORMACIÓN, INFORMES, DIAGNOSTICO Y/O CONCEPTOS DIRIGIDOS A LAS INSTANCIAS DISTRITALES COMPETENTES Y REALIZAR SU RESPECTIVO SEGUIMIENTO.
6. GESTIONAR,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7. INCORPORAR AL EXPEDIENTE FÍSICO LOS ACTOS ADMINISTRATIVOS Y/O LA DOCUMENTACIÓN GENERADA POR CADA IMPULSO PROCESAL REALIZADO.
8. APOYAR EN LOS TRÁMITES NECESARIOS A LA ALCALDÍA LOCAL PARA SURTIR EL TRÁMITE DE NOTIFICACIÓN PERSONAL Y MEDIANTE EDICTO DE LOS ACTOS ADMINISTRATIVOS Y DECISIONES, EN LOS TÉRMINOS DE LA LEY 1437 DE 2011.
9. REGISTRAR CORRECTAMENTE EN EL APLICATIVO ¿SI ACTUA¿ LA ACTUACIÓN REALIZADA EN CADA UNO DE LOS EXPEDIENTES ASIGNADOS.
10.REMITIR AL ALCALDE LOCAL DE CHAPINERO Y AL PROFESIONAL DE APOYO ESTRATÉGICO MENSUALMENTE EL INFORME GENERAL DE LAS ACCIONES Y TRÁMITES EN LAS ZONAS DE ESPECIAL PROTECCIÓN DE LOS CERROS ORIENTALES DE LA LOCALIDAD DE CHAPINERO. 
11. PRESENTAR INFORME MENSUAL DE LAS ACTIVIDADES REALIZADAS EN CUMPLIMIENTO DE LAS OBLIGACIONES PACTADAS.
12. ENTREGAR, MENSUALMENTE, EL ARCHIVO DE LOS DOCUMENTOS SUSCRITOS QUE HAYA GENERADO EN CUMPLIMIENTO DEL OBJETO Y OBLIGACIONES CONTRACTUALES.
13. LLEVAR A CABO EL ACOMPAÑAMIENTO A LAS REUNIONES, O SESIONES INDICADAS POR EL ALCALDE LOCAL, ASÍ COMO LOS ACOMPAÑAMIENTOS EN CALLE, REQUERIDOS POR LA ENTIDAD.
14. LAS DEMÁS QUE SE LE ASIGNEN Y QUE SURJAN DE LA NATURALEZA DEL CONTRATO.
</t>
  </si>
  <si>
    <t>CO1.PCCNTR.7692314</t>
  </si>
  <si>
    <t>https://community.secop.gov.co/Public/Tendering/ContractNoticePhases/View?PPI=CO1.PPI.38385408&amp;isFromPublicArea=True&amp;isModal=False</t>
  </si>
  <si>
    <t>96-44-101195956</t>
  </si>
  <si>
    <t>KR 57B 67 c 09</t>
  </si>
  <si>
    <t>ciroandrescastro@gmail.com</t>
  </si>
  <si>
    <t>PROFESIONAL EN DERECHO/24 MESES DE EXPERIENCIA PROFESIONAL o EQUIVALENCIA de conformidad con la Resolución 1124 de 2024, que acoge las equivalencias establecidas en el Decreto 785 de 2005 Artículo 25 
"Equivalencias entre estudios y experiencia". Para este caso particular se aplicará la equivalencia entre el título profesional y la experiencia_x000D_</t>
  </si>
  <si>
    <t>CERROS</t>
  </si>
  <si>
    <t>FDLCHCD-159-2025 (125176)</t>
  </si>
  <si>
    <t>159-2025-CPS-AG (125176)</t>
  </si>
  <si>
    <t>MARCIA XIOMARA MONTOYA MUNEVAR</t>
  </si>
  <si>
    <t xml:space="preserve">CO1.PCCNTR.7690135	 
</t>
  </si>
  <si>
    <t xml:space="preserve">https://community.secop.gov.co/Public/Tendering/ContractNoticePhases/View?PPI=CO1.PPI.38346237&amp;isFromPublicArea=True&amp;isModal=False
</t>
  </si>
  <si>
    <t>14-46-101138920</t>
  </si>
  <si>
    <t>KR 4 BIS</t>
  </si>
  <si>
    <t>montoyamarcia4@gmail.com</t>
  </si>
  <si>
    <t>BACHILLER /24 MESES DE EXPERIENCIA PROFESIONAL o EQUIVALENCIA de conformidad con la Resolución 1124 de 2024, que acogen las equivalencias establecidas en el Decreto 785 de 2005 Artículo 
25 "Equivalencias entre estudios y experiencia"</t>
  </si>
  <si>
    <t>FDLCHCD-160-2025 (128129)</t>
  </si>
  <si>
    <t>160-2025-CPS-P (128129)</t>
  </si>
  <si>
    <t>SILVIA JULIANA HERNANDEZ PABON</t>
  </si>
  <si>
    <t>PRESTAR SERVICIOS PROFESIONALES AL FONDO DE DESARROLLO LOCAL DE CHAPINERO EN EL SEGUIMIENTO PERIÓDICO A LA CALIDAD DE LAS OBRAS Y GARANTÍAS POSTCONTRACTUALES EN EL MARCO DEL PROYECTO CHAPINERO TRABAJA POR LA MOVILIDAD EN VÍAS URBANAS Y RURALES.</t>
  </si>
  <si>
    <t>1. REALIZAR PLANES DE ACCIÓN QUE FACILITEN LA IMPLEMENTACIÓN Y EL SEGUIMIENTO DE LAS POLÍTICAS PÚBLICAS, LA NORMATIVA VIGENTE Y LOS OBJETIVOS DEFINIDOS EN EL PLAN DE DESARROLLO LOCAL, EN LÍNEA CON EL OBJETO DEL CONTRATO. 2. REALIZAR LA LIQUIDACIÓN DE LOS PROYECTOS DE INVERSIÓN ASIGNADOS, CON EL FIN DE ASEGURAR EL CUMPLIMIENTO DE LAS METAS ESTABLECIDAS EN EL PLAN DE DESARROLLO LOCAL Y EN EL PROCESO DE GESTIÓN CONTRACTUAL CORRESPONDIENTE. 3. REALIZAR VISITAS PERIÓDICAS PARA DAR SEGUIMIENTO A LOS AMPAROS DE LAS PÓLIZAS DE GARANTÍA DE LAS OBRAS EJECUTADAS EN LOS PROYECTOS DE INFRAESTRUCTURA, ASEGURANDO QUE LAS CONDICIONES DE CALIDAD ESTABLECIDAS POR LOS CONTRATISTAS SEAN CUMPLIDAS Y QUE LAS OBRAS RECIBIDAS MANTENGAN LOS ESTÁNDARES DE CALIDAD REQUERIDOS. 4. REGISTRAR Y MANTENER ACTUALIZADA LA BASE DE DATOS SOBRE EL PROCESO DE SEGUIMIENTO A LA ESTABILIDAD DE LAS OBRAS Y LAS PÓLIZAS DE SEGURO ADQUIRIDAS POR EL FDLCH, DERIVADAS DE LOS CONTRATOS DE INFRAESTRUCTURA LOCAL, A PARTIR DE LAS VISITAS REALIZADAS A LOS DIVERSOS PROYECTOS. 5. REDACTAR INFORMES CUALITATIVOS Y CUANTITATIVOS SOBRE LAS ACTIVIDADES REALIZADAS EN CUMPLIMIENTO DEL OBJETO CONTRACTUAL, PARA PERMITIR QUE LA ENTIDAD EFECTÚE LOS REQUERIMIENTOS NECESARIOS A LOS CONTRATISTAS Y GARANTIZAR EL MANTENIMIENTO DE LA CALIDAD EN LAS OBRAS ENTREGADAS. 6. GESTIONAR LAS ACCIONES NECESARIAS PARA LA APLICACIÓN DE LAS GARANTÍAS DE LAS PÓLIZAS CUANDO SE REQUIERA, Y PROMOVER LAS ACCIONES DE RESPONSABILIDAD CONTRA LOS CONTRATISTAS Y SUS GARANTES EN CASO DE QUE NO SE CUMPLAN LAS CONDICIONES DE CALIDAD Y ESTABILIDAD. 7. GENERAR LOS REQUERIMIENTOS CORRESPONDIENTES A LOS CONTRATISTAS, INTERVENTORES Y ASEGURADORAS RESPECTO A LAS POLÍTICAS DE ESTABILIDAD Y CALIDAD DE LAS OBRAS, Y REALIZAR EL SEGUIMIENTO DE LOS RESULTADOS DE DICHOS REQUERIMIENTOS. 8. BRINDAR ACOMPAÑAMIENTO EN LA ATENCIÓN A LAS PETICIONES CIUDADANAS, ASÍ COMO A LAS SOLICITUDES DE LOS ENTES DE CONTROL Y AUDITORÍAS DENTRO DE LOS PLAZOS LEGALES, GARANTIZANDO QUE EL TRÁMITE EN EL APLICATIVO ORFEO NO SE CIERRE HASTA OBTENER UNA RESOLUCIÓN DEFINITIVA. 9. LAS DEMÁS QUE LE ASIGNE EL SUPERVISOR DEL CONTRATO Y QUE SURJAN DE LA NATURALEZA DEL MISMO.</t>
  </si>
  <si>
    <t>CO1.PCCNTR.7692118</t>
  </si>
  <si>
    <t>CO1.BDOS.7869233</t>
  </si>
  <si>
    <t>https://community.secop.gov.co/Public/Tendering/ContractNoticePhases/View?PPI=CO1.PPI.38393414&amp;isFromPublicArea=True&amp;isModal=False</t>
  </si>
  <si>
    <t>21-44-101466002</t>
  </si>
  <si>
    <t>A-</t>
  </si>
  <si>
    <t>KR 13 101 97</t>
  </si>
  <si>
    <t>silvia.hndz@hotmail.com</t>
  </si>
  <si>
    <t>PROFESIONAL EN: ARQUITECTURA O INGENIERÍA CIVIL O INGENIERÍA DE TRANSPORTES Y VIAS/EXPERIENCIA NO APLICA_x000D_</t>
  </si>
  <si>
    <t>FDLCHCD-161-2025 (125207)</t>
  </si>
  <si>
    <t>161-2025-CPS-P (125207)</t>
  </si>
  <si>
    <t>SANTIAGO NICOLAS MORA GUTIERREZ</t>
  </si>
  <si>
    <t>PRESTAR SERVICIOS PROFESIONALES PARA APOYAR TÉCNICAMENTE LAS DISTINTAS ETAPAS DE LOS PROCESOS DE COMPETENCIA DE LAS INSPECCIONES DE POLICÍA DE LA  LOCALIDAD DE CHAPINERO, SEGÚN REPARTO.</t>
  </si>
  <si>
    <t xml:space="preserve">1. ACOMPAÑAR Y APOYAR A LOS INSPECTORES DE POLICÍA EN EL DESARROLLO DE LAS DILIGENCIAS DE INSPECCIÓN. 
2. REALIZAR LAS VISITAS QUE, EN MATERIA DE URBANISMO, ESPACIO PÚBLICO O ACTIVIDAD ECONÓMICA, LE SEAN ASIGNADAS POR EL RESPETIVO INSPECTOR DE POLICÍA, EN DESARROLLO DE LA PRÁCTICA DE PRUEBAS ORDENADAS DENTRO DE UNA ACTUACIÓN Y PRESENTAR EL RESPECTIVO INFORME EN LOS TÉRMINOS ESTABLECIDOS. 
3. VERIFICAR DURANTE LAS VISITAS QUE REALICE EN MATERIA DE URBANISMO, QUE LAS OBRAS CUMPLAN LO CONTENIDO EN LA NORMA DE SISMO RESISTENCIA VIGENTE, LO ANTERIOR, SIN PERJUICIO DE LAS DEMÁS VERIFICACIONES QUE RESPECTO AL CUMPLIMIENTO DE LAS LICENCIAS DE CONSTRUCCIÓN DEBA REALIZAR SEGÚN LO CONTENIDO EN LA NORMATIVIDAD VIGENTE.
4. EMITIR LOS CONCEPTOS Y RESPUESTAS A LAS SOLICITUDES Y PETICIONES QUE LE SEAN REQUERIDOS POR EL INSPECTOR DE POLICÍA.
5. ASISTIR A LAS REUNIONES A LAS QUE SEA CITADO O DESIGNADO, PARA LA ATENCIÓN DE LOS ASUNTOS RELACIONADOS CON EL OBJETO CONTRACTUAL.
6. PRESENTAR INFORME MENSUAL DE LAS ACTIVIDADES REALIZADAS EN CUMPLIMIENTO DE LAS OBLIGACIONES PACTADAS.
7. ENTREGAR MENSUALMENTE, EL ARCHIVO DE LOS DOCUMENTOS SUSCRITOS QUE HAYA GENERADO EN CUMPLIMIENTO DEL OBJETO Y OBLIGACIONES CONTRACTUALES.
8. LAS DEMÁS QUE SE LE ASIGNEN Y QUE SURJAN DE LA NATURALEZA DEL CONTRATO. 
</t>
  </si>
  <si>
    <t>CO1.PCCNTR.7709572</t>
  </si>
  <si>
    <t>https://community.secop.gov.co/Public/Tendering/ContractNoticePhases/View?PPI=CO1.PPI.38356426&amp;isFromPublicArea=True&amp;isModal=False</t>
  </si>
  <si>
    <t>14-46-101139227</t>
  </si>
  <si>
    <t>carrera 15ª #6-37 sur apto 101</t>
  </si>
  <si>
    <t>snmorag@gmail.com</t>
  </si>
  <si>
    <t>PROFESIONAL: ARQUITECTURA o INGENIERÍA CIVIL/24 MESES DE EXPERIENCIA PROFESIONAL o EQUIVALENCIA de conformidad con la Resolución 1124 de 2024, que acoge las equivalencias establecidas en el Decreto 785 de 2005 Artículo 25 
"Equivalencias entre estudios y experiencia"</t>
  </si>
  <si>
    <t>FDLCHCD-162-2025 (125513)</t>
  </si>
  <si>
    <t>162-2025-CPS-AG (125513)</t>
  </si>
  <si>
    <t>ANGELA INES MORENO CARDONA</t>
  </si>
  <si>
    <t>PRESTAR SERVICIOS DE APOYO PARA DESARROLLAR LAS ACTIVIDADES DE RADICACIÓN, GESTIÓN DE CORRESPONDENCIA Y DE LA DOCUMENTACION QUE EXPIDE, SE ALLEGA Y CONTROLA EN LA ALCALDIA  LOCAL DE CHAPINERO.</t>
  </si>
  <si>
    <t xml:space="preserve">1. APOYAR LA RECEPCIÓN DE CORRESPONDENCIA INTERNA Y EXTERNA DE LA ALCALDÍA LOCAL DE CHAPINERO 
2. APOYAR LA REVISIÓN DE LOS ANEXOS, FIRMAS Y DATOS DE IDENTIFICACIÓN DE LA CORRESPONDENCIA.
3. RADICACIÓN DE LA CORRESPONDENCIA A TRAVÉS DEL APLICATIVO DE GESTIÓN DOCUMENTAL ORFEO Y APOYAR EN EL SEGUIMIENTO DESDE SU RECEPCIÓN HASTA EL CIERRE DEL PROCEDIMIENTO EN ESTE SISTEMA. 
4. DIGITALIZAR LA CORRESPONDENCIA PARA GESTIÓN INTERNA Y EXTERNA DE LA MISMA 
5. CLASIFICAR CRONOLÓGICAMENTE LA CORRESPONDENCIA INTERNA Y EXTERNA Y LAS PRUEBAS DE ENTREGA DE DICHA CORRESPONDENCIA. 
6. APOYAR LA ELABORACIÓN DE PLANILLAS PARA LA DISTRIBUCIÓN DE LA CORRESPONDENCIA EN LAS DIFERENTES ÁREAS DEL FDL COMO LO SON ALCALDÍA Y POLICIVA. 
7. ARCHIVAR LA CORRESPONDENCIA DE ACUERDO CON LOS LINEAMIENTOS ESTABLECIDOS EN EL MANUAL DE PROCESOS Y PROCEDIMIENTOS Y LOS LINEAMIENTOS ESTABLECIDOS POR LA SECRETARÍA DISTRITAL DE GOBIERNO.
8. GUARDAR ABSOLUTA RESERVA SOBRE LOS ASUNTOS, DOCUMENTOS E INFORMACIÓN A LOS QUE CON OCASIÓN DEL OBJETO CONTRACTUAL TENGA ACCESO. 
9. APOYAR A LA ALCALDÍA LOCAL DE CHAPINERO EN LAS ACTIVIDADES DE GESTIÓN DOCUMENTAL Y/O ADMINISTRATIVAS QUE LE SEAN REQUERIDAS POR EL APOYO A LA SUPERVISIÓN DEL CONTRATO. 
10. RENDIR INFORMES SEMANALES Y MENSUALES QUE PERMITAN VALIDAR LAS ACTIVIDADES REALIZADAS 
11. APOYAR LA ATENCIÓN A LA CIUDADANÍA EN TÉRMINOS CORDIALES, ASERTIVOS Y RESPETUOSOS, DE ACUERDO CON LOS REQUERIMIENTOS DE LA ENTIDAD. 
12. APOYAR LAS PETICIONES SUSCRITAS POR LOS ADMINISTRADOS Y ENTRE DE CONTROL DENTRO DEL TÉRMINO LEGAL Y NO CERRAR EL TRÁMITE EN EL APLICATIVO ORFEO HASTA QUE NO SE TENGA PRONUNCIAMIENTO DE FONDO, PARA TAL EFECTO DEBERÁ APORTAR LA CERTIFICACIÓN DE ORFEO PARA LA RESPECTIVA CUENTA DE COBRO, DEBIDAMENTE REVISADA Y FIRMADA POR EL SUPERVISO O EL APOYO A LA SUPERVISIÓN. 
13. LAS DEMÁS QUE LE ASIGNE EL SUPERVISOR DEL CONTRATO Y QUE SURJAN DE LA NATURALEZA DE ESTE
</t>
  </si>
  <si>
    <t xml:space="preserve">	CO1.PCCNTR.7682752</t>
  </si>
  <si>
    <t>https://community.secop.gov.co/Public/Tendering/ContractNoticePhases/View?PPI=CO1.PPI.38340677&amp;isFromPublicArea=True&amp;isModal=False</t>
  </si>
  <si>
    <t>14-46-101138964</t>
  </si>
  <si>
    <t>TV 96 B 20 A 40 AP 223 BL 8</t>
  </si>
  <si>
    <t>gedore28@gmail.com</t>
  </si>
  <si>
    <t>BACHILLER/24 MESES DE EXPERIENCIA LABORAL o EQUIVALENCIA de conformidad con la Resolución 1124 de 2024, que acoge las equivalencias establecidas en el Decreto 785 de 2005 
Artículo 25 "Equivalencias entre estudios y experiencia"._x000D_</t>
  </si>
  <si>
    <t>RECIBE CESION DE ANDRES FELIPE SANCHEZ CASTELLANOS CC 1000973214 A PARTIR DEL 1 DE AGOSTO DEL 2025</t>
  </si>
  <si>
    <t xml:space="preserve">Esterilizar 2695 perros y gatos incluyendo los que está en condición de vulnerabilidad
</t>
  </si>
  <si>
    <t>FDLCHCD-163-2025 (125700)</t>
  </si>
  <si>
    <t>163-2025-CPS-P (125700)</t>
  </si>
  <si>
    <t>ANDRES MAURICIO GUTIERREZ VILLA</t>
  </si>
  <si>
    <t xml:space="preserve"> PRESTAR LOS SERVICIOS PROFESIONALES PARA LOS SERVICIOS DE PROTECCION Y BIENESTAR ANIMAL - PYBA - REQUERIDAS POR PARTE DEL FONDO DE DESARROLLO  LOCAL DE CHAPINERO</t>
  </si>
  <si>
    <t xml:space="preserve">1. REALIZAR LA ARTICULACIÓN DE LAS ACCIONES, ACTIVIDADES Y JORNADAS EN TERRITORIO ENMARCADAS EN LAS POLÍTICAS PÚBLICAS, NORMATIVIDAD VIGENTE Y METAS DEL PLAN DE DESARROLLO LOCAL RELACIONADAS CON EL BIENESTAR Y LA PROTECCIÓN ANIMAL EN CHAPINERO.
2. REALIZAR LAS ACCIONES RELACIONADAS CON LOS PROYECTOS DE INVERSIÓN ASIGNADOS, QUE PERMITAN EL CUMPLIMIENTO DE LAS METAS ESTABLECIDAS EN EL PLAN DE DESARROLLO LOCAL RELACIONADAS CON EL BIENESTAR Y LA PROTECCIÓN ANIMAL EN CHAPINERO.
3. REALIZAR LAS ACTIVIDADES, BRIGADAS Y JORNADAS DE ATENCIÓN Y BIENESTAR ANIMAL, BRINDANDO APOYO LOGÍSTICO A NIVEL LOCAL, TANTO CON ENTIDADES COMO CON LA COMUNIDAD.
4. REALIZAR EL ENLACE ENTRE LA COMUNIDAD Y EL GRUPO DE GESTIÓN AMBIENTAL DE LA ALCALDÍA LOCAL DE CHAPINERO PARA LA ATENCIÓN DE REQUERIMIENTOS RELACIONADOS CON LA PROTECCIÓN Y EL BIENESTAR ANIMAL DE LA LOCALIDAD.
5. REALIZAR EL REGISTRO DE PERROS POTENCIALMENTE PELIGROSOS ANTE LA ALCALDÍA LOCALIDAD Y EL REGISTRO CIUDADANO DE 4 PATAS DE IDPYBA.
6. APOYAR LA ARTICULACIÓN ACTIVIDADES DE INSPECCIÓN, VIGILANCIA Y CONTROL DE ESTABLECIMIENTOS COMERCIALES O CASOS DE MALTRATO ANIMAL CON EL ÁREA POLICIVA DE LA ENTIDAD.
7. ACOMPAÑAR EL DESARROLLO DE TALLERES Y CAPACITACIONES A LA COMUNIDAD SOBRE NORMATIVIDAD EN TENENCIA RESPONSABLE DE ANIMALES DE COMPAÑÍA Y CÓDIGO DE POLICÍA.
8. PROYECTAR LA RESPUESTA A LAS PETICIONES CIUDADANAS, ASÍ COMO LAS SOLICITUDES DE ENTES DE CONTROL DENTRO DEL TÉRMINO LEGAL Y NO CERRAR EL TRÁMITE EN EL APLICATIVO ORFEO HASTA QUE NO SE TENGA UN PRONUNCIAMIENTO DE FONDO EN TEMAS RELACIONADOS CON PROTECCIÓN DE LOS ANIMALES DOMÉSTICOS Y SILVESTRES DE LA LOCALIDAD.
9. SUMINISTRAR LA INFORMACIÓN EN MATERIA DE ANIMALES DOMÉSTICOS Y SILVESTRES DE LA LOCALIDAD, REQUERIDA PARA LA FORMULACIÓN, EVALUACIÓN Y SEGUIMIENTO DE LOS PROYECTOS DE INVERSIÓN DE CONFORMIDAD AL PLAN DE DESARROLLO LOCAL.
10. PARTICIPAR DE LAS REUNIONES DE COORDINACIÓN Y PLANEACIÓN QUE SEAN REQUERIDAS POR EL ALCALDE LOCAL, ASÍ COMO DE LAS ACTIVIDADES PROGRAMADAS POR EL DESPACHO DE LA ALCALDÍA.
11. PROMOVER ACCIONES Y ACTIVIDADES QUE PERMITAN LA DIVULGACIÓN Y COMUNICACIÓN DE LOS PRODUCTOS Y RESULTADOS OBTENIDOS CON LA EJECUCIÓN DE SUS ACTIVIDADES
12. LAS DEMÁS QUE LE SEAN ASIGNADAS EN CUMPLIMIENTO DEL OBJETO Y NATURALEZA DEL CONTRATO.
</t>
  </si>
  <si>
    <t xml:space="preserve">	CO1.PCCNTR.7690498</t>
  </si>
  <si>
    <t xml:space="preserve">https://community.secop.gov.co/Public/Tendering/ContractNoticePhases/View?PPI=CO1.PPI.38344715&amp;isFromPublicArea=True&amp;isModal=False
</t>
  </si>
  <si>
    <t>NB-100376520</t>
  </si>
  <si>
    <t xml:space="preserve">KR 50 122 91 </t>
  </si>
  <si>
    <t>zepyandres@hotmail.com_x000D_</t>
  </si>
  <si>
    <t>ADMINISTRADOR DEL MEDIO AMBIENTE</t>
  </si>
  <si>
    <t>PROFESIONAL EN: ADMINISTRACIÓN PÚBLICA O MEDICINA VETERINARIA O MEDICINA VETERINARIA Y ZOOTECNIA O INGENIERÍA AMBIENTAL O INGENIERÍA INDUSTRIAL O ADMINISTRACIÓN DE EMPRESAS O ADMINISTRACIÓN O CIENCIAS HUMANAS O INGENIERO SANITARIO Y AMBIENTAL O INGENIERIA AMBIENTAL Y SANITARIA. EXPERIENCIA NO APLICA</t>
  </si>
  <si>
    <t xml:space="preserve">Apoyar 159 Mipymes y/o emprendimientos orientados al fortalecimiento de las capacidades locales para la gestión y el desarrollo turístico 
</t>
  </si>
  <si>
    <t>FDLCHCD-164-2025 (129249)</t>
  </si>
  <si>
    <t>164-2025-CPS-P(129249)</t>
  </si>
  <si>
    <t>OSCAR ALEXER LAZO RODRIGUEZ</t>
  </si>
  <si>
    <t>PRESTAR SERVICIOS PROFESIONALES AL FONDO DE DESARROLLO LOCAL DE CHAPINERO EN LA FORMULACIÓN, GESTIÓN, EJECUCIÓN Y SEGUIMIENTO DE LOS CONTRATOS DERIVADOS DEL  PROYECTO CHAPINERO PROGRESA: OPORTUNIDADES PARA EL DESARROLLO PRODUCTIVO Y LABORAL, LA  SUPERVISIÓN DE CONTRATOS QUE LE SEAN ASIGNADOS Y LA CONSTRUCCIÓN DE INFORMES CUALITATIVOS Y  CUANTITATIVOS RELACIONADOS CON LAS MYPIMES Y /O EMPRENDIMIENTOS.</t>
  </si>
  <si>
    <t xml:space="preserve">1. CONSTRUIR PLANES DE TRABAJO QUE PERMITAN ESTABLECER, DESARROLLAR Y HACER SEGUIMIENTO DE LOS OBJETIVOS Y METAS ASOCIADAS A LAS POLÍTICAS PÚBLICAS, METAS DEL PLAN DE DESARROLLO LOCAL Y PLAN INSTITUCIONAL DE GESTIÓN, ASÍ́COMO CON LA NORMATIVIDAD VIGENTE RELACIONADAS CON EL OBJETO CONTRACTUAL.
2. REALIZAR APOYO TÉCNICO A LA FORMULACIÓN Y ESTRUCTURACIÓN DE LOS PROYECTOS DE INVERSIÓN ASIGNADOS, INCLUYENDO, ASÍ COMO AL PROCESO DE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
3.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
4. REALIZAR LOS APOYOS A LA SUPERVISIÓN DE LOS CONTRATOS, PROYECTOS DE INVERSIÓN Y/O ACTIVIDADES DESIGNADAS POR EL ALCALDESA LOCAL, DE CONFORMIDAD CON LOS LINEAMIENTOS, VALORES Y PRINCIPIOS INDICADOS POR LA SECRETARÍA DISTRITAL DE GOBIERNO, LLEVANDO ESTRICTO CONTROL SOBRE LA PROGRAMACIÓN, EJECUCIÓN Y DESARROLLO ECONÓMICO Y FINANCIERO DE LOS PROYECTOS ASIGNADOS EN CUMPLIMIENTO DE LOS LINEAMIENTOS FINANCIEROS Y PRESUPUESTALES VIGENTES.
5. LLEVAR ESTRICTO CONTROL SOBRE LA PROGRAMACIÓN, EJECUCIÓN Y DESARROLLO ECONÓMICO Y FINANCIERO DE LOS PROYECTOS ASIGNADOS, EN CUMPLIMIENTO DE LOS LINEAMIENTOS FINANCIEROS Y PRESUPUESTALES VIGENTES
6. DESARROLLAR PROCESOS DE ARTICULACIÓN CON LAS ENTIDADES DEL NIVEL CENTRAL Y DESCENTRALIZADO RELACIONADAS CON EL OBJETO CONTRACTUAL, CON LA FINALIDAD DE POTENCIAR LAS INVERSIONES LOCALES. 
7. BRINDAR LA ATENCIÓN INTEGRAL LAS INSTANCIAS DE PARTICIPACIÓN CIUDADANA RELACIONADAS CON EL OBJETO CONTRACTUAL, CON ESPECIAL ATENCIÓN DEL CONSEJO LOCAL DE COMERCIANTES Y EMPRESARIOS DE CHAPINERO Y EL CONSEJO LOCAL DE ECONOMÍA CULTURAL, CREATIVA, PRODUCTIVIDAD Y COMPETITIVIDAD.
8. ACOMPAÑAR LA ATENCIÓN A LAS PETICIONES CIUDADANAS, ASÍ COMO LAS SOLICITUDES DE ENTES DE CONTROL DENTRO DEL TÉRMINO LEGAL Y NO CERRAR EL TRÁMITE EN EL APLICATIVO ORFEO HASTA QUE NO SE TENGA UN PRONUNCIAMIENTO DE FONDO.
9. CONSTRUCCIÓN Y/O ACTUALIZACIÓN DE UN DIAGNÓSTICO ECONÓMICO LOCAL QUE REFLEJE LA SITUACIÓN PRODUCTIVA DE CHAPINERO, EN CONSONANCIA CON EL OBSERVATORIO ECONÓMICO DISTRITAL Y LA ARTICULACIÓN DE ACTORES ECONÓMICOS LOCALES.
10. REALIZAR LA ARTICULACIÓN DE LA ESTRATEGIA TRIADA PARA LA EQUIDAD CON LOS ACTORES LOCALES, DISTRITALES Y LA COMUNIDAD A TRAVÉS DE LA TRANSVERSALIZACIÓN DE LAS ÁREAS DE EDUCACIÓN, DESARROLLO ECONÓMICO LOCAL Y MUJER Y GÉNERO. 
11. LAS DEMÁS QUE LE SEAN ASIGNADAS POR EL ALCALDESA LOCAL DE CHAPINERO EN CUMPLIMIENTO DE SU OBJETO CONTRACTUAL.
</t>
  </si>
  <si>
    <t>CO1.PCCNTR.7691606</t>
  </si>
  <si>
    <t>CO1.BDOS.7860456</t>
  </si>
  <si>
    <t xml:space="preserve">https://community.secop.gov.co/Public/Tendering/ContractNoticePhases/View?PPI=CO1.PPI.38355533&amp;isFromPublicArea=True&amp;isModal=False
</t>
  </si>
  <si>
    <t>14-44-101232242</t>
  </si>
  <si>
    <t>AC Ac 68 sur # 70d-71, Parque central bonavista 2</t>
  </si>
  <si>
    <t>oscarla16@gmail.com</t>
  </si>
  <si>
    <t>PROFESIONAL EN: ADMINISTRACIÓN PÚBLICA O POLITÓLOGO O DERECHO O TRABAJO SOCIAL O ECONOMÍA O CIENCIAS HUMANAS O ADMINISTRACIÓN O INGENIERÍA INDUSTRIAL O 
ADMINISTRACIÓN DE EMPRESAS. DOCE (12) MESES DE EXPERIENCIA o EQUIVALENCIA de conformidad con la Resolución 1124 de 2024, que acoge las equivalencias establecidas en el Decreto 785 de 2005 Artículo 25 
"Equivalencias entre estudios y experiencia". Para este caso, se aplicará la equivalencia entre el título de especialista y la experiencia.</t>
  </si>
  <si>
    <t>07-30-2025</t>
  </si>
  <si>
    <t xml:space="preserve">Vincular 54 hogares y/o unidades productivas a procesos productivos y de comercialización en el sector rural.
</t>
  </si>
  <si>
    <t>FDLCHCD-165-2025 (129251)</t>
  </si>
  <si>
    <t>165-2025-CPS-AG (129251)</t>
  </si>
  <si>
    <t>LAURA CAMILA PARDO SANCHEZ</t>
  </si>
  <si>
    <t>PRESTAR SERVICIOS DE APOYO AL ÁREA DEL DESARROLLO LOCAL DE LA ALCALDÍA DE CHAPINERO, EN LA GESTIÓN, EL DESARROLLO INTEGRAL DEL PROYECTO CHAPINERO EMPRENDE CON PROPÓSITO: TRANSFORMA VIDAS Y NEGOCIOS LOCALES.</t>
  </si>
  <si>
    <t xml:space="preserve">1. APOYAR EN LA CONSTRUCCIÓN DE INFORMES, PRESENTACIONES, CONSOLIDADOS DE INFORMACIÓN, ANÁLISIS DE DATOS Y PROYECCIÓN DE DOCUMENTOS QUE LE SEAN REQUERIDOS EN EL PROCESO DE PLANEACIÓN Y/O EL ALCALDE(SA) LOCAL 
2. APOYAR EN LAS ACTIVIDADES DE LOGÍSTICA QUE SE REQUIERAN PARA LA REALIZACIÓN DE REUNIONES, EVENTOS O FERIAS PROGRAMADAS POR LA ALCALDÍA LOCAL O REQUERIDAS PARA EL ÁREA DE MUJER Y GÉNERO O LAS QUE LE SEAN ASIGNADAS POR EL SUPERVISOR. 
3. LLEVAR A CABO EL ACOMPAÑAMIENTO Y LEVANTAMIENTO DE ACTAS A LAS REUNIONES INDICADAS POR EL ALCALDE(SA) LOCAL, O EL SUPERVISOR DESIGNADO. 
4. APOYAR LA CONSTRUCCIÓN DE BASE DE DATOS NECESARIA COMO INSUMOS PARA LA CARACTERIZACIÓN Y FORMULACIÓN DE LOS PROYECTOS DE INVERSIÓN RELACIONADOS CON EL OBJETO CONTRACTUAL 
5. ACOMPAÑAR LA ATENCIÓN A LAS PETICIONES CIUDADANAS, ASÍ COMO LAS SOLICITUDES DE ENTES DE CONTROL DENTRO DEL TÉRMINO LEGAL Y NO CERRAR EL TRÁMITE EN EL APLICATIVO ORFEO HASTA QUE NO SE TENGA UN PRONUNCIAMIENTO DE FONDO.
6. ASISTIR Y PARTICIPAR EN LOS CONSEJOS, COMITÉS, COMISIONES, REUNIONES, MESAS Y/O DEMÁS ESPACIOS QUE INDIQUE EL SUPERVISOR DEL CONTRATO O SEA CONVOCADO, SOCIALIZANDO CON OPORTUNIDAD LAS ACTIVIDADES E INFORMACIÓN QUE DE ELLAS SE DERIVEN. 
7. CLASIFICAR, ORDENAR Y ARCHIVAR LA DOCUMENTACIÓN QUE SE GENEREN DENTRO DEL OBJETO CONTRACTUAL, DE ACUERDO CON LA NORMATIVIDAD VIGENTE Y LOS PROCEDIMIENTOS ESTABLECIDOS POR LA ENTIDAD PROCURANDO EL ADECUADO MANEJO Y CONSERVACIÓN DE LA DOCUMENTACIÓN GENERADA CON OCASIÓN DE LA PRESTACIÓN DEL SERVICIO. 
8. ACOMPAÑAR LA ESTRATEGIA TRIADA PARA LA EQUIDAD CON LOS ACTORES LOCALES, DISTRITALES Y LA COMUNIDAD A TRAVÉS DE LA TRANSVERSALIZACIÓN DE LAS ÁREAS DE EDUCACIÓN, DESARROLLO ECONÓMICO LOCAL Y MUJER Y GÉNERO. 
9. PARTICIPAR EN LAS REUNIONES DE COORDINACIÓN Y PLANEACIÓN QUE SEAN REQUERIDAS POR EL ALCALDE LOCAL, ASÍ COMO EN LAS ACTIVIDADES Y ACOMPAÑAMIENTOS EN CALLE PROGRAMADOS POR EL DESPACHO DE LA ALCALDÍA.
10. LAS DEMÁS QUE LE SEAN ASIGNADAS POR EL ALCALDESA LOCAL DE CHAPINERO EN CUMPLIMIENTO DE SU OBJETO CONTRACTUAL.
</t>
  </si>
  <si>
    <t>CO1.PCCNTR.7690362</t>
  </si>
  <si>
    <t>CO1.BDOS.7860397</t>
  </si>
  <si>
    <t>https://community.secop.gov.co/Public/Tendering/ContractNoticePhases/View?PPI=CO1.PPI.38355004&amp;isFromPublicArea=True&amp;isModal=False</t>
  </si>
  <si>
    <t>21-44-101466086</t>
  </si>
  <si>
    <t>DG 77B 119 40</t>
  </si>
  <si>
    <t>lauracamila9211@gmail.com</t>
  </si>
  <si>
    <t>TECNICO PROFESIONAL EN GASTRONOMIA</t>
  </si>
  <si>
    <t>BACHILLER /VEINTICUATRO (24) MESES DE EXPERIENCIA LABORAL o EQUIVALENCIA de conformidad con la Resolución 1124 de 2024, que acoge las equivalencias establecidas en el Decreto 785 
de 2005 Artículo 25 "Equivalencias entre estudios y experiencia"._x000D_</t>
  </si>
  <si>
    <t>FDLCHCD-166-2025 (128129)</t>
  </si>
  <si>
    <t>166-2025-CPS-P (128129)</t>
  </si>
  <si>
    <t>JOHN SIERRA CRUZ</t>
  </si>
  <si>
    <t>PRESTAR SERVICIOS PROFESIONALES AL FONDO DE DESARROLLO LOCAL DE CHAPINERO EN EL SEGUIMIENTO PERIÓDICO A LA CALIDAD DE LAS OBRAS Y GARANTÍAS POST-CONTRACTUALES EN EL MARCO DEL PROYECTO CHAPINERO TRABAJA POR LA MOVILIDAD EN VÍAS URBANAS Y RURALES.</t>
  </si>
  <si>
    <t>1. REALIZAR PLANES DE ACCIÓN QUE FACILITEN LA IMPLEMENTACIÓN Y EL SEGUIMIENTO DE LAS POLÍTICAS PÚBLICAS, LA NORMATIVA VIGENTE Y LOS OBJETIVOS DEFINIDOS EN EL PLAN DE DESARROLLO LOCAL, EN LÍNEA CON EL OBJETO DEL CONTRATO. 2. REALIZAR LA LIQUIDACIÓN DE LOS PROYECTOS DE INVERSIÓN ASIGNADOS, CON EL FIN DE ASEGURAR EL CUMPLIMIENTO DE LAS METAS ESTABLECIDAS EN EL PLAN DE DESARROLLO LOCAL Y EN EL PROCESO DE GESTIÓN CONTRACTUAL CORRESPONDIENTE. 3. REALIZAR VISITAS PERIÓDICAS PARA DAR SEGUIMIENTO A LOS AMPAROS DE LAS PÓLIZAS DE GARANTÍA DE LAS OBRAS EJECUTADAS EN LOS PROYECTOS DE INFRAESTRUCTURA, ASEGURANDO QUE LAS CONDICIONES DE CALIDAD ESTABLECIDAS POR LOS CONTRATISTAS SEAN CUMPLIDAS Y QUE LAS OBRAS RECIBIDAS MANTENGAN LOS ESTÁNDARES DE CALIDAD REQUERIDOS. 4. REGISTRAR Y MANTENER ACTUALIZADA LA BASE DE DATOS SOBRE EL PROCESO DE SEGUIMIENTO A LA ESTABILIDAD DE LAS OBRAS Y LAS PÓLIZAS DE SEGURO ADQUIRIDAS POR EL FDLCH, DERIVADAS DE LOS CONTRATOS DE INFRAESTRUCTURA LOCAL, A PARTIR DE LAS VISITAS REALIZADAS A LOS DIVERSOS PROYECTOS. 5. REDACTAR INFORMES CUALITATIVOS Y CUANTITATIVOS SOBRE LAS ACTIVIDADES REALIZADAS EN CUMPLIMIENTO DEL OBJETO CONTRACTUAL, PARA PERMITIR QUE LA ENTIDAD EFECTÚE LOS REQUERIMIENTOS NECESARIOS A LOS CONTRATISTAS Y GARANTIZAR EL MANTENIMIENTO DE LA CALIDAD EN LAS OBRAS ENTREGADAS. 6. GESTIONAR LAS ACCIONES NECESARIAS PARA LA APLICACIÓN DE LAS GARANTÍAS DE LAS PÓLIZAS CUANDO SE REQUIERA, Y PROMOVER LAS ACCIONES DE RESPONSABILIDAD CONTRA LOS CONTRATISTAS Y SUS GARANTES EN CASO DE QUE NO SE CUMPLAN LAS CONDICIONES DE CALIDAD Y ESTABILIDAD. 7. GENERAR LOS REQUERIMIENTOS CORRESPONDIENTES A LOS CONTRATISTAS, INTERVENTORES Y ASEGURADORAS RESPECTO A LAS POLÍTICAS DE ESTABILIDAD Y CALIDAD DE LAS OBRAS, Y REALIZAR EL SEGUIMIENTO DE LOS RESULTADOS DE DICHOS REQUERIMIENTOS. 8. BRINDAR ACOMPAÑAMIENTO EN LA ATENCIÓN A LAS PETICIONES CIUDADANAS, ASÍ COMO A LAS SOLICITUDES DE LOS ENTES DE CONTROL Y AUDITORÍAS DENTRO DE LOS PLAZOS LEGALES, GARANTIZANDO QUE EL TRÁMITE EN EL APLICATIVO ORFEO NO SE CIERRE HASTA OBTENER UNA RESOLUCIÓN DEFINITIVA. 9. LAS DEMÁS QUE LE ASIGNE EL SUPERVISOR DEL CONTRATO Y QUE SURJAN DE LA NATURALEZA DEL MISMO</t>
  </si>
  <si>
    <t>CO1.PCCNTR.7692307</t>
  </si>
  <si>
    <t>CO1.BDOS.7869310</t>
  </si>
  <si>
    <t>https://community.secop.gov.co/Public/Tendering/ContractNoticePhases/View?PPI=CO1.PPI.38392216&amp;isFromPublicArea=True&amp;isModal=False</t>
  </si>
  <si>
    <t xml:space="preserve">615 47 994000000011 </t>
  </si>
  <si>
    <t>615 47 994000000011</t>
  </si>
  <si>
    <t>Calle 151 #13-77 apto 401</t>
  </si>
  <si>
    <t>john_sierra@hotmail.com</t>
  </si>
  <si>
    <t>PROFESIONAL EN: ARQUITECTURA O INGENIERÍA CIVIL O INGENIERÍA DE TRANSPORTES Y VIAS/EXPERIENCIA NO APLICA</t>
  </si>
  <si>
    <t>FDLCHCD-167-2025 (128129)</t>
  </si>
  <si>
    <t>167-2025-CPS-P (128129)</t>
  </si>
  <si>
    <t>MARCO TULIO CASTRO FONSECA</t>
  </si>
  <si>
    <t>CO1.PCCNTR.7692308</t>
  </si>
  <si>
    <t>CO1.BDOS.7869106</t>
  </si>
  <si>
    <t>https://community.secop.gov.co/Public/Tendering/ContractNoticePhases/View?PPI=CO1.PPI.38392364&amp;isFromPublicArea=True&amp;isModal=False</t>
  </si>
  <si>
    <t>21-44-101465950</t>
  </si>
  <si>
    <t>CLL 48C 45 28  APTO 3701</t>
  </si>
  <si>
    <t>marcocastrofonseca@hotmail.com</t>
  </si>
  <si>
    <t>PROFESIONAL EN: ARQUITECTURA O INGENIERÍA CIVIL O INGENIERÍA DE TRANSPORTES Y VIAS._x000D_ - EXPERIENCIA NO APLICA</t>
  </si>
  <si>
    <t>CHAPINERO COMPROMETIDO CON LA TRANSPARENCIA: FORTALECIMIENTO INSTITUCIONAL Y CONTROL EN ACCIÓN.</t>
  </si>
  <si>
    <t>FDLCHCD-168-2025 (125915)</t>
  </si>
  <si>
    <t>168-2025-CPS-P (125915)</t>
  </si>
  <si>
    <t>PRESTAR SERVICIOS ESPECIALIZADOS PARA COORDINAR, LIDERAR Y ASESORAR LOS PLANES DE COMUNICACIÓN INTERNA Y EXTERNA PARA LA DIVULGACIÓN DE LOS PROGRAMAS, PROYECTOS Y ACTIVIDADES DE LA ALCALDÍA LOCAL DE CHAPINERO.</t>
  </si>
  <si>
    <t xml:space="preserve">1. ASESORAR EN EL DISEÑO DE ESTRATEGIAS Y CAMPAÑAS DE COMUNICACIÓN DE LA ALCALDÍA LOCAL EN ATENCIÓN AL CUMPLIMENTO DE SU MISIONALIDAD Y EL DESARROLLO DE LOS COMPROMISOS INSTITUCIONALES DEFINIDOS EN EL PLAN DE DESARROLLO LOCAL Y EL PLAN DE GESTIÓN INSTITUCIONAL.
2. ORIENTAR Y COORDINAR CON EL EQUIPO DE PRENSA Y COMUNICACIONES DE LA ALCALDÍA LOCAL EL MANEJO EFECTIVO DE LA INFORMACIÓN DESTINADA A LOS MEDIOS DE COMUNICACIÓN Y A LA OPINIÓN PÚBLICA, Y ELABORAR LOS TEXTOS Y DEMÁS DOCUMENTOS REQUERIDOS PARA ESTE FIN, DE ACUERDO CON LOS LINEAMIENTOS ESTABLECIDOS POR LA OFICINA ASESORA DE COMUNICACIONES DE LA SECRETARÍA DISTRITAL DE GOBIERNO.
3. DIRIGIR LA IMPLEMENTACIÓN DE MECANISMOS QUE FORTALEZCAN LA COMUNICACIÓN INTERNA Y EXTERNA DE LA ALCALDÍA LOCAL, OFRECIENDO LOS ELEMENTOS DE SOPORTE A NIVEL VISUAL, GRÁFICO Y PUBLICITARIO.
4. ASESORAR A LAS ÁREAS DE LA ALCALDÍA LOCAL EN LO RELACIONADO CON LA EJECUCIÓN DE EVENTOS, COORDINACIÓN DE MEDIOS DE COMUNICACIÓN, EL CUBRIMIENTO DE ACTIVIDADES PROGRAMADAS
5. FORTALECER LA IMAGEN CORPORATIVA DE LA ALCALDÍA LOCAL A TRAVÉS DEL PORTAFOLIO DE SERVICIOS EN LA PÁGINA WEB Y DEMÁS HERRAMIENTAS DIGITALES.
6. COORDINAR LA IMPLEMENTACIÓN DE LAS CAMPAÑAS INTERNAS Y EXTERNAS, MEDIANTE LA DIFUSIÓN PERMANENTE, OPORTUNA Y CLARA DE INFORMACIÓN DE INTERÉS INSTITUCIONAL, ESTABLECIDAS POR LA OFICINA ASESORA DE COMUNICACIONES DE LA SECRETARÍA DISTRITAL DE GOBIERNO EN EL MARCO DE LA GESTIÓN INSTITUCIONAL.
</t>
  </si>
  <si>
    <t>CO1.PCCNTR.7700202</t>
  </si>
  <si>
    <t xml:space="preserve">https://community.secop.gov.co/Public/Tendering/ContractNoticePhases/View?PPI=CO1.PPI.38414319&amp;isFromPublicArea=True&amp;isModal=False
</t>
  </si>
  <si>
    <t xml:space="preserve">11-46-101079664 </t>
  </si>
  <si>
    <t xml:space="preserve">CRA 55 61-28 </t>
  </si>
  <si>
    <t>neirojaime@hotmail.com</t>
  </si>
  <si>
    <t>COMUNICADOR SOCIAL - PERIODISTA</t>
  </si>
  <si>
    <t xml:space="preserve">PROFESIONAL EN: PUBLICIDAD O COMUNICACIÓN SOCIAL O PERIODISMO. ESPECIALIZADO EN: COMUNICACIÓN SOCIAL, PERIODISMO O TELEVISIÓN O PERIODISMO O MÁSTER EN COMUNICACIÓN O MAESTRIA EN COMUNICACION – EDUCACION. OBSERVACIONES: ESPECIALIZACIÓN: MAGISTER EN COMUNICACIÓN POLÍTICA, ESPECIALIZACIÓN GERENCIA DE MERCADEO, ESPECIALIZACIÓN EN COMUNICACIÓN Y PERIODISMO."73 MESES DE EXPERIENCIA PROFESIONAL o EQUIVALENCIA de conformidad con la Resolución 001 de 2024 y 007 de 2024, que acogen las equivalencias establecidas en el Decreto 785 de 2005 Artículo 25 ""Equivalencias entre estudios y experiencia"". Para este caso, y dado que tiene título de especialización adicional al título de Magister que se exige, se aplicará la equivalencia con 2 años de experiencia profesional
36 MESES DE EXPERIENCIA RELACIONADA.
"														</t>
  </si>
  <si>
    <t>FDLCHCD-169-2025 (125201)</t>
  </si>
  <si>
    <t>169-2025-CPS-P (125201)</t>
  </si>
  <si>
    <t>SANDRA ESPERANZA CLAVIJO RAMOS</t>
  </si>
  <si>
    <t xml:space="preserve"> PRESTAR SERVICIOS PROFESIONALES PARA APOYAR JURIDICAMENTE LA EJECUCION DE LAS ACCIONES REQUERIDAS PARA LA DEPURACION DE LAS ACTUACIONES ADMINISTRATIVAS QUE CURSAN EN LA  ALCALDIA LOCAL</t>
  </si>
  <si>
    <t>CO1.PCCNTR.7699105</t>
  </si>
  <si>
    <t xml:space="preserve">https://community.secop.gov.co/Public/Tendering/ContractNoticePhases/View?PPI=CO1.PPI.38414396&amp;isFromPublicArea=True&amp;isModal=False
</t>
  </si>
  <si>
    <t>360 47 994000044877</t>
  </si>
  <si>
    <t>transversal 73 # 11 b - 77</t>
  </si>
  <si>
    <t>sandrajuridica@gmail.com</t>
  </si>
  <si>
    <t xml:space="preserve">PROFESIONAL EN DERECHO		24 MESES DE EXPERIENCIA PROFESIONAL o EQUIVALENCIA de conformidad con la Resolución 1124 de 2024 expedida por la Secretaría de Gobierno, que acoge las equivalencias establecidas en el artículo 25 "Equivalencias entre estudios y experiencia" del Decreto 785 de 2005.	Mínimo seis (6) meses de experiencia relacionada con el impulso procesal de actuaciones judiciales, administrativas o policivas.													</t>
  </si>
  <si>
    <t>FDLCHCD-170-2025 (125837)</t>
  </si>
  <si>
    <t>170-2025-CPS-P (125837)</t>
  </si>
  <si>
    <t>DIEGO ALEJANDRO MONROY SANDOVAL</t>
  </si>
  <si>
    <t>PRESTACIÓN DE SERVICIOS PROFESIONALES PARA LA ATENCIÓN DEL MANEJO DE LAS COMISIONES JUDICIALES ORDENADAS POR LAS AUTORIDADES JURISDICCIONALES Y PRESTAR APOYO EN LAS ACTUACIONES ADMINISTRATIVAS Y POLICIVAS COMPETENCIA DE LA ALCALDÍA LOCAL DE CHAPINERO.</t>
  </si>
  <si>
    <t xml:space="preserve">1. ELABORAR SEGÚN REQUERIMIENTO DE LA ALCALDE (SA) LOCAL EN TODOS LOS TRÁMITES ADMINISTRATIVOS Y JURÍDICOS RELACIONADOS CON LA CITACIÓN, REALIZACIÓN, DEVOLUCIÓN DE LOS DESPACHOS COMISORIOS ORDENADOS POR AUTORIDADES JUDICIALES
2. REALIZAR LA CONSOLIDACIÓN Y ACTUALIZACIÓN PERIÓDICA DE LA MATRIZ DE LOS DESPACHOS COMISORIOS A CARGO DE LA ALCALDÍA LOCAL DE LA CHAPINERO.
3. REALIZAR EL TRÁMITE, REVISIÓN Y CONSOLIDACIÓN DE LAS RESPUESTAS A ACCIONES CONSTITUCIONALES (ACCIONES DE GRUPO, ACCIÓN DE TUTELA, Y ACCIONES POPULARES), MEDIOS DE CONTROL EN SEDE CONTENCIOSO-ADMINISTRATIVA, REQUERIMIENTOS, PETICIONES Y SOLICITUDES DE CIUDADANOS Y ENTIDADES DE DERECHO PÚBLICO Y/O PRIVADO, DENTRO DE LOS PLAZOS, TÉRMINOS Y CONDICIONES ESTABLECIDOS POR LA NORMATIVA VIGENTE.
4. PROYECTAR RESPUESTAS EN LAS ACCIONES DE GRUPO, DE TUTELA Y POPULARES QUE SE PRESENTEN EN EL MARCO DE LAS ACTIVIDADES ASIGNADAS, NECESARIAS PARA GARANTIZAR LA EFECTIVA DEFENSA JUDICIAL DE LA ALCALDÍA LOCAL.
5. ACOMPAÑAR LAS REUNIONES, MESAS DE TRABAJO, COMITÉS O JORNADAS, EVENTOS, COMITÉS DE CONTRATACIÓN, AUDIENCIAS PÚBLICAS Y DEMÁS QUE SE LE REQUIERA EN EJECUCIÓN DEL OBJETO CONTRACTUAL.
6. ACOMPAÑAR AL ALCALDE(SA) LOCAL EN LOS OPERATIVOS DE INSPECCIÓN, VIGILANCIA Y CONTROL (IVC) EN MATERIA DE SEGURIDAD, TRANQUILIDAD, AMBIENTE Y RECURSOS NATURALES, ACTIVIDAD ECONÓMICA, URBANISMO, ESPACIO PÚBLICO Y LIBERTAD DE CIRCULACIÓN, CONFORME CON LAS INSTRUCCIONES QUE ÉSTOS LE IMPARTAN Y LOS LINEAMIENTOS DISTRITALES, EN EL MARCO DE LAS NORMAS VIGENTES
7. LAS DEMÁS QUE LE ASIGNE EL ALCALDE (SA) LOCAL Y QUE SURJAN DE LA NATURALEZA DEL CONTRATO
</t>
  </si>
  <si>
    <t>CO1.PCCNTR.7698857</t>
  </si>
  <si>
    <t xml:space="preserve">https://community.secop.gov.co/Public/Tendering/ContractNoticePhases/View?PPI=CO1.PPI.38415665&amp;isFromPublicArea=True&amp;isModal=False
</t>
  </si>
  <si>
    <t>14-46-101139206</t>
  </si>
  <si>
    <t>CL 48 G SUR 6 23 ESTE AP 201</t>
  </si>
  <si>
    <t>damonroys@unal.edu.co</t>
  </si>
  <si>
    <t xml:space="preserve">PROFESIONAL EN DERECHO	24 MESES DE EXPERIENCIA PROFESIONAL o EQUIVALENCIA de conformidad con la Resolución 1124 de 2024, que acoge las equivalencias establecidas en el Decreto 785 de 2005 Artículo 25 "Equivalencias entre estudios y experiencia".							</t>
  </si>
  <si>
    <t>DESPACHOS COMISORIOS</t>
  </si>
  <si>
    <t>FDLCHCD-171-2025 (125200)</t>
  </si>
  <si>
    <t>171-2025-CPS-P (125200)</t>
  </si>
  <si>
    <t>EDUARDO GRILLO OCAMPO</t>
  </si>
  <si>
    <t>CO1.PCCNTR.7699069</t>
  </si>
  <si>
    <t>https://community.secop.gov.co/Public/Tendering/ContractNoticePhases/View?PPI=CO1.PPI.38414279&amp;isFromPublicArea=True&amp;isModal=False</t>
  </si>
  <si>
    <t>96-46-101028379</t>
  </si>
  <si>
    <t xml:space="preserve">cll 40 sur # 72L-40 INT 11 APT 501 </t>
  </si>
  <si>
    <t>eduardo.egrillo@gmail.com</t>
  </si>
  <si>
    <t xml:space="preserve">PROFESIONAL EN DERECHO 24 MESES DE EXPERIENCIA PROFESIONAL o EQUIVALENCIA de conformidad con la Resolución 1124 de 2024 expedida por la Secretaría de Gobierno, que acoge las equivalencias establecidas en el artículo 25 "Equivalencias entre estudios y experiencia" del Decreto 785 de 2005.	Mínimo seis (6) meses de experiencia relacionada con el impulso procesal de actuaciones judiciales, administrativas o policivas.													</t>
  </si>
  <si>
    <t>FDLCHCD-172-2025 (125195)</t>
  </si>
  <si>
    <t>172-2025-CPS-P (125195)</t>
  </si>
  <si>
    <t>JORGE ROJAS GUZMAN_x000D_</t>
  </si>
  <si>
    <t>PRESTAR SERVICIOS PROFESIONALES PARA APOYAR LAS ACTUACIONES JURÍDICAS Y ADMINISTRATIVAS DERIVADAS DEL EJERCICIO DE INSPECCIÓN, VIGILANCIA Y CONTROL DE COMPETENCIA DE  LA ALCALDÍA LOCAL DE CHAPINERO.</t>
  </si>
  <si>
    <t xml:space="preserve">1.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2. PROYECTAR PARA FIRMA DEL ALCALDE LOCAL LAS SOLICITUDES DE INFORMACIÓN, INFORMES, DIAGNOSTICO Y/O CONCEPTOS DIRIGIDOS A LAS INSTANCIAS DISTRITALES COMPETENTES Y REALIZAR SU RESPECTIVO SEGUIMIENTO.
3. GESTIONAR,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4. INCORPORAR AL EXPEDIENTE FÍSICO LOS ACTOS ADMINISTRATIVOS Y/O LA DOCUMENTACIÓN GENERADA POR CADA IMPULSO PROCESAL REALIZADO.
5. APOYAR EN LOS TRÁMITES NECESARIOS A LA ALCALDÍA LOCAL PARA SURTIR EL TRÁMITE DE NOTIFICACIÓN PERSONAL Y MEDIANTE EDICTO DE LOS ACTOS ADMINISTRATIVOS Y DECISIONES, EN LOS TÉRMINOS DE LA LEY 1437 DE 2011.
6. REGISTRAR CORRECTAMENTE EN LOS APLICATIVOS DE LA ENTIDAD LA ACTUACIÓN REALIZADA EN CADA UNO DE LOS EXPEDIENTES ASIGNADOS.
7. PRESENTAR INFORME MENSUAL DE LAS ACTIVIDADES REALIZADAS EN CUMPLIMIENTO DE LAS OBLIGACIONES PACTADAS.
8. ENTREGAR, MENSUALMENTE, EL ARCHIVO DE LOS DOCUMENTOS SUSCRITOS QUE HAYA GENERADO EN CUMPLIMIENTO DEL OBJETO Y OBLIGACIONES CONTRACTUALES.
9. LLEVAR A CABO EL ACOMPAÑAMIENTO A LAS REUNIONES, O SESIONES INDICADAS POR EL ALCALDE LOCAL, ASÍ COMO LOS ACOMPAÑAMIENTOS EN CALLE, REQUERIDOS POR LA ENTIDAD.
10. LAS DEMÁS QUE SE LE ASIGNEN Y QUE SURJAN DE LA NATURALEZA DEL CONTRATO.
</t>
  </si>
  <si>
    <t>CO1.PCCNTR.7699504</t>
  </si>
  <si>
    <t>https://community.secop.gov.co/Public/Tendering/ContractNoticePhases/View?PPI=CO1.PPI.38424862&amp;isFromPublicArea=True&amp;isModal=False</t>
  </si>
  <si>
    <t>14-44-101232318</t>
  </si>
  <si>
    <t xml:space="preserve"> CL 55 A 70 78 SUR </t>
  </si>
  <si>
    <t>jrojas0202@yahoo.es</t>
  </si>
  <si>
    <t xml:space="preserve">PROFESIONAL EN DERECHO 23 MESES DE EXPERIENCIA PROFESIONAL o EQUIVALENCIA de conformidad con la Resolución 1124 de 2024 expedida por la Secretaría de Gobierno, que acoge las equivalencias establecidas en el artículo 25 "Equivalencias entre estudios y experiencia" del Decreto 785 de 2005.  Para este caso, se aplicará la equivalencia entre el título de especialista y la experiencia							</t>
  </si>
  <si>
    <t>FDLCHCD-173-2025 (126077)</t>
  </si>
  <si>
    <t>173-2025-CPS-P (126077)</t>
  </si>
  <si>
    <t>DIANA PAOLA OVALLE RODRIGUEZ</t>
  </si>
  <si>
    <t>PRESTAR LOS SERVICIOS PROFESIONALES PARA LA IMPLEMENTACIÓN DE LAS ACCIONES Y  LINEAMIENTOS TÉCNICOS Y REALIZAR SEGUIMIENTO AL PROGRAMA DE GESTIÓN DOCUMENTAL Y DEMÁS INSTRUMENTOS TÉCNICOS ARCHIVÍSTICOS APLICADOS EN LA ALCALDÍA LOCAL DE CHAPINERO</t>
  </si>
  <si>
    <t xml:space="preserve">1. LIDERAR LA GESTIÓN DOCUMENTAL EN LA DEPENDENCIA DE ACUERDO CON LOS LINEAMIENTOS PUBLICADOS EN MATIZ. 
2. IMPLEMENTAR LAS ACCIONES ACORDADAS POR EL GRUPO DE GESTIÓN DEL PATRIMONIO DOCUMENTAL DE LA DIRECCIÓN ADMINISTRATIVA FRENTE AL CUMPLIMIENTO DE LOS LINEAMIENTOS TÉCNICOS, PROCESOS Y PROCEDIMIENTOS ENCAMINADOS AL CUMPLIMIENTO DEL PROGRAMA DE GESTIÓN DOCUMENTAL DE LA ENTIDAD
3. IMPLEMENTAR LA OPERACIÓN DE ORGANIZACIÓN DOCUMENTAL VERIFICANDO QUE LOS PROCESOS TÉCNICOS ARCHIVÍSTICOS SE CUMPLAN DE MANERA IDÓNEA DE ACUERDO CON LO ESTABLECIDO EN LA NORMATIVA NACIONAL, DISTRITAL E INTERNA ESTABLECIDA POR LA SECRETARIA DISTRITAL DE GOBIERNO.
4. LLEVAR EN ESTRICTO ORDEN Y EN EL FORMATO ÚNICO DE INVENTARIO DOCUMENTAL ESTABLECIDO POR EL PROCESO DE5. GESTIÓN DEL PATRIMONIO DOCUMENTAL LOS INVENTARIOS DEL ARCHIVO DE GESTIÓN QUE TENGA LA DEPENDENCIA.
6. APOYAR LA SUPERVISIÓN DE LAS ACCIONES Y ACTIVIDADES DEL GRUPO DE TRABAJO QUE TENGA A SU CARGO, ASÍ COMO RENDIR INFORMES MENSUALES DEL AVANCE SOBRE EL PROCESO.
7. RESPONDER POR LAS ACTIVIDADES QUE LE SEAN ENCOMENDADAS COMO REFERENTE DE GESTIÓN DOCUMENTAL DE LA DEPENDENCIA.
8. EFECTUAR LA CAPACITACIÓN A LOS FUNCIONAROS EN EL DILIGENCIAMIENTO DE LOS FORMATOS Y LINEAMIENTOS ESTABLECIDOS POR LA DIRECCIÓN ADMINISTRATIVA PARA EL BUEN FUNCIONAMIENTO DE LA GESTIÓN DOCUMENTAL.
9. APOYAR LA PREPARACIÓN FÍSICA DE LAS TRANSFERENCIAS DOCUMENTALES PRIMARIAS Y SECUNDARIAS APLICANDO LOS
10. PROCEDIMIENTOS DEFINIDOS POR LA SDG EN CONCORDANCIA CON LO ESTABLECIDO EN EL DE DECRETO 1080 DE 2015.
11. LAS DEMÁS OBLIGACIONES QUE SEAN ASIGNADAS Y QUE SURJAN DE LA NATURALEZA DEL CONTRATO
</t>
  </si>
  <si>
    <t>CO1.PCCNTR.7699420</t>
  </si>
  <si>
    <t>https://community.secop.gov.co/Public/Tendering/ContractNoticePhases/View?PPI=CO1.PPI.38416123&amp;isFromPublicArea=True&amp;isModal=False</t>
  </si>
  <si>
    <t>14-46-101139054</t>
  </si>
  <si>
    <t xml:space="preserve"> Calle 63 No 19A-22 apartamento 201</t>
  </si>
  <si>
    <t>nanaovaller@gmail.com</t>
  </si>
  <si>
    <t>ARCHIVISTA PROFESIONAL</t>
  </si>
  <si>
    <t xml:space="preserve">PROFESIONAL EN: CIENCIAS SOCIALES o BIBLIOTECÓLOGO Y ARCHIVISTA o BIBLIOTECOLOGÍA o CIENCIAS HUMANAS o CIENCIAS DE LA INFORMACIÓN Y BIBLIOTECOLOGÍA o INGENIERÍA INFORMÁTICA o PROFESIONAL EN CIENCIA DE LA INFORMACIÓN: BIBLIOTECOLOGÍA, DOCUMENTACIÓN Y ARCHIVÍSTICA o HISTORIA Y ARCHIVISTICA o PROFESIONAL EN SISTEMAS DE INFORMACION, BIBLIOTECOLOGÍA Y ARCHIVISTICA.	23 MESES DE EXPERIENCIA RELACIONADA o EQUIVALENCIA de conformidad con la Resolución 1124 de 2024, que acoge las equivalencias establecidas en el Decreto 785 de 2005 Artículo 25 ""Equivalencias entre estudios y experiencia"".
Observaciones: Tarjeta Profesional expedida por la entidad competente según lo establecido en la ley e inscripción en el Registro Único de Profesionales Archivistas."													</t>
  </si>
  <si>
    <t>GESTION DOCUMENTAL</t>
  </si>
  <si>
    <t>FDLCHCD-174-2025 (125172)</t>
  </si>
  <si>
    <t>174-2025-CPS-AG (125172)</t>
  </si>
  <si>
    <t>CAMILO ANDRES ORTIZ ACOSTA</t>
  </si>
  <si>
    <t>CO1.PCCNTR.7699185</t>
  </si>
  <si>
    <t xml:space="preserve">https://community.secop.gov.co/Public/Tendering/ContractNoticePhases/View?PPI=CO1.PPI.38425428&amp;isFromPublicArea=True&amp;isModal=False
</t>
  </si>
  <si>
    <t>14-46-101139301</t>
  </si>
  <si>
    <t xml:space="preserve"> CL 22 29 A 44 TO 1-1415</t>
  </si>
  <si>
    <t xml:space="preserve"> camilortizacosta87@outlook.com</t>
  </si>
  <si>
    <t xml:space="preserve">BACHILLER /24 MESES DE EXPERIENCIA LABORAL o EQUIVALENCIA de conformidad con la Resolución 1124 de 2024, que acoge las equivalencias  establecidas en el Decreto 785 de 2005 Artículo 25 "Equivalencias entre estudios y experiencia".													</t>
  </si>
  <si>
    <t>FDLCHCD-175-2025 (125172)</t>
  </si>
  <si>
    <t>175-2025-CPS-AG (125172)</t>
  </si>
  <si>
    <t>OSCAR MIGUEL AMEZQUITA RUIZ</t>
  </si>
  <si>
    <t>CO1.PCCNTR.7701509</t>
  </si>
  <si>
    <t>CO1.BDOS.7877684</t>
  </si>
  <si>
    <t>https://community.secop.gov.co/Public/Tendering/ContractNoticePhases/View?PPI=CO1.PPI.38429568&amp;isFromPublicArea=True&amp;isModal=False</t>
  </si>
  <si>
    <t>14-46-101139350</t>
  </si>
  <si>
    <t>DG 69 C SUR # 14 T-18</t>
  </si>
  <si>
    <t>oscarmigue123@hotmail.com</t>
  </si>
  <si>
    <t>RECIBE CESION DE CARLOS ANDRES ARAUJO LOPEZ CC 1030564186 A PARTIR DEL 01 DE JULIO DEL 2025</t>
  </si>
  <si>
    <t>FDLCHCD-176-2025 (125176)</t>
  </si>
  <si>
    <t>176-2025-CPS-AG (125176)</t>
  </si>
  <si>
    <t>SEBASTIAN ABRIL TINJACA</t>
  </si>
  <si>
    <t>1. 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CHAPINERO2.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3. APOYAR OPERATIVOS DE IVC EN EL ESPACIO PÚBLICO, VENDEDORES INFORMALES Y ESTABLECIMIENTOS DE COMERCIO, CON EL FIN DE PROMOVER LA SANA CONVIVENCIA ENTRE LOS DIFERENTES ACTORES DE LA LOCALIDAD. 4. ACOMPAÑAR LOS OPERATIVOS Y ACTIVIDADES DE PREVENCIÓN Y CONTROL DE CONFLICTIVIDADES, VIOLENCIAS Y DELITOS, QUE INCIDEN O AFECTEN LA CONVIVENCIA Y SEGURIDAD DE LA LOCALIDAD. 5.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6. APOYAR EN LA IMPLEMENTACIÓN DE LAS ACCIONES NECESARIAS PARA EL DESARROLLO DEL PLAN INTEGRAL DE SEGURIDAD, CONVIVENCIA Y JUSTICIA- PISCJ DE BOGOTÁ D.C. EN LA LOCALIDAD DE CHAPINERO. 7. APOYAR Y ACOMPAÑAR LOS OPERATIVOS QUE SE PROGRAMEN POR PARTE DEL ÁREA DE GESTIÓN POLICIVA, SECRETARIA DISTRITAL DE GOBIERNO Y DEMÁS ENTIDADES QUE LO SOLICITEN. 8.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9. REPORTAR CUALQUIER SITUACIÓN QUE PUEDA AFECTAR LAS CONDICIONES DE SEGURIDAD Y CONVIVENCIA ANTE LAS AUTORIDADES LOCALES COMPETENTES. 10. RECOPILAR MEMORIAS Y ACTAS DE LAS ACTIVIDADES REALIZADAS, ASÍ MISMO COMO COLABORAR CON LA DIFUSIÓN DE AVANCES, RESULTADOS OBTENIDOS Y PRESENTACIÓN DE IMPACTOS EVIDENCIADOS. 11. LLEVAR A CABO EL ACOMPAÑAMIENTO A LAS REUNIONES, O SESIONES INDICADAS POR EL ALCALDE LOCAL, ASÍ COMO LOS ACOMPAÑAMIENTOS EN CALLE, REQUERIDOS POR LA ENTIDAD. 12. LAS DEMÁS QUE LE SEAN ASIGNADAS DE CONFORMIDAD CON LA NATURALEZA Y OBJETO DEL CONTRATO.</t>
  </si>
  <si>
    <t>CO1.PCCNTR.7699187</t>
  </si>
  <si>
    <t>https://community.secop.gov.co/Public/Tendering/ContractNoticePhases/View?PPI=CO1.PPI.38421562&amp;isFromPublicArea=True&amp;isModal=False</t>
  </si>
  <si>
    <t>14-46-101139366</t>
  </si>
  <si>
    <t>CL 150 A 96 A 71</t>
  </si>
  <si>
    <t xml:space="preserve"> sebastianabril0422@gmail.com</t>
  </si>
  <si>
    <t>BACHILLLER ACADEMICO</t>
  </si>
  <si>
    <t>BACHILLER EXPERIENCIA
24 MESES DE EXPERIENCIA LABORAL o EQUIVALENCIA de conformidad con la Resolución 1124 de 2024, que acogen las equivalencias establecidas en el Decreto 785 de
2005 Artículo 25 "Equivalencias entre estudios y experiencia".</t>
  </si>
  <si>
    <t>FDLCHCD-177-2025 (125176)</t>
  </si>
  <si>
    <t>177-2025-CPS-AG (125176)</t>
  </si>
  <si>
    <t>JAIRO ANDRES LOPEZ CRUZ</t>
  </si>
  <si>
    <t xml:space="preserve"> 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</si>
  <si>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CO1.PCCNTR.7699190</t>
  </si>
  <si>
    <t xml:space="preserve">https://community.secop.gov.co/Public/Tendering/ContractNoticePhases/View?PPI=CO1.PPI.38418758&amp;isFromPublicArea=True&amp;isModal=False
</t>
  </si>
  <si>
    <t>39-46-101015094</t>
  </si>
  <si>
    <t>cll 40 sur # 72L-40 INT 11 APT 501</t>
  </si>
  <si>
    <t>andreslopez0123450@hotmail.com</t>
  </si>
  <si>
    <t>CHAPINERO VERDE POR NATURALEZA</t>
  </si>
  <si>
    <t xml:space="preserve">Capacitar 4800 personas en separación en la fuente y reciclaje.
</t>
  </si>
  <si>
    <t xml:space="preserve">FDLCHCD-178-2025 (125421)
</t>
  </si>
  <si>
    <t>178-2025-CPS-P (125421)</t>
  </si>
  <si>
    <t xml:space="preserve"> ESTEFANY GISELL PEREIRA ANGARITA</t>
  </si>
  <si>
    <t xml:space="preserve"> PRESTAR SERVICIOS PROFESIONALES DE APOYO PARA LA GESTIÓN, FORMULACIÓN, DESARROLLO Y SEGUIMIENTO DE LAS ACCIONES PARA EL CUMPLIMIENTO DE LAS METAS DEL PLAN DE DESARROLLO LOCAL EN CUANTO A LOS TEMAS DE ÍNDOLE AMBIENTAL.</t>
  </si>
  <si>
    <t xml:space="preserve">1. CONSTRUIR PLANES DE TRABAJO QUE PERMITAN EL CUMPLIMIENTO Y SEGUIMIENTO DE LAS POLÍTICAS PÚBLICAS, NORMATIVIDAD VIGENTE Y METAS DEL PLAN DE DESARROLLO LOCAL RELACIONADAS CON LOS TEMAS DE RESTAURACIÓN ECOLÓGICA Y AMBIENTAL.
2. REALIZAR LA FORMULACIÓN Y ESTRUCTURACIÓN DE LOS PROYECTOS DE INVERSIÓN ASIGNADOS, QUE PERMITAN EL CUMPLIMIENTO DE LAS NIETAS ESTABLECIDAS EN EL PLAN DE DESARROLLO LOCAL DE LA ALCALDÍA LOCAL DE CHAPINERO.
3. APOYAR EL DESARROLLO DEL PROCESO DE GESTIÓN CONTRACTUAL REQUERIDO PARA EL CUMPLIMIENTO DE LOS OBJETIVOS Y METAS ASOCIADOS A LA RESTAURACIÓN Y CUIDADO DEL TERRITORIO, CON UN ENFOQUE PARTICIPATIVO, COMUNITARIO, DANDO CUMPLIMIENTO CON LOS REQUISITOS LEGALES VIGENTES.
4. REALIZAR LOS APOYOS A LA SUPERVISIÓN DE LOS CONTRATOS, PROYECTOS DE INVERSIÓN VIO ACTIVIDADES DESIGNADAS POR EL ALCALDE LOCAL, DE CONFORMIDAD CON LOS LINEAMIENTOS, VALORES Y PRINCIPIOS INDICADOS POR LA SECRETARÍA DISTRITAL DE GOBIERNO.
5. GENERAR RECOMENDACIONES, ALERTAS Y ACCIONES DE MEJORA QUE PERMITAN OPTIMIZAR EL CUMPLIMIENTO DEL OBJETO CONTRACTUAL Y DE LOS TEMAS RELACIONADOS CON EL OBJETO
6. PRODUCIR INFORMES CUALITATIVOS Y CUANTITATIVOS DE LAS ACTIVIDADES DESARROLLADAS EN EL MARCO DEL CUMPLIMIENTO DEL OBJETO CONTRACTUAL.
7. DESARROLLAR EL CARGUE, SEGUIMIENTO Y EVALUACIÓN DE LOS CONTRATOS RESPECTIVOS EN LAS PLATAFORMAS SECOP II Y SIPSE EN LO RELACIONADO.
8. ACOMPAÑAR LA ATENCIÓN A LAS PETICIONES CIUDADANAS, ASÍ COMO LAS SOLICITUDES DE ENTES DE CONTROL DENTRO DEL TÉRMINO LEGAL Y NO CERRAR EL TRÁMITE EN EL APLICATIVO ORFEO HASTA QUE NO SE TENGA UN PRONUNCIAMIENTO DE FONDO, EN TEMAS RELACIONADOS.
9. LLEVAR A CABO EL ACOMPAÑAMIENTO A LAS REUNIONES Y SESIONES INDICADAS POR EL ALCALDE LOCAL, ASÍ COMO LOS ACOMPAÑAMIENTOS, REQUERIDOS POR LA ENTIDAD.
10. LAS DEMÁS QUE LE SEAN ASIGNADAS EN CUMPLIMIENTO DEL OBJETO Y NATURALEZA DEL CONTRATO
</t>
  </si>
  <si>
    <t>CO1.PCCNTR.7706922</t>
  </si>
  <si>
    <t>CO1.BDOS.7884479</t>
  </si>
  <si>
    <t>https://community.secop.gov.co/Public/Tendering/ContractNoticePhases/View?PPI=CO1.PPI.38458800&amp;isFromPublicArea=True&amp;isModal=False</t>
  </si>
  <si>
    <t>O230117459920242484</t>
  </si>
  <si>
    <t xml:space="preserve">AMBIENTE/HÁBITAT
</t>
  </si>
  <si>
    <t>CSU-100000727</t>
  </si>
  <si>
    <t xml:space="preserve"> KR 13 BIS 164 A 47</t>
  </si>
  <si>
    <t xml:space="preserve"> egpa980225@gmail.com</t>
  </si>
  <si>
    <t>PROFESIONAL EN: ADMINISTRACIÓN AMBIENTAL O CIENCIAS NATURALES O ZOOTECNIA O INGENIERÍA AMBIENTAL O INGENIERÍA FORESTAL O INGENIERÍA INDUSTRIAL O  INGENIERO SANITARIO Y AMBIENTAL O INGENIERIA AMBIENTAL Y SANITARIA O INGENIERIA AGROFORESTAL O ADMINISTRACION Y GESTION AMBIENTAL O CIENCIAS  AMBIENTALES O BIOLOGIA AMBIENTAL 23 MESES DE EXPERIENCIA PROFESIONAL o EQUIVALENCIA de conformidad con la Resolución 1124 de 2024, que acoge las equivalencias establecidas en el Decreto 785 de 2005 Artículo 25 
"Equivalencias entre estudios y experiencia"</t>
  </si>
  <si>
    <t>FDLCHCD-179-2025 (125762)</t>
  </si>
  <si>
    <t>179-2025-CPS-P (125762)</t>
  </si>
  <si>
    <t>LINA MARIA VILLALBA CUADRADO_x000D_</t>
  </si>
  <si>
    <t>PRESTAR LOS SERVICIOS PROFESIONALES PARA EL DESARROLLO DEL SERVICIO DE EXTENSION AGROPECUARIA EN EL COMPONENTE AMBIENTAL DE LA ULATA  REQUERIDAS POR PARTE DEL FONDO DE DESARROLLO LOCAL DE CHAPINERO.</t>
  </si>
  <si>
    <t>1. REALIZAR ASISTENCIA TÉCNICA EN EL ÁREA AMBIENTAL (AL MENOS 20 MENSUALES) A LOS PRODUCTORES AGROPECUARIOS DE LA LOCALIDAD DE CHAPINERO, LLEVAR REGISTROS DE LAS VISITAS REALIZADAS EN CAMPO Y HACER EVALUACIÓN MENSUAL DE LAS ACTIVIDADES. 2. SOPORTAR LAS ASISTENCIAS TÉCNICAS REALIZADAS MEDIANTE LOS FORMATOS ESTABLECIDOS POR LA ULATA DE LA ALCALDÍA LOCAL PARA TAL FIN, INCLUYENDO LA GEORREFERENCIACIÓN DEL PREDIO ASISTIDO. APORTARLAS COMO ANEXO AL INFORME MENSUAL DE ACTIVIDADES 3. REALIZAR REGISTRO FOTOGRÁFICO DE LAS ASISTENCIAS REALIZADAS, MÍNIMO 2 POR CADA ASISTENCIA REPORTADA, Y APORTARLAS COMO ANEXO AL INFORME MENSUAL DE ACTIVIDADES. 4. REALIZAR CON EL PROFESIONAL ESPECIALIZADO ULATA EN LA FORMULACIÓN Y ESTRUCTURACIÓN DE LOS PROYECTOS DE INVERSIÓN ASIGNADOS, QUE PERMITAN EL CUMPLIMIENTO DE LAS METAS ESTABLECIDAS EN EL PLAN DE DESARROLLO LOCAL, RELACIONADOS CON LA PRESTACIÓN DEL SERVICIO DE EXTENSIÓN AGROPECUARIA 5. APOYAR EN LA ELABORACIÓN DE LOS INFORMES QUE DEBAN SER ENTREGADOS A LAS DIFERENTES ENTIDADES DISTRITALES YENTES DE CONTROL, PARA EL CUMPLIMIENTO Y DESARROLLO DE LOS PROCESOS, PLANES Y PROGRAMAS, DE ACUERDO CON LAS TAREAS ESPECÍFICAS QUE SE LE SEÑALEN E INSTRUCCIONES QUE RECIBA 6. DESARROLLAR EL COMPONENTE TÉCNICO AMBIENTAL EN AL MENOS 10 PROCESOS DE ORDENAMIENTO DE FINCA, DURANTE LA EJECUCIÓN DEL CONTRATO. 7. REALIZAR LA IMPLEMENTACIÓN DEL PROGRAMA DE RECONVERSIÓN PRODUCTIVA EN SU COMPONENTE AMBIENTAL, MEDIANTE LA TRANSFERENCIA DE TECNOLOGÍA, IMPLEMENTACIÓN DE TÉCNICAS Y PRÁCTICAS INCLUIDAS EN LOS PROYECTOS DE LA ULATA. REALIZAR UN MÍNIMO DE DOS (2), CAPACITACIONES GRUPALES EN BUENAS PRÁCTICAS AMBIENTALES A PRODUCTORES RURALES DE LA LOCALIDAD DE CHAPINERO 8. REALIZAR TODAS LAS GESTIONES Y PARTICIPAR EN LAS ACTIVIDADES DE CARÁCTER INTERINSTITUCIONAL RELEVANTES A LA GENERACIÓN DE DESARROLLO RURAL SOSTENIBLE PARA LA ZONA QUE SEAN PRIORIDAD DE LA ULATA, 9. ATENDER Y GESTIONAR DE MANERA INTEGRAL LAS INSTANCIAS DE PARTICIPACIÓN CIUDADANA RELACIONADAS CON EL OBJETO CONTRACTUAL, CONSTRUYENDO Y DESARROLLANDO PLANES EFECTIVOS DE ACCIÓN QUE PERMITAN LA MEDICIÓN Y SOCIALIZACIÓN DE LOS AVANCES Y LOGROS OBTENIDOS. 10. PARTICIPAR DE LAS REUNIONES DE COORDINACIÓN Y PLANEACIÓN QUE SEAN REQUERIDAS POR EL PROFESIONAL ESPECIALIZADO ULATA 11. ASISTIR Y APOYAR ACTIVAMENTE EN CADA UNA DE LAS ACTIVIDADES INSTITUCIONALES, REUNIONES Y SESIONES QUE LESEAN ASIGNADAS DENTRO DE LA LOCALIDAD Y FUERA DE ELLA POR EL SUPERVISOR Y/O APOYO A LA SUPERVISIÓN DE MANERA VIRTUAL O PRESENCIAL 12. PARTICIPAR DE LAS REUNIONES DE COORDINACIÓN Y PLANEACIÓN QUE SEAN REQUERIDAS POR EL ALCALDE LOCAL, ACTIVIDADES PROGRAMADAS POR EL DESPACHO DE LA ALCALDÍA, ASÍ COMO LOS ACOMPAÑAMIENTOS EN CALLE, REQUERIDOS POR LA ENTIDAD 13. DAR LA REPUESTA DE FONDO, OPORTUNA, CONGRUENTE Y TENER NOTIFICACIÓN EFECTIVA DE LAS SOLICITUDES DE INFORMACIÓN, PQRS, DERECHOS DE PETICIÓN QUE LE SEAN ASIGNADAS POR EL APLICATIVO DE GESTIÓN DOCUMENTAL Y/O CORREO INSTITUCIONAL. ASÍ MISMO APOYAR CUANDO SE REQUIERA BRINDANDO LA INFORMACIÓN SOLICITADA DENTRO DE LOS TIEMPOS DETERMINADOS POR LA SUPERVISIÓN Y/O APOYO A LA SUPERVISIÓN, PARA ASÍ GESTIONAR LA RESPUESTA DENTRO DE LOS TÉRMINOS SEÑALADOS POR LA LEY 1755 DE 2015. 14. LAS DEMÁS INHERENTES A SUS OBLIGACIONES ESPECÍFICAS, QUE SE REQUIERAN PARA EL CABAL CUMPLIMIENTO DEL OBJETO CONTRACTUAL.</t>
  </si>
  <si>
    <t>CO1.PCCNTR.7704508</t>
  </si>
  <si>
    <t>https://community.secop.gov.co/Public/Tendering/OpportunityDetail/Index?noticeUID=CO1.NTC.7900679</t>
  </si>
  <si>
    <t>11-46-101079355</t>
  </si>
  <si>
    <t>CL 44 C 45 28 AP 101</t>
  </si>
  <si>
    <t xml:space="preserve"> linis23vc98@gmail.com</t>
  </si>
  <si>
    <t>INGENIERIA AMBIENTAL Y SANITARIA</t>
  </si>
  <si>
    <t>PROFESIONAL EN: AGRONOMÍA O ADMINISTRACIÓN PÚBLICA O MEDICINA VETERINARIA O MEDICINA VETERINARIA Y ZOOTECNIA O ZOOTECNIA O ARQUITECTURA O INGENIERÍA AMBIENTAL O INGENIERÍA CIVIL O INGENIERÍA INDUSTRIAL O ADMINISTRACIÓN DE EMPRESAS O ADMINISTRACIÓN O CIENCIAS HUMANAS O INGENIERÍA AGROPECUARIA O INGENIERO SANITARIO Y AMBIENTAL O INGENIERIA AMBIENTAL Y SANITARIA O PROFESIONAL EN GESTION Y DESARROLLO URBANOS. EXPERIENCIA NO APLICA</t>
  </si>
  <si>
    <t xml:space="preserve">Implementar 100 huertas urbanas 
</t>
  </si>
  <si>
    <t>FDLCHCD-180-2025 (125420)</t>
  </si>
  <si>
    <t>180-2025-CPS-P (125420)</t>
  </si>
  <si>
    <t>MARIA PAULA BRAVO OROZCO_x000D_</t>
  </si>
  <si>
    <t>PRESTAR LOS SERVICIOS PROFESIONALES PARA EL DESARROLLO DEL SERVICIO DE EXTENSION AGROPECUARIA EN EL COMPONENTE DE GEOMATICA DE LA ULATA REQUERIDAS POR PARTE DEL FONDO DE DESARROLLO LOCAL DE CHAPINERO.</t>
  </si>
  <si>
    <t xml:space="preserve">1. REALIZAR LA GEORREFERENCIACIÓN DE LAS ACCIONES REALIZADAS POR LA ULATA DE CHAPINERO EN EL MARCO DE LA PRESTACIÓN DEL SERVICIO DE EXTENSIÓN AGROPECUARIA.
2. VINCULAR DATOS DE LAS ASISTENCIAS TÉCNICAS REALIZADAS POR LA ULATA CON UNA UBICACIÓN GEOGRÁFICA. PARA CREAR, ADMINISTRAR, ANALIZAR Y REPRESENTAR DATOS EN MAPAS EN SISTEMA DE INFORMACIÓN GEOGRÁFICO.
3. REALIZAR JUNTO AL PROFESIONAL ESPECIALIZADO ULATA EN LA FORMULACIÓN Y ESTRUCTURACIÓN DE LOS PROYECTOS DE INVERSIÓN ASIGNADOS, QUE PERMITAN EL CUMPLIMIENTO DE LAS METAS ESTABLECIDAS EN EL PLAN DE DESARROLLO LOCAL, RELACIONADOS CON LA PRESTACIÓN DEL SERVICIO DE EXTENSIÓN AGROPECUARIA
4. APOYAR LA ELABORACIÓN DE LOS INFORMES QUE DEBAN SER ENTREGADOS A LAS DIFERENTES ENTIDADES DISTRITALES YENTES DE CONTROL, PARA EL CUMPLIMIENTO Y DESARROLLO DE LOS PROCESOS, PLANES Y PROGRAMAS, DE ACUERDO A LAS TAREAS ESPECÍFICAS QUE SE LE SEÑALEN E INSTRUCCIONES QUE RECIBA.
5. REALIZAR TODAS LAS GESTIONES Y PARTICIPAR EN LAS ACTIVIDADES DE CARÁCTER INTERINSTITUCIONAL RELEVANTES A LA GENERACIÓN DE DESARROLLO RURAL SOSTENIBLE PARA LA ZONA QUE SEAN PRIORIDAD DE LA ULATA,
6. ATENDER Y GESTIONAR DE MANERA INTEGRAL LAS INSTANCIAS DE PARTICIPACIÓN CIUDADANA RELACIONADAS CON EL OBJETO CONTRACTUAL, CONSTRUYENDO Y DESARROLLANDO PLANES EFECTIVOS DE ACCIÓN QUE PERMITAN LA MEDICIÓN Y SOCIALIZACIÓN DE LOS AVANCES Y LOGROS OBTENIDOS. 
7. PARTICIPAR DE LAS REUNIONES DE COORDINACIÓN Y PLANEACIÓN QUE SEAN REQUERIDAS POR EL PROFESIONAL ESPECIALIZADO ULATA
8. ASISTIR Y APOYAR ACTIVAMENTE EN CADA UNA DE LAS ACTIVIDADES INSTITUCIONALES, REUNIONES Y SESIONES QUE LESEAN ASIGNADAS DENTRO DE LA LOCALIDAD Y FUERA DE ELLA POR EL SUPERVISOR Y/O APOYO A LA SUPERVISIÓN DE MANERA VIRTUAL O PRESENCIAL
9. PARTICIPAR DE LAS REUNIONES DE COORDINACIÓN Y PLANEACIÓN QUE SEAN REQUERIDAS POR EL ALCALDE LOCAL, ACTIVIDADES PROGRAMADAS POR EL DESPACHO DE LA ALCALDÍA, ASÍ COMO LOS ACOMPAÑAMIENTOS EN CALLE, REQUERIDOS POR LA ENTIDAD
10. DAR REPUESTA DE FONDO, OPORTUNA, CONGRUENTE Y TENER NOTIFICACIÓN EFECTIVA DE LAS SOLICITUDES DE INFORMACIÓN, PQRS, DERECHOS DE PETICIÓN QUE LE SEAN ASIGNADAS POR EL APLICATIVO DE GESTIÓN DOCUMENTAL Y/O CORREO INSTITUCIONAL. ASÍ MISMO APOYAR CUANDO SE REQUIERA BRINDANDO LA INFORMACIÓN SOLICITADA DENTRO DE LOS TIEMPOS DETERMINADOS POR LA SUPERVISIÓN Y/O APOYO A LA SUPERVISIÓN, PARA ASÍ GESTIONAR LA RESPUESTA DENTRO DE LOS TÉRMINOS SEÑALADOS POR LA LEY 1755 DE 2015.
11. LAS DEMÁS INHERENTES A SUS OBLIGACIONES ESPECÍFICAS, QUE SE REQUIERAN PARA EL CABAL CUMPLIMIENTO DEL OBJETO CONTRACTUAL
</t>
  </si>
  <si>
    <t>CO1.PCCNTR.7710208</t>
  </si>
  <si>
    <t xml:space="preserve">https://community.secop.gov.co/Public/Tendering/ContractNoticePhases/View?PPI=CO1.PPI.38472139&amp;isFromPublicArea=True&amp;isModal=False
</t>
  </si>
  <si>
    <t>14-46-101139221</t>
  </si>
  <si>
    <t xml:space="preserve">CL 48 8 37 </t>
  </si>
  <si>
    <t xml:space="preserve"> mapabraor@gmail.com</t>
  </si>
  <si>
    <t xml:space="preserve">PROFESIONAL EN: ADMINISTRACIÓN AMBIENTAL O AGRONOMÍA O CIENCIAS NATURALES O ZOOTECNIA O ARQUITECTURA O INGENIERÍA AMBIENTAL O INGENIERÍA FORESTAL O INGENIERÍA INDUSTRIAL O INGENIERÍA AGRONÓMICA O INGENIERÍA AGROPECUARIA O INGENIERO SANITARIO Y AMBIENTAL O INGENIERIA AMBIENTAL Y SANITARIA O INGENIERIA AGROFORESTAL O ADMINISTRACION Y GESTION AMBIENTAL O CIENCIAS AMBIENTALES O PROFESIONAL EN GESTION Y DESARROLLO URBANOS O BIOLOGIA AMBIENTAL. 24 MESES DE EXPERIENCIA PROFESIONAL o EQUIVALENCIA de conformidad con la Resolución 1124 de 2024, que acoge las equivalencias establecidas en el Decreto 785 de 2005 Artículo 25 "Equivalencias entre estudios y experiencia". Para este caso en particular, se dará aplicación a la equivalencia entre el título de especialización y 2 años de experiencia.													</t>
  </si>
  <si>
    <t>FDLCHCD-181-2025 (125779)</t>
  </si>
  <si>
    <t>181-2025-CPS-P (125779)</t>
  </si>
  <si>
    <t>RAQUEL ADRIANA RODRIGUEZ RUSSI</t>
  </si>
  <si>
    <t xml:space="preserve">	PRESTAR LOS SERVICIOS PROFESIONALES PARA EL DESARROLLO DEL SERVICIO DE EXTENSION AGROPECUARIA EN EL COMPONENTE AGRICOLA DE LA ULATA REQUERIDAS POR PARTE DEL FONDO DE DESARROLLO LOCAL DE CHAPINERO.</t>
  </si>
  <si>
    <t>1. BRINDAR SERVICIOS PROFESIONALES COMO AGRÓNOMO, REALIZANDO EXTENSIÓN, ASISTENCIA TÉCNICA AGROPECUARIA EN EL ÁREA AGRÍCOLA A LA POBLACIÓN RURAL DE CHAPINERO, QUE CONLLEVE A LA COMPETITIVIDAD, SOSTENIBILIDAD Y CONSERVACIÓN DEL TERRITORIO, PARA EL CUMPLIMIENTO Y DESARROLLO DE LOS PROCESOS, PLANES Y PROGRAMAS, DE ACUERDO CON LAS TAREAS ESPECÍFICAS QUE SE LE SEÑALEN E INSTRUCCIONES QUE RECIBA. (UN MÍNIMO DE 20 ASISTENCIAS TÉCNICAS DE CARÁCTER AGRÍCOLA MENSUALES) 2. SOPORTAR LAS ASISTENCIAS TÉCNICAS REALIZADAS MEDIANTE LOS FORMATOS ESTABLECIDOS POR LA ULATA DE LA ALCALDÍA LOCAL PARA TAL FIN, INCLUYENDO LA GEORREFERENCIACIÓN DEL PREDIO ASISTIDO. APORTARLAS COMO ANEXO AL INFORME MENSUAL DE ACTIVIDAD 3. REALIZAR REGISTRO FOTOGRÁFICO DE LAS ASISTENCIAS REALIZADAS, MÍNIMO 2 POR CADA ASISTENCIA REPORTADA, Y APORTARLAS COMO ANEXO AL INFORME MENSUAL DE ACTIVIDADES 4. PRESTAR APOYO AL PROFESIONAL DE PLANTA PARA DESARROLLAR EL COMPONENTE AGRÍCOLA EN LA LÍNEA DE ORDENAMIENTO DE FINCA DEL PROYECTO ULATA- MEDIANTE JORNADAS DE CAPACITACIÓN A LA COMUNIDAD SOBRE IMPLEMENTACIÓN DE BUENAS PRÁCTICAS AGRÍCOLAS. (AL MENOS 2 DURANTE LA EJECUCIÓN DEL CONTRATO) 5. APOYAR LA IMPLEMENTACIÓN DEL PROGRAMA DE RECONVERSIÓN DEL USO DEL SUELO EN SU COMPONENTE AGRÍCOLA MEDIANTE LA TRANSFERENCIA DE TECNOLOGÍA, IMPLEMENTACIÓN DE TÉCNICAS Y PRÁCTICAS INCLUIDAS EN LOS PROYECTOS DE LA ULATA (AL MENOS 2 CAPACITACIONES MENSUALES). 6. ATENDER Y GESTIONAR DE MANERA INTEGRAL LAS INSTANCIAS DE PARTICIPACIÓN CIUDADANA RELACIONADAS CON EL OBJETO CONTRACTUAL, CONSTRUYENDO Y DESARROLLANDO PLANES EFECTIVOS DE ACCIÓN QUE PERMITAN LA MEDICIÓN Y SOCIALIZACIÓN DE LOS AVANCES Y LOGROS OBTENIDO. 7. PARTICIPAR DE LAS REUNIONES DE COORDINACIÓN Y PLANEACIÓN QUE SEAN REQUERIDAS POR EL PROFESIONAL ESPECIALIZADO ULATA. 8. PARTICIPAR DE LAS REUNIONES DE COORDINACIÓN Y PLANEACIÓN QUE SEAN REQUERIDAS POR EL ALCALDE LOCAL, ACTIVIDADES PROGRAMADAS POR EL DESPACHO DE LA ALCALDÍA, ASÍ COMO LOS ACOMPAÑAMIENTOS EN CALLE, REQUERIDOS POR LA ENTIDAD. 9. PROMOVER ACCIONES Y ACTIVIDADES QUE PERMITAN LA DIVULGACIÓN Y COMUNICACIÓN DE LOS PRODUCTOS Y RESULTADOS OBTENIDOS CON LA EJECUCIÓN DE SUS ACTIVIDADES. 10. LAS DEMÁS QUE SURJAN CON ATENCIÓN DEL OBJETO CONTRACTUAL.</t>
  </si>
  <si>
    <t>CO1.PCCNTR.7704096</t>
  </si>
  <si>
    <t>https://community.secop.gov.co/Public/Tendering/OpportunityDetail/Index?noticeUID=CO1.NTC.7900678</t>
  </si>
  <si>
    <t>360 47 994000044778</t>
  </si>
  <si>
    <t>CL 60 38 34 AP 301 ED Conchita</t>
  </si>
  <si>
    <t xml:space="preserve"> raquelitarussi@gmail.com</t>
  </si>
  <si>
    <t>INGENIERO AGRONOMO</t>
  </si>
  <si>
    <t xml:space="preserve"> PROFESIONAL EN: AGRONOMÍA O ADMINISTRACIÓN PÚBLICA O MEDICINA VETERINARIA O MEDICINA VETERINARIA Y ZOOTECNIA O ZOOTECNIA O ARQUITECTURA O INGENIERÍA AMBIENTAL O INGENIERÍA CIVIL O INGENIERÍA INDUSTRIAL O ADMINISTRACIÓN DE EMPRESAS O ADMINISTRACIÓN O CIENCIAS HUMANAS O INGENIERÍA AGROPECUARIA O INGENIERO SANITARIO Y AMBIENTAL O INGENIERIA AMBIENTAL Y SANITARIA O PROFESIONAL EN GESTION Y DESARROLLO URBANOS 24 MESES DE EXPERIENCIA PROFESIONAL o EQUIVALENCIA de conformidad con la Resolución 1124 de 2024, que acoge las equivalencias establecidas en el Decreto 785 de 2005 Artículo 25
"Equivalencias entre estudios y experiencia".</t>
  </si>
  <si>
    <t xml:space="preserve">FDLCHCD-182-2025 (125525)
</t>
  </si>
  <si>
    <t>182-2025-CPS-AG (125525)</t>
  </si>
  <si>
    <t>CRISTIAN ALFREDO REYES MANTILLA_x000D_</t>
  </si>
  <si>
    <t>PRESTAR SERVICIOS DE APOYO PARA DESARROLLAR LAS ACTIVIDADES DE RADICACIÓN, GESTIÓN DE CORRESPONDENCIA Y DE LA DOCUMENTACION QUE EXPIDE, SE ALLEGA Y CONTROLA EN LA ALCALDIA LOCAL DE CHAPINERO,</t>
  </si>
  <si>
    <t xml:space="preserve">1. APOYAR LA RECEPCIÓN DE CORRESPONDENCIA INTERNA Y EXTERNA DE LA ALCALDÍA LOCAL DE CHAPINERO 
2. APOYAR LA REVISIÓN DE LOS ANEXOS, FIRMAS Y DATOS DE IDENTIFICACIÓN DE LA CORRESPONDENCIA.
3. RADICAR LA CORRESPONDENCIA A TRAVÉS DEL APLICATIVO DE GESTIÓN DOCUMENTAL ORFEO Y APOYAR EN EL SEGUIMIENTO DESDE SU RECEPCIÓN HASTA EL CIERRE DEL PROCEDIMIENTO EN ESTE SISTEMA. 
4. DIGITALIZAR LA CORRESPONDENCIA PARA GESTIÓN INTERNA Y EXTERNA DE LA MISMA 
5. CLASIFICAR CRONOLÓGICAMENTE LA CORRESPONDENCIA INTERNA Y EXTERNA Y LAS PRUEBAS DE ENTREGA DE DICHA CORRESPONDENCIA. 
6. APOYAR LA ELABORACIÓN DE PLANILLAS PARA LA DISTRIBUCIÓN DE LA CORRESPONDENCIA EN LAS DIFERENTES ÁREAS DEL FDL COMO LO SON ALCALDÍA Y POLICIVA. 
7. ARCHIVAR LA CORRESPONDENCIA DE ACUERDO CON LOS LINEAMIENTOS ESTABLECIDOS EN EL MANUAL DE PROCESOS Y PROCEDIMIENTOS Y LOS LINEAMIENTOS ESTABLECIDOS POR LA SECRETARÍA DISTRITAL DE GOBIERNO.
8. GUARDAR ABSOLUTA RESERVA SOBRE LOS ASUNTOS, DOCUMENTOS E INFORMACIÓN A LOS QUE CON OCASIÓN DEL OBJETO CONTRACTUAL TENGA ACCESO. 
9. APOYAR A LA ALCALDÍA LOCAL DE CHAPINERO EN LAS ACTIVIDADES DE GESTIÓN DOCUMENTAL Y/O ADMINISTRATIVAS QUE LE SEAN REQUERIDAS POR EL APOYO A LA SUPERVISIÓN DEL CONTRATO. 
10. RENDIR INFORMES SEMANALES Y MENSUALES QUE PERMITAN VALIDAR LAS ACTIVIDADES REALIZADAS 
11. APOYAR LA ATENCIÓN A LA CIUDADANÍA EN TÉRMINOS CORDIALES, ASERTIVOS Y RESPETUOSOS, DE ACUERDO CON LOS REQUERIMIENTOS DE LA ENTIDAD. 
12. APOYAR LAS PETICIONES SUSCRITAS POR LOS ADMINISTRADOS Y ENTRE DE CONTROL DENTRO DEL TÉRMINO LEGAL Y NO CERRAR EL TRÁMITE EN EL APLICATIVO ORFEO HASTA QUE NO SE TENGA PRONUNCIAMIENTO DE FONDO, PARA TAL EFECTO DEBERÁ APORTAR LA CERTIFICACIÓN DE ORFEO PARA LA RESPECTIVA CUENTA DE COBRO, DEBIDAMENTE REVISADA Y FIRMADA POR EL SUPERVISO O EL APOYO A LA SUPERVISIÓN. 
13. LAS DEMÁS QUE LE ASIGNE EL SUPERVISOR DEL CONTRATO Y QUE SURJAN DE LA NATURALEZA DE ESTE
</t>
  </si>
  <si>
    <t>CO1.PCCNTR.7706929</t>
  </si>
  <si>
    <t>community.secop.gov.co/Public/Tendering/OpportunityDetail/Index?noticeUID=CO1.NTC.7903809</t>
  </si>
  <si>
    <t>14-46-101139232</t>
  </si>
  <si>
    <t xml:space="preserve">TV 13 F 46 40 SUR </t>
  </si>
  <si>
    <t>reyes207cris@gmail.com</t>
  </si>
  <si>
    <t>BACHILLER 24 MESES DE EXPERIENCIA LABORAL o EQUIVALENCIA de conformidad con la Resolución 1124 de 2024, que acoge las equivalencias establecidas en el Decreto 785 de 2005 Artículo 
25 "Equivalencias entre estudios y experiencia".</t>
  </si>
  <si>
    <t>CHAPINERO CONSTRUYE FUTURO: RENOVACIÓN DE VIVIENDAS RURALES</t>
  </si>
  <si>
    <t xml:space="preserve">Mejorar 17 viviendas de interés social rurales.
</t>
  </si>
  <si>
    <t>FDLCHCD-183-2025 (128715)</t>
  </si>
  <si>
    <t>183-2025-CPS-AG (128715)</t>
  </si>
  <si>
    <t>DIANA MARCELA DUARTE RIVEROS</t>
  </si>
  <si>
    <t>PRESTAR SERVICIOS DE APOYO ADMINISTRATIVO RELACIONADOS CON EL  PROYECTO CHAPINERO CONSTRUYE FUTURO: RENOVACIÓN DE VIVIENDAS RURALES.</t>
  </si>
  <si>
    <t xml:space="preserve">1. APOYAR DE MANERA EFICAZ Y EFICIENTE OS DERECHOS DE PETICIÓN, REQUERIMIENTOS, QUEJAS Y RECLAMOS QUE SEAN INTERPUESTOS POR LA COMUNIDAD, ENTES DE CONTROL Y ENTIDADES DISTRITALES ANTE LA ALCALDÍA LOCAL DE CHAPINERO, O QUE POR COMPETENCIA LE SEAN ASIGNADOS EN TEMAS RELACIONADOS CON MALLA VIAL E INFRAESTRUCTURA.
2. APOYAR LA CLASIFICACIÓN Y ORGANIZACIÓN DE LOS DOCUMENTOS CONTRACTUALES E INFORMES DE ACTIVIDADES QUE PRESENTAN LOS CONTRATISTAS Y REALIZAR LA ENTREGA AL ARCHIVO DOCUMENTAL ACORDE CON LAS NORMAS ARCHIVÍSTICAS.
3. MANTENER AL DÍA LOS EXPEDIENTES FÍSICOS Y DIGITALES QUE SE REQUIERAN EN EL DESARROLLO DE LOS PROYECTOS.
4. DAR TRÁMITE Y CIERRE A LAS PETICIONES CIUDADANAS, ENTES DE CONTROL Y DEMÁS REQUERIMIENTOS QUE SE PRESENTEN Y QUE SEAN ASIGNADOS PARA RESPUESTA POR PARTE DEL ÁREA DE INFRAESTRUCTURA.
5. DESARROLLAR EL SEGUIMIENTO EN LAS PLATAFORMAS SECOP II Y ORFEO DE LOS PROYECTOS, SEGÚN CORRESPONDA.
6. ASISTIR A LAS REUNIONES, MESAS DE TRABAJO, JORNADAS, CAPACITACIONES, ENTRE OTROS, QUE LE SEAN SOLICITADAS.
7. PRESENTAR UN INFORME MENSUAL CON TODAS LAS ACTIVIDADES DESARROLLADAS DURANTE EL PERIODO; ASÍ COMO TAMBIÉN PRESENTAR UN INFORME FINAL PREVIO A TERMINAR EL CONTRATO.
8. LAS DEMÁS QUE LE INDIQUE EL SUPERVISOR DEL CONTRATO Y QUE ESTÉN RELACIONADAS CON EL OBJETO DEL CONTRATO.
</t>
  </si>
  <si>
    <t>CO1.PCCNTR.7707113</t>
  </si>
  <si>
    <t>CO1.BDOS.7884425</t>
  </si>
  <si>
    <t xml:space="preserve">https://community.secop.gov.co/Public/Tendering/ContractNoticePhases/View?PPI=CO1.PPI.38458157&amp;isFromPublicArea=True&amp;isModal=False
</t>
  </si>
  <si>
    <t>O230117459920242352</t>
  </si>
  <si>
    <t xml:space="preserve">HÁBITAT
</t>
  </si>
  <si>
    <t>33-46-101065130</t>
  </si>
  <si>
    <t xml:space="preserve">CL 168 8 G 61 CONJ VIVALDI TO 7 </t>
  </si>
  <si>
    <t xml:space="preserve"> dduarteriveros@gmail.com</t>
  </si>
  <si>
    <t xml:space="preserve">TÉCNICO EN
CONTABILIZACIÓN DE OPERACIONES COMERCIALES Y FINANCIERAS </t>
  </si>
  <si>
    <t xml:space="preserve">BACHILLER	-24 MESES DE EXPERIENCIA LABORAL o EQUIVALENCIA de conformidad con la Resolución 1124 de 2024, que acoge las equivalencias establecidas en el Decreto 785 de 2005 Artículo 25 "Equivalencias entre estudios y experiencia".													</t>
  </si>
  <si>
    <t xml:space="preserve">ADICION </t>
  </si>
  <si>
    <t>CHAPINERO RE-ACTIVA: PARQUES PARA TODOS</t>
  </si>
  <si>
    <t xml:space="preserve">Intervenir 6 Parques  de la red de proximidad con acciones de mejoramiento, mantenimiento y/o dotación. 
</t>
  </si>
  <si>
    <t>FDLCHCD-184-2025 (128721)</t>
  </si>
  <si>
    <t>184-2025-CPS-P (128721)</t>
  </si>
  <si>
    <t>FABIAN ANDRES CARDONA MARTINEZ</t>
  </si>
  <si>
    <t>PRESTAR SERVICIOS PROFESIONALES PARA APOYAR EL DESARROLLO INTERINSTITUCIONAL, LA GESTIÓN, LA FORMULACIÓN, EL DESARROLLO, LA EJECUCIÓN Y SEGUIMIENTO Y  ACCIONES PARA LA IMPLEMENTACIÓN DEL PROYECTO DE  INVERSIÓN CHAPINERO REACTIVA: PARQUES PARA  TODOS.</t>
  </si>
  <si>
    <t xml:space="preserve">1. CONSTRUIR PLANES DE TRABAJO QUE PERMITAN LA GESTIÓN, EL CUMPLIMIENTO Y EL SEGUIMIENTO DE LAS POLÍTICAS PÚBLICAS, NORMATIVIDAD VIGENTE Y METAS DEL PLAN DE DESARROLLO LOCAL RELACIONADAS CON EL OBJETO CONTRACTUAL Y EL PROYECTO.
2. APOYAR EN LA FORMULACIÓN Y ESTRUCTURACIÓN DE LOS PROYECTOS DE INVERSIÓN ASIGNADOS, QUE PERMITAN EL CUMPLIMIENTO DE LAS METAS ESTABLECIDAS EN EL PLAN DE DESARROLLO LOCAL Y EL PROCESO DE GESTIÓN CONTRACTUAL DERIVADO.
3. REALIZAR LOS APOYOS A LA SUPERVISIÓN DE LOS CONTRATOS, PROYECTOS DE INVERSIÓN Y/O ACTIVIDADES DESIGNADAS POR EL ALCALDE LOCAL, DE CONFORMIDAD CON LOS LINEAMIENTOS, VALORES Y PRINCIPIOS INDICADOS POR LA SECRETARÍA DISTRITAL DE GOBIERNO, QUE INCLUYAN EL CONTROL SOBRE LA PROGRAMACIÓN, EJECUCIÓN Y DESARROLLO ECONÓMICO Y FINANCIERO, VISITAS DE INSPECCIÓN, EVALUACIÓN EN TERRENO Y MANUAL DE SUPERVISIÓN E INTERVENTORÍA ESTABLECIDO.
4. DESARROLLAR PROCESOS DE ARTICULACIÓN CON LAS ENTIDADES DE NIVEL CENTRAL Y DESCENTRALIZADO, CORPORACIONES AUTÓNOMAS, EMPRESAS DE SERVICIOS PÚBLICOS, ENTRE OTRAS RELACIONADAS CON EL OBJETO CONTRACTUAL, CON LA FINALIDAD DE POTENCIALIZAR LAS INVERSIONES LOCALES Y DESARROLLO DE LOS CONTRATOS. 
5. APOYAR LA ATENCIÓN INTEGRAL DE LAS INSTANCIAS DE PARTICIPACIÓN CIUDADANA, JORNADAS Y GESTIONES QUE PERMITAN EL DIÁLOGO Y LA PARTICIPACIÓN CON LA COMUNIDAD E INSTITUCIONES RELACIONADAS CON EL OBJETO CONTRACTUAL. 
6. PRODUCIR INFORMES CUALITATIVOS Y CUANTITATIVOS DE LAS ACTIVIDADES DESARROLLADAS, EN EL MARCO DEL CUMPLIMIENTO DEL OBJETO CONTRACTUAL, DE ACUERDO CON EL AVANCE DE LOS CONTRATOS DE OBRA Y CON LA INFORMACIÓN PRESENTADA POR LOS CONTRATISTAS, VERIFICADA Y VALIDADA POR PARTE DE LAS INTERVENTORÍAS, DE LOS CONTRATOS ASIGNADOS Y DE REQUERIRSE.
7. DESARROLLAR EL CARGUE, SEGUIMIENTO Y EVALUACIÓN DE LOS CONTRATOS RESPECTIVOS EN LA PLATAFORMA SECOP II Y SIPSE, Y LAS DEMÁS PLATAFORMAS DISPUESTAS DESDE LA ENTIDAD Y NIVEL CENTRAL. 
8. ACOMPAÑAR LA ATENCIÓN A LAS PETICIONES CIUDADANAS, ASÍ COMO LAS SOLICITUDES DE ENTES DE CONTROL Y AUDITORIAS DE SEGUIMIENTO A LOS AMPAROS DE CALIDAD Y ESTABILIDAD DE LA OBRA DENTRO DEL TÉRMINO LEGAL Y NO CERRAR EL TRÁMITE EN EL APLICATIVO ORFEO HASTA QUE NO SE TENGA UN PRONUNCIAMIENTO DE FONDO
9. PARTICIPAR EN LAS REUNIONES DE PLANEACIÓN, COORDINACIÓN Y GESTIÓN DE ACCIONES INTERINSTITUCIONALES Y LOCALES QUE SEAN REQUERIDAS POR EL ALCALDE LOCAL, ENTIDADES DEL DISTRITO, Y LAS ACTIVIDADES PROGRAMADAS POR EL DESPACHO.
10. LAS DEMÁS QUE LE ASIGNE EL SUPERVISOR DEL CONTRATO Y QUE SURJAN DE LA NATURALEZA DE ESTE
</t>
  </si>
  <si>
    <t>CO1.PCCNTR.7706477</t>
  </si>
  <si>
    <t>https://community.secop.gov.co/Public/Tendering/ContractNoticePhases/View?PPI=CO1.PPI.38455456&amp;isFromPublicArea=True&amp;isModal=False</t>
  </si>
  <si>
    <t>O230117459920242496</t>
  </si>
  <si>
    <t>21-46-101113332</t>
  </si>
  <si>
    <t>KR 78 B 35 24 SUR</t>
  </si>
  <si>
    <t xml:space="preserve"> fancarman0989@hotmail.com_x000D_</t>
  </si>
  <si>
    <t xml:space="preserve">PROFESIONAL EN: ARQUITECTURA O INGENIERÍA CIVIL O INGENIERÍA DE TRANSPORTES Y VIAS.	VEINTICUATRO (24) MESES DE EXPERIENCIA PROFESIONAL o EQUIVALENCIA de conformidad con la Resolución 1124 de 2024, que acogen las equivalencias establecidas en el Decreto 785 de 2005 Artículo 25 "Equivalencias entre estudios y experiencia". Para esta caso específico, se dará aplicación a la equivalencia del título profesional por expereciencia. 													</t>
  </si>
  <si>
    <t>FDLCHCD-185-2025 (128108)</t>
  </si>
  <si>
    <t>185-2025-CPS-P (128108)</t>
  </si>
  <si>
    <t>SANDRA PAOLA SALAMANCA RIAÑO</t>
  </si>
  <si>
    <t>PRESTAR SERVICIOS PROFESIONALES PARA LA FORMULACIÓN, DESARROLLO,  SEGUIMIENTO Y APOYO A LA SUPERVISIÓN DE LOS CONTRATOS DERIVADOS DEL PROYECTO DE INVERSIÓN  CHAPINERO TRABAJA POR LA MOVILIDAD EN VIAS URBANAS Y RURALES</t>
  </si>
  <si>
    <t xml:space="preserve">1. APOYAR LA FORMULACIÓN TÉCNICA, ESTRUCTURACIÓN TÉCNICA, EVALUACIÓN TÉCNICA Y ADJUDICACIÓN DE LOS PROCESOS DE SELECCIÓN QUE SE ADELANTEN DENTRO DEL PROYECTO.
2. CONSTRUIR PLANES DE TRABAJO QUE PERMITAN LA GESTIÓN, EL CUMPLIMIENTO Y EL SEGUIMIENTO DE LAS POLÍTICAS PÚBLICAS, NORMATIVIDAD VIGENTE Y METAS DEL PLAN DE DESARROLLO LOCAL RELACIONADAS CON EL OBJETO CONTRACTUAL Y EL PROYECTO “CHAPINERO TRABAJA POR LA MOVILIDAD EN VÍAS URBANAS Y RURALES”.
3. DAR RESPUESTA DE MANERA EFICAZ Y EFICIENTE A LOS DERECHOS DE PETICIÓN Y/O SOLICITUDES QUE SEAN INTERPUESTOS POR LA COMUNIDAD Y ASÍ MISMO, LOS REQUERIMIENTOS QUE SEAN INTERPUESTOS POR ENTES DE CONTROL Y ENTIDADES DISTRITALES ANTE LA ALCALDÍA LOCAL DE CHAPINERO, O QUE POR COMPETENCIA LE SEAN ASIGNADOS EN TEMAS RELACIONADOS CON MALLA VIAL E INFRAESTRUCTURA.
4. APOYAR EL SEGUIMIENTO DE LOS CONTRATOS, PROYECTOS DE INVERSIÓN Y/O ACTIVIDADES DESIGNADAS POR EL SUPERVISOR LOS DEMÁS QUE LE SEAN ASIGNADOS CON OCASIÓN DE LA EJECUCIÓN DEL CONTRATO.
5. REALIZAR VISITAS PERIÓDICAS DE SEGUIMIENTO A LAS OBRAS EN LOS PROYECTOS DE INFRAESTRUCTURA, CON EL FIN DE QUE CUMPLAN CON LAS CONDICIONES DE CALIDAD ENTREGADAS POR LOS CONTRATISTAS EN EL MARCO DEL PROYECTO DE INVERSIÓN “CHAPINERO TRABAJA POR LA MOVILIDAD EN VÍAS URBANAS Y RURALES”.
6. DESARROLLAR PROCESOS DE ARTICULACIÓN CON LAS ENTIDADES DEL NIVEL CENTRAL Y DESCENTRALIZADO RELACIONADAS CON EL OBJETO CONTRACTUAL, CON LA FINALIDAD DE POTENCIAR LAS INVERSIONES LOCALES.
7. REALIZAR EL CARGUE, SEGUIMIENTO Y EVALUACIÓN EN LAS PLATAFORMAS SECOP II Y SIPSE Y LA GESTIÓN DOCUMENTAL Y ARCHIVÍSTICA DE LOS CONTRATOS Y/O PROYECTO DE INVERSIÓN ASIGNADOS, GARANTIZANDO LA CORRECTA APLICACIÓN DE NORMAS Y PROCEDIMIENTOS TÉCNICOS.
8. PROMOVER Y APOYAR LAS ACCIONES Y LA ATENCIÓN INTEGRAL DE LAS INSTANCIAS DE PARTICIPACIÓN CIUDADANA RELACIONADAS CON EL OBJETO CONTRACTUAL.
9. PARTICIPAR DE LAS REUNIONES QUE SEAN REQUERIDAS POR EL ALCALDE LOCAL, ASÍ COMO DE LAS ACTIVIDADES PROGRAMADAS POR EL DESPACHO A LO LARGO DE LA LOCALIDAD DE CHAPINERO.
10. LAS DEMÁS QUE LE ASIGNE EL SUPERVISOR DEL CONTRATO Y QUE SURJAN DE LA NATURALEZA DE ESTE.
</t>
  </si>
  <si>
    <t>CO1.PCCNTR.7708868</t>
  </si>
  <si>
    <t>https://community.secop.gov.co/Public/Tendering/ContractNoticePhases/View?PPI=CO1.PPI.38474827&amp;isFromPublicArea=True&amp;isModal=False</t>
  </si>
  <si>
    <t>14-46-101139205</t>
  </si>
  <si>
    <t xml:space="preserve"> Diagonal 2da Sur No 8A-95</t>
  </si>
  <si>
    <t>CAJICA</t>
  </si>
  <si>
    <t xml:space="preserve"> santaanatvs@gmail.com</t>
  </si>
  <si>
    <t xml:space="preserve">PROFESIONAL EN: ARQUITECTURA O INGENIERÍA CIVIL O INGENIERÍA DE TRANSPORTES Y VIAS.		24 MESES DE EXPERIENCIA PROFESIONAL o EQUIVALENCIA de conformidad con la Resolución 1124 de 2024, que acoge las equivalencias establecidas en el Decreto 785 de 2005 Artículo 25 "Equivalencias entre estudios y experiencia".												</t>
  </si>
  <si>
    <t>FDLCHCD-186-2025 (127918)</t>
  </si>
  <si>
    <t>186-2025-CPS-P (127918)</t>
  </si>
  <si>
    <t>ELKIN VLADIMIR SANABRIA SARMIENTO</t>
  </si>
  <si>
    <t>PRESTAR SERVICIOS PROFESIONALES PARA LA GESTIÓN, DESARROLLO Y  SEGUIMIENTO JURÍDICO DEL PROYECTO DE INVERSIÓN CHAPINERO TRABAJA POR LA MOVILIDAD EN VIAS  URBANAS Y RURALES, ASÍ COMO PARA APOYAR EL TRÁMITE DE LOS PROCESOS CONTRACTUALES Y SANCIONATORIOS DERIVADOS DEL PROYECTO</t>
  </si>
  <si>
    <t xml:space="preserve">1. BRINDAR APOYO LEGAL, JURÍDICO Y CONTRACTUAL A LOS APOYOS A LA SUPERVISIÓN DEL EQUIPO DE INFRAESTRUCTURA EN LOS PROCESOS DE PRESUNTO INCUMPLIMIENTO CONTRACTUAL QUE SE ADELANTEN CON OCASIÓN DE LA GESTIÓN CONTRACTUAL DEL PROYECTO CHAPINERO MODELO DE MOVILIDAD INTELIGENTE Y LOS QUE LE SEAN ASIGNADOS.
2. REALIZAR APOYO AL FONDO DE DESARROLLO LOCAL DE CHAPINERO EN LAS ETAPAS DE ESTRUCTURACIÓN PRECONTRACTUAL, SEGUIMIENTO Y SUPERVISIÓN CONTRACTUAL Y LIQUIDACIÓN DE LOS CONTRATOS CELEBRADOS, RELACIONADOS CON DEL PROYECTO CHAPINERO MODELO DE MOVILIDAD INTELIGENTE Y LOS DEMÁS RELACIONADOS. 
3. REALIZAR APOYO AL FONDO DE DESARROLLO LOCAL DE CHAPINERO EN LOS TRÁMITES LEGALES PARA LA REVISIÓN, APROBACIÓN Y HACER EFECTIVAS LAS GARANTÍAS DE CUMPLIMIENTO QUE CONSTITUYAN LOS CONTRATISTAS A FAVOR DEL FDLCH CON OCASIÓN DE LOS CONTRATOS CELEBRADOS EN EL MARCO DEL PROYECTO CHAPINERO MODELO DE MOVILIDAD INTELIGENTE Y LOS DEMÁS RELACIONADOS, CUANDO A ELLO HAYA LUGAR Y AGOTANDO EL PROCEDIMIENTO ADMINISTRATIVO SANCIONATORIO PREVISTO EN LA NORMATIVIDAD VIGENTE. 
4. PROYECTAR LOS INFORMES RESPECTIVOS CON DESTINO A LOS ÓRGANOS DE CONTROL Y DEMÁS ENTIDADES QUE LO REQUIERAN. 
5. 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6. RENDIR INFORMES MENSUALES DE LAS ACTIVIDADES DESARROLLADAS. 
7. RENDIR UN INFORME FINAL QUE RECOJA LAS TAREAS Y PRODUCTOS ORIGINADOS DEL OBJETO CONTRACTUAL. 
8. LAS DEMÁS QUE LE INDIQUE EL SUPERVISOR DEL CONTRATO Y QUE ESTÉN RELACIONADAS CON EL OBJETO DEL CONTRATO
</t>
  </si>
  <si>
    <t>CO1.PCCNTR.7709448</t>
  </si>
  <si>
    <t>CO1.BDOS.7886653</t>
  </si>
  <si>
    <t>https://community.secop.gov.co/Public/Tendering/ContractNoticePhases/View?PPI=CO1.PPI.38470062&amp;isFromPublicArea=True&amp;isModal=False</t>
  </si>
  <si>
    <t>21-44-101466305</t>
  </si>
  <si>
    <t xml:space="preserve">KR 19 63 51 </t>
  </si>
  <si>
    <t xml:space="preserve"> evlasas@gmail.com_x000D_</t>
  </si>
  <si>
    <t xml:space="preserve">PROFESIONAL EN DERECHO-23 MESES DE EXPERIENCIA PROFESIONAL o EQUIVALENCIA de conformidad con la Resolución 1124 de 2024 de la Secretaría Distrital de Gobierno se aplica Equivalencia. Para este caso se 
dará aplicación a la equivalencia entre el título de especialización y la experiencia. </t>
  </si>
  <si>
    <t>07-31-2025</t>
  </si>
  <si>
    <t>FDLCHCD-187-2025 (125176)</t>
  </si>
  <si>
    <t>187-2025-CPS-AG (125176)</t>
  </si>
  <si>
    <t>JAIRO ANDRES ORTEGON GARCIA</t>
  </si>
  <si>
    <t>CO1.PCCNTR.7709030</t>
  </si>
  <si>
    <t>CO1.BDOS.7886083</t>
  </si>
  <si>
    <t xml:space="preserve">https://community.secop.gov.co/Public/Tendering/ContractNoticePhases/View?PPI=CO1.PPI.38468753&amp;isFromPublicArea=True&amp;isModal=False
</t>
  </si>
  <si>
    <t>14-46-101139326</t>
  </si>
  <si>
    <t>CL 61 9 38 AP 402</t>
  </si>
  <si>
    <t>anndresortegon@gmail.com</t>
  </si>
  <si>
    <t>LICENCIADO EN EDUCACION BASICA  CON ENFASIS EN EDUCACION FISICA Y RECREACION</t>
  </si>
  <si>
    <t>BACHILLER EXPERIENCIA 24 MESES DE EXPERIENCIA LABORAL o EQUIVALENCIA de conformidad con la 
Resolución 1124 de 2024, que acogen las equivalencias establecidas en el Decreto 785 de  2005 Artículo 25 "Equivalencias entre estudios y experiencia"</t>
  </si>
  <si>
    <t>RECIBE CESION DE FABIAN FELIPE HOMEZ BELTRAN CC:1014257388 A  PARTIR DEL 01-07-2025</t>
  </si>
  <si>
    <t>CONTRATISTA 002-2025-CPS-P (128217)</t>
  </si>
  <si>
    <t>FDLCHCD-188-2025 (125855)</t>
  </si>
  <si>
    <t>188-2025-CPS-AG (125855)</t>
  </si>
  <si>
    <t>TERMINADO-LAURA MORAN</t>
  </si>
  <si>
    <t>PRESTAR LOS SERVICIOS DE APOYO A LA GESTION EN L A IMPLEMENTACION, TENCION,VERIFICACION, SOPORTE Y ACOMPANAMIENTO DE LOS PROCESOS Y/O ACTUACIONES ADMINISTRATIVAS DE REGISTRO Y SEGUIMIENTO A LA PROPIEDAD HORIZONTAL EN LOS APLICATIVOS Y/O HERRAMIENTAS VIRTUALES EN LA LOCALIDAD DE CHAPINERO.</t>
  </si>
  <si>
    <t xml:space="preserve">1. APOYAR EN LAS ACTIVIDADES DE REGISTRO, GESTIÓN E INTERVENCIÓN DOCUMENTAL REQUERIDA EN EL PROCESO DE ATENCIÓN A LA PROPIEDAD HORIZONTAL DE LA LOCALIDAD DE CHAPINERO.
2. ORGANIZAR, PROGRAMAR Y EJECUTAR ACTIVIDADES DE APOYO PARA EL ÓPTIMO DESARROLLO DE LOS PROCESOS, PLANES Y PROGRAMAS DE ATENCIÓN A PLATAFORMAS DE GESTIÓN INSTITUCIONAL.
3. APOYAR EN EL PROCESO DE ATENCIÓN, GESTIÓN, ACTUALIZACIÓN Y DESCONGESTIÓN DE REGISTROS Y DATOS EN EL APLICATIVO RELACIONADO CON PROPIEDAD HORIZONTAL.
4. PROYECTAR LAS RESPUESTAS, DOCUMENTOS, Y OFICIOS REQUERIDOS PARA LA ATENCIÓN DE LAS PLATAFORMAS Y/O APLICATIVOS INSTITUCIONALES DE GESTIÓN, CONFORME LAS INDICACIONES DEL SUPERVISOR DE APOYO.
5. BRINDAR ATENCIÓN RESPECTO DE LAS RUTAS DE ACCIÓN PARA EL ADECUADO REGISTRO Y SEGUIMIENTO A LOS INTERESADOS EN LOS TEMAS DE PROPIEDAD HORIZONTAL REQUERIDOS.
6. INCORPORAR AL EXPEDIENTE FÍSICO CORRESPONDIENTE LOS ACTOS ADMINISTRATIVOS Y/O LA DOCUMENTACIÓN GENERADA POR CADA SOLICITUD Y/O PROCESO ASIGNADO.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PRESENTAR INFORME MENSUAL DE LAS ACTIVIDADES REALIZADAS EN CUMPLIMIENTO DE LAS OBLIGACIONES PACTADAS.
9. ENTREGAR, MENSUALMENTE, EL ARCHIVO DE LOS DOCUMENTOS SUSCRITOS QUE HAYA GENERADO EN CUMPLIMIENTO DEL OBJETO Y OBLIGACIONES CONTRACTUALES.
10. LAS DEMÁS RELACIONADAS CON EL OBJETO DEL CONTRATO QUE LE SEAN ASIGNADAS POR EL SUPERVISOR DEL CONTRATO Y/O POR EL PROFESIONAL DE APOYO QUE GUARDEN RELACIÓN CON EL OBJETO CONTRACTUAL. 
</t>
  </si>
  <si>
    <t>CO1.PCCNTR.7709823</t>
  </si>
  <si>
    <t xml:space="preserve">https://community.secop.gov.co/Public/Tendering/ContractNoticePhases/View?PPI=CO1.PPI.38475173&amp;isFromPublicArea=True&amp;isModal=False
</t>
  </si>
  <si>
    <t>KRA 102 155 50</t>
  </si>
  <si>
    <t>lauramoranafanador0@gmail.com</t>
  </si>
  <si>
    <t>TECNICA PROFESIONAL JUDICIAL</t>
  </si>
  <si>
    <t>BACHILLER - 24 MESES DE EXPERIENCIA LABORAL o EQUIVALENCIA de conformidad con la Resolución 1124 de 2024, que acoge las equivalencias establecidas en el Decreto 785 de 2005 Artículo 25 "Equivalencias entre estudios y experiencia".</t>
  </si>
  <si>
    <t>TERMINACION ANTICIPADA A PARTIR DEL 09-04-2025-LAURA MORAN</t>
  </si>
  <si>
    <t>FDLCHCD-189-2025 (130344)</t>
  </si>
  <si>
    <t>189-2025-CPS-P (130344)</t>
  </si>
  <si>
    <t>DANIELA MOYA GALVIZ</t>
  </si>
  <si>
    <t>APOYAR AL EQUIPO DE PRENSA Y COMUNICACIONES DE LA ALCALDIA LOCAL EN LA REALIZACION Y PUBLICACION DE CONTENIDOS DE REDES SOCIALES Y CANALES DE DIVULGACION DIGITAL  (SITIO WEB) DE LA ALCALDIA LOCAL DE CHAPINERO.</t>
  </si>
  <si>
    <t xml:space="preserve">1. ADMINISTRAR LA PÁGINA WEB DE LA ALCALDÍA LOCAL DE CHAPINERO.
2. GENERAR CONTENIDOS INSTITUCIONALES PARA LOS MEDIOS DIGITALES (REDES SOCIALES Y SITIO WEB) DE LA ALCALDÍA LOCAL.
3. PROPONER, CONCEPTUALIZAR Y PUBLICAR CONTENIDOS PARA LOS CANALES DIGITALES Y LAS REDES SOCIALES DE LA ALCALDÍA LOCAL.
4. DESARROLLAR LAS SINERGIAS DIGITALES NECESARIAS PARA LA DIFUSIÓN DE CONTENIDOS EMITIDOS POR LAS ENTIDADES DE LA ADMINISTRACIÓN DISTRITAL.
5. DISEÑAR Y ESTABLECER PROTOCOLOS DE COMUNICACIÓN DIGITAL PARA LA ALCALDÍA LOCAL SIGUIENDO LOS PARÁMETROS ESTABLECIDOS POR LA SECRETARÍA DISTRITAL DE GOBIERNO.
6. DISEÑAR ESTRATEGIAS DIGITALES PARA EL POSICIONAMIENTO DE LAS ACTIVIDADES, CAMPAÑAS, ESTRATEGIAS Y GESTIÓN REALIZADAS POR LA ALCALDÍA LOCAL ENFOCADAS A INFORMAR A LA CIUDADANÍA Y PÚBLICOS DE INTERÉS.
7. ELABORAR LOS TEXTOS Y DEMÁS DOCUMENTOS REQUERIDOS PARA EL MANEJO EFECTIVO DE LA INFORMACIÓN EN LAS REDES SOCIALES Y CANALES DIGITALES DE ACUERDO CON LOS LINEAMIENTOS ESTABLECIDOS POR LA OFICINA ASESORA DE COMUNICACIONES DE LA SECRETARÍA DISTRITAL DE GOBIERNO.
8. REALIZAR EL CUBRIMIENTO, ELABORACIÓN, DIVULGACIÓN Y REDACCIÓN DE CONTENIDOS QUE SE GENEREN EN LA ALCALDÍA LOCAL PARA CANALES DIGITALES.
9. LAS DEMÁS QUE SE LE ASIGNEN SEGÚN EL OBJETO DEL CONTRATO
</t>
  </si>
  <si>
    <t>CO1.PCCNTR.7709400</t>
  </si>
  <si>
    <t>https://community.secop.gov.co/Public/Tendering/ContractNoticePhases/View?PPI=CO1.PPI.38475156&amp;isFromPublicArea=True&amp;isModal=False</t>
  </si>
  <si>
    <t>11-46-101079505</t>
  </si>
  <si>
    <t xml:space="preserve"> CL 72 29 23</t>
  </si>
  <si>
    <t xml:space="preserve"> danimoya413@gmail.com</t>
  </si>
  <si>
    <t>PROFESIONAL EN: ADMINISTRACIÓN PÚBLICA O DISEÑO GRAFICO O ARTES PLÁSTICAS O COMUNICACIÓN AUDIOVISUAL O DISEÑO INDUSTRIAL O COMUNICACIÓN SOCIAL O  COMUNICADOR SOCIAL Y PERIODISTA O MEDIOS AUDIOVISUALES O ARTES VISUALES O ADMINISTRACION PUBLICA TERRITORIAL O PROFESIONAL EN DISEÑO VISUAL. 24 MESES DE EXPERIENCIA PROFESIONAL o EQUIVALENCIA de conformidad con la Resolución 1124 de 2024, que acoge las equivalencias establecidas en el Decreto 785 de 2005 Artículo 25 
"Equivalencias entre estudios y experiencia"._x000D_</t>
  </si>
  <si>
    <t>FDLCHCD-190-2025 (125172)</t>
  </si>
  <si>
    <t>190-2025-CPS-P (125172)</t>
  </si>
  <si>
    <t>CESAR ALVEIRO BELLO ORTIZ</t>
  </si>
  <si>
    <t xml:space="preserve"> PRESTAR SERVICIOS DE APOYO A LA GESTION, PARA LA IMPLEMENTACION DE  ACCIONES EN TORNO A LAS ESTRATEGIAS DE DIALOGO, MEDIACION, CONVIVENCIA Y PREVENCION DE  CONFLICTIVIDADES, VIOLENCIAS Y DELITOS, A SU VEZ IMPLEMENTAR ESTRATEGIAS PARA MEJORAR EL  ESPACIO PUBLICO, SEGURIDAD Y CONVIVENCIA EN LA LOCALIDAD DE CHAPINERO.</t>
  </si>
  <si>
    <t>CO1.PCCNTR.7713970</t>
  </si>
  <si>
    <t>https://community.secop.gov.co/Public/Tendering/ContractNoticePhases/View?PPI=CO1.PPI.38504475&amp;isFromPublicArea=True&amp;isModal=False</t>
  </si>
  <si>
    <t>14-46-101139341</t>
  </si>
  <si>
    <t xml:space="preserve"> CL 160 7 34 </t>
  </si>
  <si>
    <t xml:space="preserve"> enlacebiava@gmail.com</t>
  </si>
  <si>
    <t>CREMIL</t>
  </si>
  <si>
    <t>CAJA DE RETIRO DE LAS FUERZAS MILITARES</t>
  </si>
  <si>
    <t>TECNOLOGO EN ENTRENAMIENTO Y GESTION MILITAR</t>
  </si>
  <si>
    <t>BACHILLER-24 MESES DE EXPERIENCIA LABORAL o EQUIVALENCIA de conformidad con la Resolución 1124 de 2024, que acoge las equivalencias establecidas en el Decreto 785 de 2005 Artículo 25 
"Equivalencias entre estudios y experiencia"._x000D_</t>
  </si>
  <si>
    <t>FDLCHCD-191-2025 (125172)</t>
  </si>
  <si>
    <t>191-2025-CPS-AG (125172)</t>
  </si>
  <si>
    <t>LUISA ALEJANDRA HOMEZ BELTRAN</t>
  </si>
  <si>
    <t>CO1.PCCNTR.7713827</t>
  </si>
  <si>
    <t>https://community.secop.gov.co/Public/Tendering/ContractNoticePhases/View?PPI=CO1.PPI.38504916&amp;isFromPublicArea=True&amp;isModal=False</t>
  </si>
  <si>
    <t>14-46-101139356</t>
  </si>
  <si>
    <t xml:space="preserve"> CL 69 BIS 111 A 03</t>
  </si>
  <si>
    <t xml:space="preserve"> alejahomez@outlook.com</t>
  </si>
  <si>
    <t>RECIBE CESION DE LUIS VIDAL VILLARREAL CASTIBLANCO CON CC 179636 A PARTIR DEL 12-06-2025</t>
  </si>
  <si>
    <t xml:space="preserve">FDLCHCD-192-2025 (125176)
</t>
  </si>
  <si>
    <t>192-2025-CPS-AG (125176)</t>
  </si>
  <si>
    <t>EDWIN HERNANDEZ JIMENEZ</t>
  </si>
  <si>
    <t>CO1.PCCNTR.7714891</t>
  </si>
  <si>
    <t xml:space="preserve">https://community.secop.gov.co/Public/Tendering/ContractNoticePhases/View?PPI=CO1.PPI.38505391&amp;isFromPublicArea=True&amp;isModal=False
</t>
  </si>
  <si>
    <t>14-46-101139352</t>
  </si>
  <si>
    <t xml:space="preserve">KR 99 A 64 G 21 </t>
  </si>
  <si>
    <t xml:space="preserve"> edwin_her123@hotmail.com_x000D_</t>
  </si>
  <si>
    <t>TECNOLOGO EN GUIANZA TURISTICA</t>
  </si>
  <si>
    <t xml:space="preserve">FDLCHCD-193-2025 (126224) </t>
  </si>
  <si>
    <t>193-2025-CPS-P (126224)</t>
  </si>
  <si>
    <t>MARIA CAMILA RODRIGUEZ RESTREPO_x000D_</t>
  </si>
  <si>
    <t>PRESTAR SERVICIOS PROFESIONALES PARA LA FORMULACIÓN, DESARROLLO,  SEGUIMIENTO DE LOS PROYECTOS DE INVERSIÓN, Y APOYAR LOS PROCESOS DE CONTRATACIÓN DERIVADOS  PARA EL CUMPLIMIENTO DE LAS METAS DEL PLAN DE DESARROLLO LOCAL DE CHAPINERO</t>
  </si>
  <si>
    <t xml:space="preserve">1. CONSTRUIR PLANES DE TRABAJO QUE PERMITAN LA GESTIÓN, CUMPLIMIENTO Y EL SEGUIMIENTO DE LAS POLÍTICAS PÚBLICAS, NORMATIVIDAD VIGENTE Y METAS DEL PLAN DE DESARROLLO LOCAL RELACIONADAS CON EL OBJETO CONTRACTUAL.
2. FORMULAR Y ESTRUCTURAR LOS PROYECTOS DE INVERSIÓN ASIGNADOS, ESPECIALMENTE RELACIONADOS CON LA GESTIÓN INTEGRAL DEL ESPACIO PÚBLICO DE LA LOCALIDAD DE CHAPINERO, INCLUYENDO LOS ANEXOS TÉCNICOS, ESTUDIOS PREVIOS, ESTUDIO DE MERCADO, ANÁLISIS DE SECTOR Y DEMÁS DOCUMENTOS DE FORMULACIÓN QUE PERMITAN EL CUMPLIMIENTO DE LAS METAS ESTABLECIDAS EN EL PLAN DE DESARROLLO LOCAL Y EL PROCESO DE GESTIÓN CONTRACTUAL DERIVADO.
3. LLEVAR ESTRICTO CONTROL SOBRE LA PROGRAMACIÓN, EJECUCIÓN Y DESARROLLO ECONÓMICO Y FINANCIERO DE LOS PROYECTOS ASIGNADOS, EN CUMPLIMIENTO DE LOS LINEAMIENTOS FINANCIEROS Y PRESUPUESTALES VIGENTES.
4. ADELANTAR LA ATENCIÓN INTEGRAL DE LAS INSTANCIAS DE PARTICIPACIÓN CIUDADANA, JORNADAS Y GESTIONES QUE PERMITAN EL DIÁLOGO Y LA PARTICIPACIÓN CON LA COMUNIDAD E INSTITUCIONES RELACIONADAS CON EL OBJETO CONTRACTUAL.
5. APOYAR LA EVALUACIÓN DE LAS ETAPAS CONTRACTUALES DE LOS PROYECTOS DE FORMULACIÓN, LLEVANDO ESTRICTO CONTROL SOBRE LA PROGRAMACIÓN, EJECUCIÓN Y DESARROLLO ECONÓMICO Y FINANCIERO DE LOS PROYECTOS ASIGNADOS, EN CUMPLIMIENTO DE LOS LINEAMIENTOS FINANCIEROS Y PRESUPUESTALES VIGENTES.
6. PRODUCIR INFORMES CUALITATIVOS Y CUANTITATIVOS DE LAS ACTIVIDADES DESARROLLADAS DEL SEGUIMIENTO A REALIZADO A LOS CONTRATOS CELEBRADOS POR EL FONDO DE DESARROLLO LOCAL, CON LA INFORMACIÓN PRESENTADA POR LOS CONTRATISTAS, GARANTIZANDO EL CUMPLIMIENTO DE LAS METAS Y OBJETIVOS DEL PLAN DE DESARROLLO LOCAL.
7. ASISTIR A LAS REUNIONES, COMITÉS, CAPACITACIONES, EVENTOS INSTITUCIONALES, ENTRE OTROS Y HACER PARTE DE LOS COMITÉS QUE LE DELEGUE EL (LA) ALCALDE (SA) LOCAL EVIDENCIANDO LA PARTICIPACIÓN EN LAS MISMAS.
8. ACOMPAÑAR LA ATENCIÓN A LAS PETICIONES CIUDADANAS, ASÍ COMO LAS SOLICITUDES DE ENTES DE CONTROL DENTRO DEL TÉRMINO LEGAL Y NO CERRAR EL TRÁMITE EN EL APLICATIVO ORFEO HASTA QUE NO SE TENGA UN PRONUNCIAMIENTO DE FONDO.
9. BRINDAR INFORMACIÓN TÉCNICA Y OPORTUNA PARA APOYAR EL SEGUIMIENTO Y ACTUALIZACIÓN DE LAS BASES DE DATOS, MATRICES Y DEMÁS CONTROLES REQUERIDOS PARA LA GESTIÓN DEL ÁREA DE GESTIÓN DEL DESARROLLO LOCAL, CONCERNIENTE CON LOS PROYECTOS Y CONTRATOS 
ASIGNADOS.
10. LAS DEMÁS QUE LE ASIGNE EL SUPERVISOR DEL CONTRATO Y QUE SURJAN DE LA NATURALEZA DE ESTE
</t>
  </si>
  <si>
    <t>CO1.PCCNTR.7722444</t>
  </si>
  <si>
    <t>CO1.BDOS.7895990</t>
  </si>
  <si>
    <t xml:space="preserve">https://community.secop.gov.co/Public/Tendering/ContractNoticePhases/View?PPI=CO1.PPI.38508319&amp;isFromPublicArea=True&amp;isModal=False
</t>
  </si>
  <si>
    <t>14-46-101139617</t>
  </si>
  <si>
    <t xml:space="preserve"> transversal 16a # 45f- 16</t>
  </si>
  <si>
    <t>cami_08_15@hotmail.com</t>
  </si>
  <si>
    <t>PROFESIONAL: CIENCIAS SOCIALES O ADMINISTRACIÓN PÚBLICA O POLITÓLOGO O CIENCIAS NATURALES O DISEÑO INDUSTRIAL O DERECHO O PSICOLOGÍA O ECONOMÍA O 
ARQUITECTURA O INGENIERÍA AMBIENTAL O INGENIERÍA CIVIL O CIENCIA POLÍTICA O ADMINISTRACIÓN DE EMPRESAS O ADMINISTRACIÓN 24 MESES DE EXPERIENCIA PROFESIONAL o EQUIVALENCIA de conformidad con la Resolución 1124 de 2024 expedida por la Secretaría de Gobierno, que acoge las equivalencias establecidas 
en el artículo 25 "Equivalencias entre estudios y experiencia" del Decreto 785 de 2005. Para el caso particular se aplicará la equivalencia entre el título de especialización y la 
experiencia.</t>
  </si>
  <si>
    <t xml:space="preserve">FDLCHCD-194-2025 (128738)
</t>
  </si>
  <si>
    <t>194-2025-CPS-P (128738)</t>
  </si>
  <si>
    <t>NATALIA ANDREA MARTÍNEZ PATIÑO</t>
  </si>
  <si>
    <t>PRESTAR SERVICIOS PROFESIONALES PARA LA FORMULACIÓN, EJECUCIÓN Y DESARROLLO  DE LAS ACTIVIDADES DE MITIGACIÓN Y REDUCCIÓN DE LA GESTIÓN DEL RIESGO Y RESPUESTA A EMERGENCIAS DE LA LOCALIDAD DE CHAPINERO.</t>
  </si>
  <si>
    <t xml:space="preserve">1. CONSTRUIR PLANES DE TRABAJO QUE PERMITAN EL CUMPLIMIENTO Y SEGUIMIENTO DE LAS POLÍTICAS PÚBLICAS, NORMATIVIDAD VIGENTE Y METAS DEL PLAN DE DESARROLLO LOCAL RELACIONADAS CON EL PROYECTO 2336 CHAPINERO PREPARADO Y SEGURO: MITIGACIÓN Y RESPUESTA A EMERGENCIAS.
2. EJECUTAR ESTRATEGIAS ADMINISTRATIVAS PARA LA GESTIÓN DE RIESGOS Y CAMBIO CLIMÁTICO EN LA LOCALIDAD DE ACUERDO CON LO ESTABLECIDO EN LAS POLÍTICAS DISTRITALES.
3. REALIZAR LAS ACCIONES PARA EL FUNCIONAMIENTO DEL CONSEJO LOCAL DE GESTIÓN DE RIESGOS Y CAMBIO CLIMÁTICO, ASÍ COMO REALIZAR EL RESPECTIVO SEGUIMIENTO A LA EJECUCIÓN DEL PLAN LOCAL DE GESTIÓN DE RIESGOS CON LA PARTICIPACIÓN DE ESTA INSTANCIA
4. BRINDAR EL SEGUIMIENTO A LAS EMERGENCIAS REPORTADAS POR LA CENTRAL DE INFORMACIÓN DE TELECOMUNICACIONES DE IDIGER PARA ASEGURAR EL CUMPLIMIENTO DE COMPROMISOS DE LAS DISTINTAS ENTIDADES FRENTE A LA ATENCIÓN DE EMERGENCIAS EN LA LOCALIDAD.
5. REALIZAR SEGUIMIENTO AL CUMPLIMIENTO DE REQUISITOS EN LAS AGLOMERACIONES DE BAJA, MEDIA Y ALTA COMPLEJIDAD PARA REDUCIR EL IMPACTO QUE SE PRODUZCA FRENTE A LA SEGURIDAD, EL ORDEN PÚBLICO, LA TRANQUILIDAD Y LA MOVILIDAD. ACUERDO CON LO ESTABLECIDO EN LAS POLÍTICAS DISTRITALES.
6. ACOMPAÑAR LA ELABORACIÓN DE INFORMES REQUERIDOS POR EL DESPACHO, LA ALCALDÍA LOCAL Y ENTIDADES EXTERNAS DE ACUERDO CON EL OBJETO DEL CONTRATO.
7. MANTENER EL ARCHIVO DE GESTIÓN A SU CARGO ACORDE CON LAS NORMAS ARCHIVÍSTICAS Y LAS TABLAS DE RETENCIÓN DOCUMENTAL, ASÍ COMO LOS SISTEMAS DE LA ENTIDAD QUE REQUIERAN ACTUALIZACIONES PERIÓDICAS DE ACUERDO CON LAS INDICACIONES DE SU SUPERVISOR.
8. ACUDIR A LAS REUNIONES QUE SEAN PROGRAMADAS POR LA SUPERVISIÓN O EL APOYO A LA SUPERVISIÓN DISTRITALES.
9. LAS DEMÁS QUE SEAN INHERENTES AL OBJETO CONTRACTUAL Y SEAN SOLICITADAS POR EL SUPERVISOR DEL CONTRATO
</t>
  </si>
  <si>
    <t>CO1.PCCNTR.7719071</t>
  </si>
  <si>
    <t>CO1.BDOS.7897154</t>
  </si>
  <si>
    <t>https://community.secop.gov.co/Public/Tendering/ContractNoticePhases/View?PPI=CO1.PPI.38512454&amp;isFromPublicArea=True&amp;isModal=False</t>
  </si>
  <si>
    <t>11-46-101079695</t>
  </si>
  <si>
    <t xml:space="preserve"> TV 76 B 81 H 26 </t>
  </si>
  <si>
    <t xml:space="preserve"> martinezpnataliaa@gmail.com</t>
  </si>
  <si>
    <t>PROFESIONAL EN: ADMINISTRACIÓN PÚBLICA O INGENIERÍA AMBIENTAL O INGENIERÍA CIVIL O INGENIERÍA FORESTAL O ADMINISTRACIÓN DE EMPRESAS O ADMINISTRACIÓN O ADMINISTRACION Y GESTION AMBIENTAL O CIENCIAS AMBIENTALES. 24 MESES DE EXPERIENCIA PROFESIONAL o EQUIVALENCIA de conformidad con la Resolución 1124 de 2024, que acoge las equivalencias establecidas en el Decreto 785 de 2005 Artículo 25 "Equivalencias entre estudios y experiencia".</t>
  </si>
  <si>
    <t>RIESGOS</t>
  </si>
  <si>
    <t>FDLCHCD-195-2025 (128727)</t>
  </si>
  <si>
    <t>195-2025-CPS-P (128727)</t>
  </si>
  <si>
    <t>LAURA KATHERINE LAMPREA MARTINEZ</t>
  </si>
  <si>
    <t>PRESTAR SERVICIOS PROFESIONALES PARA LA GESTIÓN, DESARROLLO Y SEGUIMIENTO JURÍDICO DEL PROYECTO DE INVERSIÓN CHAPINERO TRABAJA POR LA MOVILIDAD EN VIAS URBANAS Y RURALES, ASÍ COMO PARA APOYAR EL TRÁMITE DE LOS PROCESOS CONTRACTUALES Y SANCIONATORIOS DERIVADOS DEL PROYECTO.</t>
  </si>
  <si>
    <t xml:space="preserve">
1.	BRINDAR APOYO LEGAL, JURÍDICO Y CONTRACTUAL A LOS APOYOS A LA SUPERVISIÓN DE LA OFICINA DE INFRAESTRUCTURA EN LOS PROCESOS DE PRESUNTO INCUMPLIMIENTO CONTRACTUAL QUE SE ADELANTEN CON OCASIÓN DE LA GESTIÓN CONTRACTUAL DEL PROYECTO CHAPINERO MODELO DE MOVILIDAD INTELIGENTE Y LOS QUE LE SEAN ASIGNADOS 
2.	BRINDAR AL FONDO DE DESARROLLO LOCAL DE CHAPINERO EN LAS ETAPAS DE ESTRUCTURACIÓN PRECONTRACTUAL, SEGUIMIENTO Y SUPERVISIÓN CONTRACTUAL Y LIQUIDACIÓN DE LOS CONTRATOS CELEBRADOS, RELACIONADOS CON DEL PROYECTO CHAPINERO MODELO DE MOVILIDAD INTELIGENTE Y LOS DEMÁS RELACIONADOS. 
3.	REALIZAR CON EL FONDO DE DESARROLLO LOCAL DE CHAPINERO EN LOS TRÁMITES LEGALES PARA LA REVISIÓN, APROBACIÓN Y HACER EFECTIVAS LAS GARANTÍAS DE CUMPLIMIENTO QUE CONSTITUYAN LOS CONTRATISTAS A FAVOR DEL FDLCH CON OCASIÓN DE LOS CONTRATOS CELEBRADOS EN EL MARCO DEL PROYECTO CHAPINERO MODELO DE MOVILIDAD INTELIGENTE Y LOS DEMÁS RELACIONADOS, CUANDO A ELLO HAYA LUGAR Y AGOTANDO EL PROCEDIMIENTO ADMINISTRATIVO SANCIONATORIO PREVISTO EN LA NORMATIVIDAD VIGENTE. 
4.	PROYECTAR LOS INFORMES RESPECTIVOS CON DESTINO A LOS ÓRGANOS DE CONTROL Y DEMÁS ENTIDADES QUE LO REQUIERAN. 
5.	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6.	RENDIR INFORMES MENSUALES DE LAS ACTIVIDADES DESARROLLADAS. 
7.	RENDIR UN INFORME FINAL QUE RECOJA LAS TAREAS Y PRODUCTOS ORIGINADOS DEL OBJETO CONTRACTUAL. 
8.	CUMPLIR CON FUNCIONES DE APOYO A LA SUPERVISIÓN CUANDO SEA REQUERIDO. 
9.	GESTIONAR CONVENIOS INTERADMINISTRATIVOS CON OTRAS ENTIDADES DEL DISTRITO, O DEL ORDEN NACIONAL EN CASO DE SER NECESARIO. 
10.	LAS DEMÁS QUE LE INDIQUE EL SUPERVISOR DEL CONTRATO Y QUE ESTÉN RELACIONADAS CON EL OBJETO DEL CONTRATO. 
</t>
  </si>
  <si>
    <t>CO1.PCCNTR.7732769</t>
  </si>
  <si>
    <t xml:space="preserve">https://community.secop.gov.co/Public/Tendering/OpportunityDetail/Index?noticeUID=CO1.NTC.7933264&amp;isFromPublicArea=True&amp;isModal=False
</t>
  </si>
  <si>
    <t>KR 54D 18791 AP 103</t>
  </si>
  <si>
    <t>laura.lamprea93@gmail.com</t>
  </si>
  <si>
    <t>PROFESIONAL UNIVERSITARIO - Veinticuatro (24) meses de experiencia profesional debidamente  certificada</t>
  </si>
  <si>
    <t>FDLCHCD-196-2025 (125182)</t>
  </si>
  <si>
    <t>196-2025-CPS-P (125182)</t>
  </si>
  <si>
    <t>EDGAR FELIPE VILLANUEVA TRIANA</t>
  </si>
  <si>
    <t>CO1.PCCNTR.7715043</t>
  </si>
  <si>
    <t>CO1.BDOS.7895291</t>
  </si>
  <si>
    <t xml:space="preserve">https://community.secop.gov.co/Public/Tendering/ContractNoticePhases/View?PPI=CO1.PPI.38504398&amp;isFromPublicArea=True&amp;isModal=False
</t>
  </si>
  <si>
    <t>33-44-101261274</t>
  </si>
  <si>
    <t>CL 22D 9316 CONJ Modelia Imperial Casa 79</t>
  </si>
  <si>
    <t>felipevillanueva@live.com</t>
  </si>
  <si>
    <t>PROFESIONAL: DERECHO
EXPERIENCIA 24 MESES DE EXPERIENCIA PROFESIONAL o EQUIVALENCIA de conformidad con la Resolución 001 de 2024 y 007 de 2024, que acogen las equivalencias 
establecidas en el Decreto 785 de 2005 Artículo 25 "Equivalencias entre estudios y 
experiencia".</t>
  </si>
  <si>
    <t>RECIBE CESION DE CONTRATO DE ANDREA DIAZ LONDOÑO CC: 52996282 A PARTIR DEL 01-08-2025</t>
  </si>
  <si>
    <t>FDLCHCD-197-2025 (125172)</t>
  </si>
  <si>
    <t>197-2025-CPS-AG (125172)</t>
  </si>
  <si>
    <t>TERMINADO-DIANA NATALIA CHAPARRO VARGAS</t>
  </si>
  <si>
    <t>CO1.PCCNTR.7715401</t>
  </si>
  <si>
    <t>CO1.BDOS.7897577</t>
  </si>
  <si>
    <t xml:space="preserve">https://community.secop.gov.co/Public/Tendering/ContractNoticePhases/View?PPI=CO1.PPI.38513231&amp;isFromPublicArea=True&amp;isModal=False
</t>
  </si>
  <si>
    <t>CL 25 B 85 B 93</t>
  </si>
  <si>
    <t>dianan0305@gmail.com</t>
  </si>
  <si>
    <t>BACHILLER-24 MESES DE EXPERIENCIA LABORAL o EQUIVALENCIA de conformidad con la Resolución 001 de 2024 y 007 de 2024, que acogen las equivalencias establecidas en el Decreto 785 de 2005 Artículo 25 
"Equivalencias entre estudios y experiencia"._x000D_</t>
  </si>
  <si>
    <t>TERMINACION ANTICIPADA A PARTIR DEL 14/05/2025</t>
  </si>
  <si>
    <t xml:space="preserve">FDLCHCD-198-2025 (131768)
</t>
  </si>
  <si>
    <t>198-2025-CPS-P (131768)</t>
  </si>
  <si>
    <t>BLANCA LEIDY NAVARRO DOMINGUEZ</t>
  </si>
  <si>
    <t xml:space="preserve"> PRESTAR SERVICIOS PROFESIONALES ESPECIALIZADOS PARA APOYAR TECNICAMENTE A LOS RESPONSABLES E INTEGRANTES DE LOS PROCESOS EN LA IMPLEMENTACIÓN DE HERRAMIENTAS DE  GESTIÓN, SIGUIENDO LOS LINEAMIENTOS METODOLÓGICOS ESTABLECIDOS POR LA OFICINA ASESORA DE PLANEACIÓN DE LA SECRETARIA DE GOBIERNO</t>
  </si>
  <si>
    <t xml:space="preserve">1. REALIZAR EL ACOMPAÑAMIENTO EN LA FORMULACIÓN, SEGUIMIENTO Y REPORTE DEL PLAN DE GESTIÓN LOCAL DE ACUERDO CON LOS LINEAMIENTOS INSTITUCIONALES ESTABLECIDOS.
2. REALIZAR EL ACOMPAÑAMIENTO EN LA FORMULACIÓN Y SEGUIMIENTO DE LAS ACCIONES CORRECTIVAS GENERADAS EN LOS PLANES DE MEJORA INTERNOS Y EXTERNO, DOCUMENTANDO LAS EVIDENCIAS Y REALIZANDO EL CARGUE RESPECTIVO EN LA PLATAFORMA QUE PARA TAL FIN EXISTA.
3. DOCUMENTAR LAS ACCIONES DE TRATAMIENTO Y EFECTUAR LOS REPORTES DE LA GESTIÓN DEL RIESGO PARA LOS PROCESOS DE LAS ALCALDÍAS LOCALES, DE ACUERDO CON METODOLOGÍA Y PERIODOS ESTABLECIDOS POR LA OFICINA ASESORA DE PLANEACIÓN.
4. SENSIBILIZAR A LOS EQUIPOS DE TRABAJO EN EL CONOCIMIENTO Y APROPIACIÓN DEL SISTEMA DE GESTIÓN INSTITUCIONAL Y LA NORMATIVIDAD TÉCNICA Y LEGAL QUE LO SOPORTA.
5. MONITOREAR, EN COORDINACIÓN CON EL RESPONSABLE DE COMUNICACIONES Y EL ADMINISTRADOR DE RED LA LOCAL DE SISTEMAS DE LA ALCALDÍA LOCAL, EL CUMPLIMIENTO DE LA PUBLICACIÓN Y SEGUIMIENTO A LAS ACCIONES DEL PLAN ANTICORRUPCIÓN Y DE ATENCIÓN A LA CIUDADANÍA (PAAC) DE CADA VIGENCIA, DE ACUERDO CON LOS LINEAMIENTOS ESTABLECIDOS POR LA OFICINA ASESORA DE PLANEACIÓN.
6. APOYAR LAS ACCIONES PARA LA ACTUALIZACIÓN DE DOCUMENTOS DE LOS PROCESOS LOCALES, DE ACUERDO CON LOS LINEAMIENTOS QUE PARA EL EFECTO IMPARTA EL LÍDER DEL MACROPROCESO-PROCESO Y LA OFICINA ASESORA DE PLANEACIÓN.
7. REALIZAR VERIFICACIÓN DEL ESTADO DE IMPLEMENTACIÓN DE LOS REQUERIMIENTOS DE LAS NORMAS TÉCNICAS Y LEGALES QUE SOPORTAN EL SISTEMA DE GESTIÓN INSTITUCIONAL, PRESENTANDO LOS RESULTADOS AL ALCALDE LOCAL Y EQUIPOS DE TRABAJO.
8. APOYAR AL DESPACHO DEL ALCALDE(SA) LOCAL, ASÍ COMO A LAS ÁREAS GESTIÓN POLICIVA Y GESTIÓN DEL DESARROLLO EN LA COORDINACIÓN Y ATENCIÓN A LAS VISITAS DE AUDITORÍA INTERNA Y EXTERNA QUE SE REALICEN A LA ALCALDÍA LOCAL, PROPENDIENDO POR LA ADECUADA ATENCIÓN Y SUMINISTRO DE INFORMACIÓN A LOS REQUERIMIENTOS DE LOS DIFERENTES EQUIPOS AUDITORES.
9. ASISTIR A LAS REUNIONES A LAS QUE SEA CITADO O DESIGNADO, PARA LA ATENCIÓN DE LOS ASUNTOS RELACIONADOS CON EL OBJETO CONTRACTUAL.
10. LAS DEMÁS QUE SE LE ASIGNEN Y QUE SURJAN DE LA NATURALEZA DEL CONTRATO
</t>
  </si>
  <si>
    <t>CO1.PCCNTR.7723776</t>
  </si>
  <si>
    <t xml:space="preserve">https://community.secop.gov.co/Public/Tendering/OpportunityDetail/Index?noticeUID=CO1.NTC.7925230&amp;isFromPublicArea=True&amp;isModal=False
</t>
  </si>
  <si>
    <t>39-44-101171250</t>
  </si>
  <si>
    <t>UNO</t>
  </si>
  <si>
    <t>KR 19 53 85</t>
  </si>
  <si>
    <t xml:space="preserve"> ladynavarrodominguez0@gmail.com</t>
  </si>
  <si>
    <t>PROFESIONAL EN: ADMINISTRACIÓN PÚBLICA o ECONOMÍA o INGENIERÍA INDUSTRIAL o ADMINISTRACIÓN DE EMPRESAS o ADMINISTRACIÓN o CIENCIAS HUMANAS. ESPECIALIZADO EN: ADMINISTRACIÓN LOGÍSTICA o ALTA DIRECCIÓN DEL ESTADO o GOBIERNO Y GERENCIA PUBLICA o GERENCIA INTEGRAL DE LA CALIDAD o ESPECIALISTA EN REGULACION Y GESTION DE LAS TELECOMUNICACIONES Y NUEVAS TECNOLOGIAS o ADMINISTRACION Y GERENCIA DE SISTEMAS DE LA CALIDAD o ESPECIALIZACION EN GESTION DEL DESARROLLO HUMANO Y BIENESTAR SOCIAL EMPRESARIAL o ESPECIALIZACION EN GESTION DE DESARROLLO ADMINISTRATIVO o ESPECIALIZACION EN GERENCIA DE PROCESOS DE CALIDAD. EXPERIENCIA 36 MESES DE EXPERIENCIA PROFESIONAL o EQUIVALENCIA de conformidad con la Resolución 1124 de 2024, que acoge las equivalencias establecidas en el Decreto 785 de 2005 Artículo 25 "Equivalencias entre estudios y experiencia".12 MESES DE EXPERIENCIA RELACIONADA</t>
  </si>
  <si>
    <t>CHAPINERO PREPARADO Y SEGURO: MITIGACIÓN Y RESPUESTA A EMERGENCIA</t>
  </si>
  <si>
    <t>FDLCHCD-199-2025 (128737)</t>
  </si>
  <si>
    <t>199-2025-CPS-P (128737)</t>
  </si>
  <si>
    <t>MATEO CORREA GRAND_x000D_</t>
  </si>
  <si>
    <t>PRESTAR SERVICIOS PROFESIONALES PARA LA FORMULACIÓN, EJECUCIÓN Y DESARROLLO DE LAS ACTIVIDADES DE MITIGACIÓN Y REDUCCIÓN DE LA GESTIÓN DEL RIESGO Y RESPUESTA A  EMERGENCIAS DE LA LOCALIDAD DE CHAPINERO.</t>
  </si>
  <si>
    <t xml:space="preserve">1. CONSTRUIR PLANES DE TRABAJO QUE PERMITAN EL CUMPLIMIENTO Y SEGUIMIENTO DE LAS POLÍTICAS PÚBLICAS, NORMATIVIDAD VIGENTE Y METAS DEL PLAN DE DESARROLLO LOCAL RELACIONADAS CON EL PROYECTO 2336 CHAPINERO PREPARADO Y SEGURO: MITIGACIÓN Y RESPUESTA A EMERGENCIAS.
2. REALIZAR LA FORMULACIÓN Y ESTRUCTURACIÓN DE LOS PROYECTOS DE INVERSIÓN ASIGNADOS, QUE PERMITAN EL CUMPLIMIENTO DE LAS METAS ESTABLECIDAS EN EL PLAN DE DESARROLLO LOCAL EN RELACIÓN CON EL PROYECTO CHAPINERO PREPARADO Y SEGURO: MITIGACIÓN Y RESPUESTA A EMERGENCIAS.
3. EJECUTAR ESTRATEGIAS ADMINISTRATIVAS PARA LA GESTIÓN DE RIESGOS Y CAMBIO CLIMÁTICO EN LA LOCALIDAD DE ACUERDO CON LO ESTABLECIDO EN LAS POLÍTICAS DISTRITALES.
4. REALIZAR LAS ACCIONES PARA EL FUNCIONAMIENTO DEL CONSEJO LOCAL DE GESTIÓN DE RIESGOS Y CAMBIO CLIMÁTICO, ASÍ COMO REALIZAR EL RESPECTIVO SEGUIMIENTO A LA EJECUCIÓN DEL PLAN LOCAL DE GESTIÓN DE RIESGOS CON LA PARTICIPACIÓN DE ESTA INSTANCIA.
5. ACOMPAÑAR LA ELABORACIÓN DE INFORMES REQUERIDOS POR EL DESPACHO, LA ALCALDÍA LOCAL Y ENTIDADES EXTERNAS DE ACUERDO CON EL OBJETO DEL CONTRATO.
6. MANTENER EL ARCHIVO DE GESTIÓN A SU CARGO ACORDE CON LAS NORMAS ARCHIVÍSTICAS Y LAS TABLAS DE RETENCIÓN DOCUMENTAL, ASÍ COMO LOS SISTEMAS DE LA ENTIDAD QUE REQUIERAN ACTUALIZACIONES PERIÓDICAS DE ACUERDO CON LAS INDICACIONES DE SU SUPERVISOR.
7. ACUDIR A LAS REUNIONES QUE SEAN PROGRAMADAS POR LA SUPERVISIÓN O EL APOYO A LA SUPERVISIÓN DISTRITALES.
8. LAS DEMÁS QUE SEAN INHERENTES AL OBJETO CONTRACTUAL Y SEAN SOLICITADAS POR EL SUPERVISOR DEL CONTRATO.
</t>
  </si>
  <si>
    <t>CO1.PCCNTR.7739988</t>
  </si>
  <si>
    <t>CO1.BDOS.7916553</t>
  </si>
  <si>
    <t xml:space="preserve">https://community.secop.gov.co/Public/Tendering/OpportunityDetail/Index?noticeUID=CO1.NTC.7941256&amp;isFromPublicArea=True&amp;isModal=False
</t>
  </si>
  <si>
    <t>21-46-101114048</t>
  </si>
  <si>
    <t>Transversal 5c # 127 - 70</t>
  </si>
  <si>
    <t xml:space="preserve"> svergel18@gmail.com</t>
  </si>
  <si>
    <t>GEOLOGO</t>
  </si>
  <si>
    <t>PROFESIONAL EN: INGENIERÍA AMBIENTAL O INGENIERÍA CIVIL O INGENIERÍA FORESTAL O ADMINISTRACIÓN DE EMPRESAS O ADMINISTRACIÓN O ADMINISTRACION Y GESTION  AMBIENTAL O CIENCIAS AMBIENTALES. 24 MESES DE EXPERIENCIA PROFESIONAL o EQUIVALENCIA de conformidad con la Resolución 1124 de 2024, que acoge las equivalencias establecidas en el Decreto 785 de 2005 Artículo 25 
"Equivalencias entre estudios y experiencia". Para el caso particular, se aplicará la equivalencia entre el título de especialización y la experiencia._x000D_</t>
  </si>
  <si>
    <t>32. RIESGOS</t>
  </si>
  <si>
    <t>FDLCHCD-200-2025 (131447)</t>
  </si>
  <si>
    <t>200-2025-CPS-P (131447)</t>
  </si>
  <si>
    <t xml:space="preserve">JUAN SEBASTIAN VERGEL GAITAN </t>
  </si>
  <si>
    <t>PRESTAR SERVICIOS PROFESIONALES PARA LA FORMULACIÓN, DESARROLLO, SEGUIMIENTO DE LOS PROYECTOS DE INVERSIÓN, ESPECIALMENTE DE ACTIVIDADES RECREATIVAS Y DEPORTIVAS, Y APOYAR LOS PROCESOS DE CONTRATACIÓN DERIVADOS PARA EL CUMPLIMIENTO DE LAS METAS DEL PLAN DE DESARROLLO LOCAL DE CHAPINERO.</t>
  </si>
  <si>
    <t xml:space="preserve">1. CONSTRUIR PLANES DE TRABAJO QUE PERMITAN LA GESTIÓN, CUMPLIMIENTO Y EL SEGUIMIENTO DE LAS POLÍTICAS PÚBLICAS, NORMATIVIDAD VIGENTE Y METAS DEL PLAN DE DESARROLLO LOCAL RELACIONADAS CON EL OBJETO CONTRACTUAL. 
2. FORMULAR Y ESTRUCTURAR LOS PROYECTOS DE INVERSIÓN ASIGNADOS, ESPECIALMENTE RELACIONADOS CON LA GESTIÓN INTEGRAL DEL ESPACIO PÚBLICO DE LA LOCALIDAD DE CHAPINERO, INCLUYENDO LOS ANEXOS TÉCNICOS, ESTUDIOS PREVIOS, ESTUDIO DE MERCADO, ANÁLISIS DE SECTOR Y DEMÁS DOCUMENTOS DE FORMULACIÓN QUE PERMITAN EL CUMPLIMIENTO DE LAS METAS ESTABLECIDAS EN EL PLAN DE DESARROLLO LOCAL Y EL PROCESO DE GESTIÓN CONTRACTUAL DERIVADO. 
3. LLEVAR ESTRICTO CONTROL SOBRE LA PROGRAMACIÓN, EJECUCIÓN Y DESARROLLO ECONÓMICO Y FINANCIERO DE LOS PROYECTOS ASIGNADOS, EN CUMPLIMIENTO DE LOS LINEAMIENTOS FINANCIEROS Y PRESUPUESTALES VIGENTES 
4. ADELANTAR LA ATENCIÓN INTEGRAL DE LAS INSTANCIAS DE PARTICIPACIÓN CIUDADANA, JORNADAS Y GESTIONES QUE PERMITAN EL DIÁLOGO Y LA PARTICIPACIÓN CON LA COMUNIDAD E INSTITUCIONES RELACIONADAS CON EL OBJETO CONTRACTUAL.
 5. REALIZAR EVALUACIÓN DE LAS ETAPAS CONTRACTUALES DE LOS PROYECTOS DE FORMULACIÓN, LLEVANDO ESTRICTO CONTROL SOBRE LA PROGRAMACIÓN, EJECUCIÓN Y DESARROLLO ECONÓMICO Y FINANCIERO DE LOS PROYECTOS ASIGNADOS, EN CUMPLIMIENTO DE LOS LINEAMIENTOS FINANCIEROS Y PRESUPUESTALES VIGENTES 
6. PRODUCIR INFORMES CUALITATIVOS Y CUANTITATIVOS DE LAS ACTIVIDADES DESARROLLADAS DEL SEGUIMIENTO A REALIZADO A LOS CONTRATOS CELEBRADOS POR EL FONDO DE DESARROLLO LOCAL, CON LA INFORMACIÓN PRESENTADA POR LOS CONTRATISTAS, GARANTIZANDO EL CUMPLIMIENTO DE LAS METAS Y OBJETIVOS DEL PLAN DE DESARROLLO LOCAL.
 7. ASISTIR A LAS REUNIONES, COMITÉS, CAPACITACIONES, EVENTOS INSTITUCIONALES, ENTRE OTROS Y HACER PARTE DE LOS COMITÉS QUE LE DELEGUE EL (LA) ALCALDE (SA) LOCAL EVIDENCIANDO LA PARTICIPACIÓN EN LAS MISMAS 
8. ACOMPAÑAR LA ATENCIÓN A LAS PETICIONES CIUDADANAS, ASÍ COMO LAS SOLICITUDES DE ENTES DE CONTROL DENTRO DEL TÉRMINO LEGAL Y NO CERRAR EL TRÁMITE EN EL APLICATIVO ORFEO HASTA QUE NO SE TENGA UN PRONUNCIAMIENTO DE FONDO. 
9. BRINDAR INFORMACIÓN TÉCNICA Y OPORTUNA PARA APOYAR EL SEGUIMIENTO Y ACTUALIZACIÓN DE LAS BASES DE DATOS, MATRICES Y DEMÁS CONTROLES REQUERIDOS PARA LA GESTIÓN DEL ÁREA DE GESTIÓN DEL DESARROLLO LOCAL, CONCERNIENTE CON LOS PROYECTOS Y CONTRATOS ASIGNADOS. 
10. LAS DEMÁS QUE LE ASIGNE EL SUPERVISOR DEL CONTRATO Y QUE SURJAN DE LA NATURALEZA DEL MISMO.
</t>
  </si>
  <si>
    <t>CO1.PCCNTR.7807232</t>
  </si>
  <si>
    <t>https://community.secop.gov.co/Public/Tendering/OpportunityDetail/Index?noticeUID=CO1.NTC.8032287</t>
  </si>
  <si>
    <t>SEGURADORA SOLIDARIA DE COLOMBIA</t>
  </si>
  <si>
    <t>360 47 994000045748</t>
  </si>
  <si>
    <t>TV 23 97 31</t>
  </si>
  <si>
    <t>PROFESIONAL: CIENCIAS SOCIALES O ADMINISTRACIÓN PÚBLICA O POLITÓLOGO O CIENCIAS NATURALES O CIENCIAS DEL DEPORTE O ADMINISTRACIÓN INDUSTRIAL O DISEÑO
INDUSTRIAL O DERECHO O PSICOLOGÍA O ECONOMÍA O ARQUITECTURA O INGENIERÍA AMBIENTAL O INGENIERÍA CIVIL O INGENIERÍA INDUSTRIAL O CIENCIA POLÍTICA O
ADMINISTRACIÓN DE EMPRESAS O ADMINISTRACIÓN O CIENCIAS DEL DEPORTE Y LA EDUCACIÓN FÍSICA O CIENCIAS DE LA SALUD O CIENCIAS DE LA EDUCACIÓN. 24 MESES DE EXPERIENCIA PROFESIONAL o EQUIVALENCIA de conformidad con la Resolución 1124 de 2024 expedida por la Secretaría de Gobierno, que acoge las equivalencias
establecidas en el artículo 25 "Equivalencias entre estudios y experiencia" del Decreto 785 de 2005</t>
  </si>
  <si>
    <t>CONTRATISTTA 009-2025 CPS-P (125921)</t>
  </si>
  <si>
    <t>FDLCHCD-201-2025 (129344)</t>
  </si>
  <si>
    <t>201-2025-CPS-P (129344)</t>
  </si>
  <si>
    <t>GINA PATRICIA RIAÑO LOMBANA</t>
  </si>
  <si>
    <t>PRESTAR SERVICIOS PROFESIONALES PARA LA IMPLEMENTACION Y EL SEGUIMIENTO A LOS PLANES Y PROGRAMAS RELACIONADOS CON LA GESTION EN CLIMA LABORAL Y RIESGO PSICOSOCIAL DE  LA ALCALDIA LOCAL DE CHAPINERO.</t>
  </si>
  <si>
    <t xml:space="preserve">1. DISEÑAR, IMPLEMENTAR, DESARROLLAR UN PLAN DE MEJORA, Y HACER SEGUIMIENTO A LOS PLANES Y PROGRAMAS RELACIONADOS CON LA GESTIÓN EN CLIMA LABORAL Y RIESGO PSICOSOCIAL DE LA ALCALDÍA LOCAL DE CHAPINERO, SEGÚN LO ESTABLECIDO EN LA NORMATIVA VIGENTE Y LOS LINEAMIENTOS DE LA SECRETARÍA DISTRITAL DE GOBIERNO SOBRE LA MATERIA.
2. CREAR ESTRATEGIAS DE BIENESTAR E IMPLEMENTAR PROGRAMAS QUE INCLUYAN ACTIVIDADES DE SALUD FÍSICA, MENTAL Y SOCIAL PARA LOS COLABORADORES DE LA ENTIDAD.
3. REALIZAR Y ACTUALIZAR MATRIZ DE POLÍTICAS Y NORMATIVA VIGENTE DE BIENESTAR APLICABLE PARA LA ENTIDAD.
4. DISEÑAR TALLERES, EVENTOS Y ACTIVIDADES QUE PROMUEVAN LA COMUNICACIÓN EFECTIVA Y LA INTEGRACIÓN ENTRE LOS EQUIPOS DE TRABAJO DE LA ENTIDAD, PARA GARANTIZAR LA APROPIACIÓN DE CONOCIMIENTOS, EL DESARROLLO DE CAPACIDADES Y LA PROMOCIÓN DE ACTITUDES IDÓNEAS, LA ARMONIZACIÓN INSTITUCIONAL PARA UNA BUENA PRESTACIÓN DEL SERVICIO AL CIUDADANO QUE GENEREN VALOR PÚBLICO.
5. MONITOREAR INDICADORES RELACIONADOS CON EL CLIMA LABORAL Y BIENESTAR (E.G., SATISFACCIÓN, ROTACIÓN, PRODUCTIVIDAD).
6. DESARROLLAR CAMPAÑAS INNOVADORAS QUE FOMENTEN LA PARTICIPACIÓN ACTIVA DE LOS COLABORADORES EN ACTIVIDADES DE BIENESTAR Y COMUNIQUEN LOS RESULTADOS DE LAS INICIATIVAS IMPLEMENTADAS.
7. DESARROLLAR ESTRATEGIA DE COORDINACIÓN INTERINSTITUCIONAL, DE LAS ÁREAS DE LA ENTIDAD Y CON TERCEROS, PARA EXPLORAR ALIANZAS PARA OFRECER BENEFICIOS ADICIONALES A LOS COLABORADORES DE LA ENTIDAD.
8. LAS DEMÁS QUE LE ASIGNE EL (LA) ALCALDE (SA) LOCAL Y QUE SURJAN DE LA NATURALEZA DEL CONTRATO. 
</t>
  </si>
  <si>
    <t>CO1.PCCNTR.7743609</t>
  </si>
  <si>
    <t xml:space="preserve">https://community.secop.gov.co/Public/Tendering/OpportunityDetail/Index?noticeUID=CO1.NTC.7941710&amp;isFromPublicArea=True&amp;isModal=False
</t>
  </si>
  <si>
    <t>33-46-101065722</t>
  </si>
  <si>
    <t>KR 6 57 44</t>
  </si>
  <si>
    <t>ginapatriciarl@gmail.com</t>
  </si>
  <si>
    <t>PROFESIONAL EN RELACIONES INTERNACIONALES</t>
  </si>
  <si>
    <t xml:space="preserve">PROFESIONAL EN: CIENCIAS SOCIALES O CIENCIAS DEL DEPORTE O INGENIERÍA INDUSTRIAL O MATEMÁTICA O CIENCIAS HUMANAS O INGENIERÍA ADMINISTRATIVA O CIENCIAS AMBIENTALES O CIENCIAS DE LA SALUD O CIENCIAS DE LA EDUCACIÓN.	VEINTICUATRO (24) MESES DE EXPERIENCIA o EQUIVALENCIA de conformidad con la Resolución 1124 de 2024, que acoge las equivalencias establecidas en el Decreto 785 de 2005 Artículo 25 "Equivalencias entre estudios y experiencia". Para este caso particular, se aplicará la equivalencia entre el título de postgrado y la experiencia.													</t>
  </si>
  <si>
    <t>FDLCHCD-202-2025 (129257)</t>
  </si>
  <si>
    <t>202-2025-CPS-P (129257)</t>
  </si>
  <si>
    <t>MARIA TERESA SUAREZ RAMIREZ</t>
  </si>
  <si>
    <t>PRESTAR SERVICIOS PROFESIONALES PARA APOYAR AL EQUIPO DE PRENSA Y COMUNICACIONES DE LA ALCALDIA LOCAL EN LA REALIZACION DE PRODUCTOS Y PIEZAS DIGITALES,  IMPRESAS Y PUBLICITARIAS DE GRAN FORMATO Y DE ANIMACION GRAFICA, ASI COMO APOYAR LA  PRODUCCION Y MONTAJE DE EVENTOS.</t>
  </si>
  <si>
    <t xml:space="preserve">1. DESARROLLAR O DISEÑAR LAS PIEZAS GRÁFICAS PARA LOS CONTENIDOS DE LAS REDES SOCIALES Y SITIO WEB DE LA ALCALDÍA LOCAL.
2. REALIZAR LA ADAPTACIÓN GRÁFICA DE LAS CAMPAÑAS DE LA ALCALDÍA LOCAL O MAYOR CON EL FIN DE LOGRAR UNIFORMIDAD EN LOS MENSAJES Y MANTENER UN CRONOGRAMA ACTUALIZADO DE LAS FECHAS DE SOLICITUD Y ENTREGA DE LAS RESPECTIVAS 
3. HACER SEGUIMIENTO A LA IMPRESIÓN Y DISTRIBUCIÓN DE LAS PIEZAS GRÁFICAS ELABORADAS PARA LA ESTRATEGIA DIGITAL Y LAS CAMPAÑAS INTERNAS Y EXTERNAS DE LA ALCALDÍA LOCAL.
4. REALIZAR LA PRODUCCIÓN DE CONTENIDOS AUDIOVISUALES EN DIFERENTES PLATAFORMAS, TALES COMO ANIMACIÓN Y VIDEO, EN DIVERSOS MEDIOS Y SOPORTES.
5. DISEÑAR EL MONTAJE DE PIEZAS AUDIOVISUALES PARA LA DIVULGACIÓN DE LAS DIFERENTES CAMPAÑAS Y PROYECTOS DE LA ENTIDAD.
6. REALIZAR LA CONCEPTUALIZACIÓN DE CONTENIDOS Y PROYECTOS PARA SU REALIZACIÓN AUDIOVISUAL.
7. APOYAR EL CUBRIMIENTO DE EVENTOS DE LA ALCALDÍA LOCAL EN LOS QUE SEA NECESARIA SU PRESENCIA.
8. ASISTIR A LAS REUNIONES A LAS QUE SEA CONVOCADO POR PARTE DE LA ALCALDÍA LOCAL, CUANDO SEA REQUERIDO.
9. LAS DEMÁS QUE SE LE ASIGNEN SEGÚN EL OBJETO DEL CONTRATO
</t>
  </si>
  <si>
    <t>CO1.PCCNTR.7737720</t>
  </si>
  <si>
    <t xml:space="preserve">https://community.secop.gov.co/Public/Tendering/OpportunityDetail/Index?noticeUID=CO1.NTC.7941601&amp;isFromPublicArea=True&amp;isModal=False
</t>
  </si>
  <si>
    <t>11-46-101079903</t>
  </si>
  <si>
    <t>KR 45 A 118 16</t>
  </si>
  <si>
    <t>mariateresasuarezr@gmail.com</t>
  </si>
  <si>
    <t>DISEÑADORA GRAFICA</t>
  </si>
  <si>
    <t>PROFESIONAL EN: DISEÑO GRAFICO,ARTES PLÁSTICAS, COMUNICACIÓN AUDIOVISUAL,DISEÑO INDUSTRIAL,MEDIOS AUDIOVISUALES,ARTES VISUALES,PROFESIONAL EN CINE Y TELEVISION, COMUNICACION DIGITAL,COMUNICACIÓN Y ENTRETENIMIENTO DIGITAL,PROFESIONAL EN DISEÑO VISUAL. /  24 MESES DE EXPERIENCIA PROFESIONAL y 12 MESES DE EXPERIENCIA RELACIONADA o EQUIVALENCIA de conformidad con la Resolución 1124 de 2024, que acogen las equivalencias establecidas en el Decreto 785 de 2005 Artículo 25 "Equivalencias entre estudios y experiencia".</t>
  </si>
  <si>
    <t>CHAPINERO PARA TODOS: ESPACIOS QUE FOMENTAN EL CUIDADO Y EL CRECIMIENTO</t>
  </si>
  <si>
    <t xml:space="preserve">Dotar y/o acondicionar 1  unidades operativas orientadas a la prestación de servicios a la persona mayor 
</t>
  </si>
  <si>
    <t>FDLCHCD-203-2025 (128316)</t>
  </si>
  <si>
    <t>203-2025-CPS-P (128316)</t>
  </si>
  <si>
    <t>INGRID PAOLA MARTIN CASTILLO</t>
  </si>
  <si>
    <t>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</si>
  <si>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 xml:space="preserve">1. CONSTRUIR PLANES DE TRABAJO QUE PERMITAN EL CUMPLIMIENTO Y SEGUIMIENTO DE LAS POLÍTICAS PÚBLICAS, LA NORMATIVIDAD VIGENTE Y LAS METAS DEL PLAN DE DESARROLLO LOCAL RELACIONADAS CON EL OBJETO CONTRACTUAL, ESPECIALMENTE CON LOS TEMAS DE SALUD, DISCAPACIDAD E INTEGRACIÓN SOCIAL.
2. REALIZAR LA FORMULACIÓN Y ESTRUCTURACIÓN DE LOS PROYECTOS DE INVERSIÓN ASIGNADOS, QUE PERMITAN EL CUMPLIMIENTO DE LAS METAS ESTABLECIDAS EN EL PLAN DE DESARROLLO LOCAL EN MATERIA DE SALUD, DISCAPACIDAD E INTEGRACIÓN SOCIAL
3. DESARROLLAR PROCESOS DE GESTIÓN CONTRACTUAL REQUERIDO PARA EL CUMPLIMIENTO DE LOS OBJETIVOS Y METAS ASOCIADOS A LOS PROYECTOS DE INVERSIÓN LOCAL EN SALUD, DISCAPACIDAD E INTEGRACIÓN SOCIAL, CON UN ENFOQUE PARTICIPATIVO Y COMUNITARIO Y CUMPLIENDO CON LOS REQUISITOS LEGALES VIGENTES.
4. CUMPLIR CON LOS PLAZOS ESTABLECIDOS EN EL CRONOGRAMA FIJADO POR EL FONDO DE DESARROLLO LOCAL DE CHAPINERO, PARA LA ENTREGA DE ANEXOS TÉCNICOS, ESTUDIOS PREVIOS, ESTUDIO DE MERCADO, ANÁLISIS DE SECTOR Y DEMÁS DOCUMENTOS DE FORMULACIÓN EN EL MARCO DE LOS PROYECTOS ASIGNADOS
5. REALIZAR LOS APOYOS A LA SUPERVISIÓN DE LOS CONTRATOS, PROYECTOS DE INVERSIÓN Y/O ACTIVIDADES DESIGNADAS POR EL ALCALDE LOCAL, DE CONFORMIDAD CON LOS LINEAMIENTOS, VALORES Y PRINCIPIOS INDICADOS POR LA SECRETARIA DISTRITAL DE GOBIERNO.
6. MANTENER UN CONTROL ESTRICTO SOBRE LA PROGRAMACIÓN, EJECUCIÓN Y DESARROLLO ECONÓMICO Y FINANCIERO DE LOS PROYECTOS ASIGNADOS, EN CUMPLIMIENTO DE LOS LINEAMIENTOS FINANCIEROS Y PRESUPUESTALES VIGENTES, INCLUYENDO EL CARGUE, SEGUIMIENTO Y EVALUACIÓN DE LOS CONTRATOS RESPECTIVOS EN LAS PLATAFORMAS SECOP II Y SIPSE.
7. ARTICULAR CON DIFERENTES SECTORES, ACTORES E INSTITUCIONES, SEGÚN LO REQUERIDO, PARA GARANTIZAR LA ADECUADA IMPLEMENTACIÓN Y SEGUIMIENTO DE LOS PROYECTOS DE INVERSIÓN ASIGNADOS, PROMOVIENDO LA COORDINACIÓN INTERSECTORIAL Y LA OPTIMIZACIÓN DE RECURSOS PARA EL LOGRO DE LOS OBJETIVOS ESTABLECIDOS.
8. ATENDER DE MANERA INTEGRAL LAS INSTANCIAS DE PARTICIPACIÓN CIUDADANA RELACIONADAS CON LOS TEMAS DE SALUD, SALUD PÚBLICA, DISCAPACIDAD, INTEGRACIÓN SOCIAL Y AFINES, SOCIALIZANDO OPORTUNAMENTE LAS ACTIVIDADES E INFORMACIÓN RESULTANTES DE DICHAS INSTANCIAS.
9. GENERAR RECOMENDACIONES, ALERTAS Y ACCIONES DE MEJORA QUE OPTIMICEN EL CUMPLIMIENTO DEL OBJETO CONTRACTUAL Y LOS TEMAS RELACIONADOS CON EL OBJETO.
10. REALIZAR ACTIVIDADES DE DIVULGACIÓN, COMUNICACIÓN, INTEGRACIÓN Y MOVILIZACIÓN SOCIAL DIRIGIDAS A LOS GRUPOS DE INTERÉS EN TEMAS DE SALUD PÚBLICA, DISCAPACIDAD E INTEGRACIÓN SOCIAL.
11. TRAMITAR OPORTUNAMENTE LAS PETICIONES CIUDADANAS, ASÍ COMO LAS SOLICITUDES DE ENTES DE CONTROL DENTRO DEL TÉRMINO LEGAL Y NO CERRAR EL TRÁMITE EN EL APLICATIVO ORFEO HASTA QUE NO SE TENGA UN PRONUNCIAMIENTO DE FONDO
12. PARTICIPAR EN LAS REUNIONES DE COORDINACIÓN Y PLANEACIÓN QUE SEAN REQUERIDAS POR EL ALCALDE LOCAL, ASÍ COMO EN LAS ACTIVIDADES Y ACOMPAÑAMIENTOS EN CALLE PROGRAMADOS POR EL DESPACHO DE LA ALCALDÍA
13. LAS DEMÁS QUE LE SEAN ASIGNADAS POR LA ALCALDESA LOCAL DE CHAPINERO EN CUMPLIMIENTO DE SU OBJETO CONTRACTUAL
</t>
  </si>
  <si>
    <t>CO1.PCCNTR.7742888</t>
  </si>
  <si>
    <t xml:space="preserve">https://community.secop.gov.co/Public/Tendering/OpportunityDetail/Index?noticeUID=CO1.NTC.7941200&amp;isFromPublicArea=True&amp;isModal=False
</t>
  </si>
  <si>
    <t>O230117459920242306</t>
  </si>
  <si>
    <t>61-44-101058702</t>
  </si>
  <si>
    <t>KR 80J 49A 02 SUR</t>
  </si>
  <si>
    <t>ingridpao84w@hotmail.com</t>
  </si>
  <si>
    <t xml:space="preserve">PROFESIONAL EN: CIENCIAS SOCIALES O PSICOLOGÍA O TRABAJO SOCIAL O ECONOMÍA O CIENCIA POLÍTICA O ADMINISTRACIÓN O CIENCIAS HUMANAS O CIENCIAS DE LA SALUD O CIENCIAS DE LA EDUCACIÓN.		23 MESES DE EXPERIENCIA PROFESIONAL o EQUIVALENCIA de conformidad con la Resolución 1124 de 2024, que acoge las equivalencias establecidas en el Decreto 785 de 2005 Artículo 25 "Equivalencias entre estudios y experiencia".												</t>
  </si>
  <si>
    <t>FDLCHCD-204-2025 (128318)</t>
  </si>
  <si>
    <t>204-2025-CPS-P (128318)</t>
  </si>
  <si>
    <t>ANULADO - SANDRA VIVIANA RAMIREZ CARRILLO</t>
  </si>
  <si>
    <t xml:space="preserve"> 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</si>
  <si>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 xml:space="preserve">1. CONSTRUIR PLANES DE TRABAJO QUE PERMITAN EL CUMPLIMIENTO Y SEGUIMIENTO DE LAS POLÍTICAS PÚBLICAS, LA NORMATIVIDAD VIGENTE Y LAS METAS DEL PLAN DE DESARROLLO LOCAL RELACIONADAS CON EL OBJETO CONTRACTUAL, ESPECIALMENTE CON LOS TEMAS DE SALUD, DISCAPACIDAD E INTEGRACIÓN SOCIAL.
2. REALIZAR LA FORMULACIÓN Y ESTRUCTURACIÓN DE LOS PROYECTOS DE INVERSIÓN ASIGNADOS, QUE PERMITAN EL CUMPLIMIENTO DE LAS METAS ESTABLECIDAS EN EL PLAN DE DESARROLLO LOCAL EN MATERIA DE SALUD, DISCAPACIDAD E INTEGRACIÓN SOCIAL.
3. DESARROLLAR PROCESOS DE GESTIÓN CONTRACTUAL REQUERIDO PARA EL CUMPLIMIENTO DE LOS OBJETIVOS Y METAS ASOCIADOS A LOS PROYECTOS DE INVERSIÓN LOCAL EN SALUD, DISCAPACIDAD E INTEGRACIÓN SOCIAL, CON UN ENFOQUE PARTICIPATIVO Y COMUNITARIO Y CUMPLIENDO CON LOS REQUISITOS LEGALES VIGENTES.
4. CUMPLIR CON LOS PLAZOS ESTABLECIDOS EN EL CRONOGRAMA FIJADO POR EL FONDO DE DESARROLLO LOCAL DE CHAPINERO, PARA LA ENTREGA DE ANEXOS TÉCNICOS, ESTUDIOS PREVIOS, ESTUDIO DE MERCADO, ANÁLISIS DE SECTOR Y DEMÁS DOCUMENTOS DE FORMULACIÓN EN EL MARCO DE LOS PROYECTOS ASIGNADOS.
5. REALIZAR LOS APOYOS A LA SUPERVISIÓN DE LOS CONTRATOS, PROYECTOS DE INVERSIÓN Y/O ACTIVIDADES DESIGNADAS POR EL ALCALDE LOCAL, DE CONFORMIDAD CON LOS LINEAMIENTOS, VALORES Y PRINCIPIOS INDICADOS POR LA SECRETARIA DISTRITAL DE GOBIERNO.
6. MANTENER UN CONTROL ESTRICTO SOBRE LA PROGRAMACIÓN, EJECUCIÓN Y DESARROLLO ECONÓMICO Y FINANCIERO DE LOS PROYECTOS ASIGNADOS, EN CUMPLIMIENTO DE LOS LINEAMIENTOS FINANCIEROS Y PRESUPUESTALES VIGENTES, INCLUYENDO EL CARGUE, SEGUIMIENTO Y EVALUACIÓN DE LOS CONTRATOS RESPECTIVOS EN LAS PLATAFORMAS SECOP II Y SIPSE
7. ARTICULAR CON DIFERENTES SECTORES, ACTORES E INSTITUCIONES, SEGÚN LO REQUERIDO, PARA GARANTIZAR LA ADECUADA IMPLEMENTACIÓN Y SEGUIMIENTO DE LOS PROYECTOS DE INVERSIÓN ASIGNADOS, PROMOVIENDO LA COORDINACIÓN INTERSECTORIAL Y LA OPTIMIZACIÓN DE RECURSOS PARA EL LOGRO DE LOS OBJETIVOS ESTABLECIDOS.
8. ATENDER DE MANERA INTEGRAL LAS INSTANCIAS DE PARTICIPACIÓN CIUDADANA RELACIONADAS CON LOS TEMAS DE SALUD, SALUD PÚBLICA, DISCAPACIDAD, INTEGRACIÓN SOCIAL Y AFINES, SOCIALIZANDO OPORTUNAMENTE LAS ACTIVIDADES E INFORMACIÓN RESULTANTES DE DICHAS INSTANCIAS.
9. APOYAR EN LA IMPLEMENTACIÓN DE LOS PROCESOS Y PROCEDIMIENTOS OFICIALES PARA LA OPERACIÓN Y PRESTACIÓN DEL SERVICIO TIPO C INCLUYENDO IDENTIFICACIÓN, INGRESO, PRESTACIÓN, SEGUIMIENTO Y EGRESO, ATENDIENDO LAS ORIENTACIONES DE LA POLÍTICA PÚBLICA SOCIAL PARA EL ENVEJECIMIENTO Y LA VEJEZ EN EL DISTRITO CAPITAL Y EL MODELO DE ATENCIÓN INTEGRAL PARA LAS PERSONAS MAYORES.
10. APOYAR EN EL DISEÑO E IMPLEMENTACIÓN Y EVALUACIÓN LAS ACTIVIDADES RELACIONADAS CON LOS ENCUENTROS DE DESARROLLO HUMANO, DE ACUERDO CON LOS LINEAMIENTOS TÉCNICOS BRINDADOS POR LA SUBDIRECCIÓN PARA LA VEJEZ
11. REALIZAR ACTIVIDADES DE DIVULGACIÓN, COMUNICACIÓN, INTEGRACIÓN Y MOVILIZACIÓN SOCIAL DIRIGIDAS A LOS GRUPOS DE INTERÉS EN TEMAS DE SALUD PÚBLICA, DISCAPACIDAD E INTEGRACIÓN SOCIAL.
12. TRAMITAR OPORTUNAMENTE LAS PETICIONES CIUDADANAS, ASÍ COMO LAS SOLICITUDES DE ENTES DE CONTROL DENTRO DEL TÉRMINO LEGAL Y NO CERRAR EL TRÁMITE EN EL APLICATIVO ORFEO HASTA QUE NO SE TENGA UN PRONUNCIAMIENTO DE FONDO.
13. PARTICIPAR EN LAS REUNIONES DE COORDINACIÓN Y PLANEACIÓN QUE SEAN REQUERIDAS POR EL ALCALDE LOCAL, ASÍ COMO EN LAS ACTIVIDADES Y ACOMPAÑAMIENTOS EN CALLE PROGRAMADOS POR EL DESPACHO DE LA ALCALDÍA
14. LAS DEMÁS QUE LE SEAN ASIGNADAS POR EL ALCALDE LOCAL DE CHAPINERO EN CUMPLIMIENTO DE SU OBJETO CONTRACTUAL. 
</t>
  </si>
  <si>
    <t>CO1.PCCNTR.7742898</t>
  </si>
  <si>
    <t xml:space="preserve">https://community.secop.gov.co/Public/Tendering/OpportunityDetail/Index?noticeUID=CO1.NTC.7941364&amp;isFromPublicArea=True&amp;isModal=False
</t>
  </si>
  <si>
    <t>KR 73B NO.146F -50 INT 4 APTO 404</t>
  </si>
  <si>
    <t>vivianapic08@gmail.com</t>
  </si>
  <si>
    <t xml:space="preserve">PROFESIONAL EN: CIENCIAS SOCIALES O PSICOLOGÍA O TRABAJO SOCIAL O ECONOMÍA O CIENCIA POLÍTICA O ADMINISTRACIÓN O CIENCIAS HUMANAS O CIENCIAS DE LA SALUD O CIENCIAS DE LA EDUCACIÓN.	23 MESES DE EXPERIENCIA PROFESIONAL o EQUIVALENCIA de conformidad con la Resolución 1124 de 2024, que acogen las equivalencias establecidas en el Decreto 785 de 2005 Artículo 25 "Equivalencias entre estudios y experiencia".													</t>
  </si>
  <si>
    <t>FDLCHCD-205-2025 (131601)</t>
  </si>
  <si>
    <t>205-2025-CPS-P (131601)</t>
  </si>
  <si>
    <t>MARIA VALENTINA MORENO ANGARITA</t>
  </si>
  <si>
    <t>PRESTAR SERVICIOS PROFESIONALES PARA APOYAR LA GESTION, ACCIONES  ADMINISTRATIVAS Y SEGUIMIENTO A LAS ACTIVIDADES DERIVADAS DEL PROYECTO CHAPINERO TRABAJA POR LA MOVILIDAD EN VIAS URBANAS Y RURALES</t>
  </si>
  <si>
    <t xml:space="preserve">
1. CONSTRUIR PLANES DE TRABAJO QUE PERMITAN LA GESTIÓN, EL CUMPLIMIENTO Y EL SEGUIMIENTO DE LAS POLÍTICAS PÚBLICAS, NORMATIVIDAD VIGENTE Y METAS DEL PLAN DE DESARROLLO LOCAL RELACIONADAS CON EL OBJETO CONTRACTUAL.
2. PARTICIPAR DE LAS REUNIONES DE COORDINACIÓN Y PLANEACIÓN QUE SEAN REQUERIDAS POR EL ALCALDE LOCAL, ASÍ COMO DE LAS ACTIVIDADES PROGRAMADAS POR EL DESPACHO DE LA ALCALDÍA.
3. REALIZAR LAS EVALUACIONES TÉCNICAS DE LAS OFERTAS QUE SE PRESENTEN EN LOS PROCESOS DE SELECCIÓN QUE ADELANTE LA ALCALDÍA LOCAL.
4. VERIFICAR, Y MANTENER ACTUALIZADA LA BASE DE DATOS Y LAS MATRICES DE LOS PROYECTOS RELACIONADOS CON MALLA VIAL Y ESPACIO PÚBLICO.
5. PROYECTAR EN OPORTUNIDAD, CLARIDAD, PRECISIÓN, CONGRUENCIA Y CALIDAD, LA RESPUESTA A LAS SOLICITUDES DE 
INFORMACIÓN, PETICIONES, QUEJAS, RECLAMOS Y DEMÁS REQUERIMIENTOS ALLEGADOS POR LA CIUDADANÍA Y/O ENTIDADES 
DISTRITALES QUE LE SEAN ASIGNADOS CON OCASIÓN DE LOS PROYECTOS Y ACTIVIDADES A CARGO DE LA ALCALDÍA LOCAL.
6. APOYAR TÉCNICAMENTE EL SEGUIMIENTO A LOS CONTRATOS O CONVENIOS DE LOS PROYECTOS ASIGNADOS, CON EL FIN DE 
REALIZAR EL CONTROL A LA ADECUADA EJECUCIÓN CONTRACTUAL.
7. APOYAR EN LA BÚSQUEDA Y CONSOLIDACIÓN DE LA INFORMACIÓN RELACIONADA CON LOS CONTRATOS DE INFRAESTRUCTURA PARA ALIMENTAR LA BASE DE DATOS DE ESTAS E IMPULSAR LA GESTIÓN DEL ARCHIVO FÍSICO Y DIGITAL DE LA ENTIDAD EN ESTE 
ASPECTO.
8. APOYAR LAS VISITAS DE SEGUIMIENTO QUE SE REALICEN A LAS DIFERENTES OBRAS E INTERVENCIONES QUE SE ENCUENTREN EN EJECUCIÓN
9. LAS DEMÁS QUE LE ASIGNE EL SUPERVISOR DEL CONTRATO Y QUE SURJAN DE LA NATURALEZA DEL MISMO
</t>
  </si>
  <si>
    <t>CO1.PCCNTR.7758505</t>
  </si>
  <si>
    <t>CO1.BDOS.7944835</t>
  </si>
  <si>
    <t>https://community.secop.gov.co/Public/Tendering/OpportunityDetail/Index?noticeUID=CO1.NTC.7967033</t>
  </si>
  <si>
    <t>21-44-101467505</t>
  </si>
  <si>
    <t>KR 2 E 33 59</t>
  </si>
  <si>
    <t>mariavalentinamoreno93@gmail.com</t>
  </si>
  <si>
    <t>INGENIERIA AMBIENTAL</t>
  </si>
  <si>
    <t>PROFESIONAL ARQUITECTURA o INGENIERÍA AMBIENTAL o INGENIERÍA CIVIL o INGENIERÍA INDUSTRIAL 23 MESES De conformidad con la Resolución 1124 de 2024 de la Secretaría Distrital de Gobierno se
aplica Equivalencia</t>
  </si>
  <si>
    <t>FDLCHCD-206-2025 (128738)</t>
  </si>
  <si>
    <t>206-2025-CPS-P (128738)</t>
  </si>
  <si>
    <t>SEBASTIAN VILLA RINCON</t>
  </si>
  <si>
    <t>PRESTAR SERVICIOS PROFESIONALES PARA LA FORMULACIÓN, EJECUCIÓN Y DESARROLLO  DE LAS ACTIVIDADES DE MITIGACIÓN Y REDUCCIÓN DE LA GESTIÓN DEL RIESGO Y RESPUESTA A EMERGENCIAS DE LA LOCALIDAD DE CHAPINERO</t>
  </si>
  <si>
    <t xml:space="preserve">1. CONSTRUIR PLANES DE TRABAJO QUE PERMITAN EL CUMPLIMIENTO Y SEGUIMIENTO DE LAS POLÍTICAS PÚBLICAS, NORMATIVIDAD VIGENTE Y METAS DEL PLAN DE DESARROLLO LOCAL RELACIONADAS CON EL PROYECTO 2336 CHAPINERO PREPARADO Y SEGURO: MITIGACIÓN Y RESPUESTA A EMERGENCIAS.
2. EJECUTAR ESTRATEGIAS ADMINISTRATIVAS PARA LA GESTIÓN DE RIESGOS Y CAMBIO CLIMÁTICO EN LA LOCALIDAD DE ACUERDO CON LO ESTABLECIDO EN LAS POLÍTICAS DISTRITALES.
3. REALIZAR LAS ACCIONES PARA EL FUNCIONAMIENTO DEL CONSEJO LOCAL DE GESTIÓN DE RIESGOS Y CAMBIO CLIMÁTICO, ASÍ COMO REALIZAR EL RESPECTIVO SEGUIMIENTO A LA EJECUCIÓN DEL PLAN LOCAL DE GESTIÓN DE RIESGOS CON LA PARTICIPACIÓN DE ESTA INSTANCIA
4. BRINDAR EL SEGUIMIENTO A LAS EMERGENCIAS REPORTADAS POR LA CENTRAL DE INFORMACIÓN DE TELECOMUNICACIONES DE IDIGER PARA ASEGURAR EL CUMPLIMIENTO DE COMPROMISOS DE LAS DISTINTAS ENTIDADES FRENTE A LA ATENCIÓN DE EMERGENCIAS EN LA LOCALIDAD.
5. REALIZAR SEGUIMIENTO AL CUMPLIMIENTO DE REQUISITOS EN LAS AGLOMERACIONES DE BAJA, MEDIA Y ALTA COMPLEJIDAD PARA REDUCIR EL IMPACTO QUE SE PRODUZCA FRENTE A LA SEGURIDAD, EL ORDEN PÚBLICO, LA TRANQUILIDAD Y LA MOVILIDAD. ACUERDO CON LO ESTABLECIDO EN LAS POLÍTICAS DISTRITALES.
6. ACOMPAÑAR LA ELABORACIÓN DE INFORMES REQUERIDOS POR EL DESPACHO, LA ALCALDÍA LOCAL Y ENTIDADES EXTERNAS DE ACUERDO CON EL OBJETO DEL CONTRATO.
7. MANTENER EL ARCHIVO DE GESTIÓN A SU CARGO ACORDE CON LAS NORMAS ARCHIVÍSTICAS Y LAS TABLAS DE RETENCIÓN DOCUMENTAL, ASÍ COMO LOS SISTEMAS DE LA ENTIDAD QUE REQUIERAN ACTUALIZACIONES PERIÓDICAS DE ACUERDO CON LAS INDICACIONES DE SU SUPERVISOR.
8. ACUDIR A LAS REUNIONES QUE SEAN PROGRAMADAS POR LA SUPERVISIÓN O EL APOYO A LA SUPERVISIÓN DISTRITALES.
9. LAS DEMÁS QUE SEAN INHERENTES AL OBJETO CONTRACTUAL Y SEAN SOLICITADAS POR EL SUPERVISOR DEL CONTRATO.
</t>
  </si>
  <si>
    <t>CO1.PCCNTR.7740357</t>
  </si>
  <si>
    <t>CO1.BDOS.7919803</t>
  </si>
  <si>
    <t>https://community.secop.gov.co/Public/Tendering/OpportunityDetail/Index?noticeUID=CO1.NTC.7941198&amp;isFromPublicArea=True&amp;isModal=False</t>
  </si>
  <si>
    <t>14-46-101139868</t>
  </si>
  <si>
    <t>KR 72 BIS 147 60</t>
  </si>
  <si>
    <t>svillar.adm@gmail.com</t>
  </si>
  <si>
    <t>PROFESIONAL EN: ADMINISTRACIÓN PÚBLICA O INGENIERÍA AMBIENTAL O INGENIERÍA CIVIL O INGENIERÍA FORESTAL O ADMINISTRACIÓN DE EMPRESAS O ADMINISTRACIÓN O 
ADMINISTRACION Y GESTION AMBIENTAL O CIENCIAS AMBIENTALES. 24 MESES DE EXPERIENCIA PROFESIONAL o EQUIVALENCIA de conformidad con la Resolución 1124 de 2024 expedida por la Secretaría de Gobierno, que acoge las equivalencias establecidas 
en el artículo 25 "Equivalencias entre estudios y experiencia" del Decreto 785 de 2005. Para este caso, se dará aplicación a la equivalencia entre el título de magistes y la experiencia</t>
  </si>
  <si>
    <t>FDLCHCD-207-2025 (128637)</t>
  </si>
  <si>
    <t>207-2025-CPS-AG (128637)</t>
  </si>
  <si>
    <t>WILSON FERNANDO ORJUELA CHAVEZ</t>
  </si>
  <si>
    <t>PRESTAR SERVICIOS DE APOYO A LA GESTION EN LA LOGÍSTICA PARA EL DESARROLLO DE ACTIVIDADES Y EVENTOS LOCALES EN EL MARCO DE LA EJECUCIÓN DEL PLAN DE DESARROLLO LOCAL DE CHAPINERO.</t>
  </si>
  <si>
    <t xml:space="preserve">1.	BRINDAR EL APOYO LOGÍSTICO REQUERIDO PARA EL BUEN DESARROLLO Y FUNCIONAMIENTO DE ACTIVIDADES Y EVENTOS REQUERIDOS POR LA ADMINISTRACIÓN LOCAL. 
2.	ADELANTAR ACTIVIDADES DE ADECUACIÓN DE ESPACIOS Y/O ESCENARIOS REQUERIMIENTOS PARA EL DESARROLLO DE ACTIVIDADES Y/O EVENTOS LOCALES. 
3.	APOYAR EN EL CARGUE Y DESCARGUE DE MATERIALES, EQUIPOS Y/O INSUMOS A LOS VEHÍCULOS DEL FDLCH O DE QUIÉN ÉSTE DISPONGA PARA EL TRASLADO DE ESTOS A VISITAS DE CAMPO O ACTIVIDADES FUERA DE LA SEDE DE LA ALCALDÍA LOCAL. 
4.	APOYAR A LOS EQUIPOS PROFESIONALES EN LAS ACTIVIDADES DE LOGÍSTICA REQUERIDAS POR EL SUPERVISOR DEL CONTRATO, ESPECIALMENTE PARA LAS JORNADAS DE BIENESTAR Y PROTECCIÓN ANIMAL. 
5.	BRINDAR EL APOYO ASISTENCIAL REQUERIDO PARA EL BUEN DESARROLLO DE LOS EVENTOS PROGRAMADOS EN CUMPLIMIENTO DEL OBJETO DEL CONTRATO. 
6.	LLEVAR A CABO EL ACOMPAÑAMIENTO Y APOYO A LAS REUNIONES O SESIONES INDICADAS POR EL ALCALDE LOCAL, ASÍ COMO LOS ACOMPAÑAMIENTOS EN CALLE REQUERIDOS POR LA ENTIDAD 
7.	LAS DEMÁS QUE LE SEAN ASIGNADAS EN ATENCIÓN DEL OBJETO Y NATURALEZA DEL CONTRATO. 
</t>
  </si>
  <si>
    <t>CO1.PCCNTR.7748962</t>
  </si>
  <si>
    <t xml:space="preserve">https://community.secop.gov.co/Public/Tendering/OpportunityDetail/Index?noticeUID=CO1.NTC.7955914&amp;isFromPublicArea=True&amp;isModal=False
</t>
  </si>
  <si>
    <t>14-46-101139848</t>
  </si>
  <si>
    <t>carrera 5 este N. 98- 65</t>
  </si>
  <si>
    <t>rap.wlr@hotmail.com</t>
  </si>
  <si>
    <t>BACHILLER-36 MESES DE EXPERIENCIA LABORAL o EQUIVALENCIA de conformidad con la Resolución 1124 de 2024, que acogen las equivalencias establecidas en el Decreto 785 de 2005 Artículo 25 "Equivalencias entre estudios y experiencia".</t>
  </si>
  <si>
    <t>FDLCHCD-208-2025 (128637)</t>
  </si>
  <si>
    <t>208-2025-CPS-AG (128637)</t>
  </si>
  <si>
    <t>CARLOS JULIO MARTINEZ RIPE</t>
  </si>
  <si>
    <t>PRESTAR SERVICIOS DE APOYO A LA GESTIÓN EN LA LOGÍSTICA PARA EL DESARROLLO DE ACTIVIDADES Y EVENTOS LOCALES EN EL MARCO DE LA EJECUCIÓN DEL PLAN DE DESARROLLO LOCAL DE CHAPINERO.</t>
  </si>
  <si>
    <t>CO1.PCCNTR.7748947</t>
  </si>
  <si>
    <t xml:space="preserve">https://community.secop.gov.co/Public/Tendering/OpportunityDetail/Index?noticeUID=CO1.NTC.7955912&amp;isFromPublicArea=True&amp;isModal=False
</t>
  </si>
  <si>
    <t xml:space="preserve">1-200-I071 RB-INGRESOS CORRIENTES FDL
3-100-F002 VA-ADMINISTRADOS DE LIBRE DESTINACIÓN
3-200-F002 RB-ADMINISTRADOS DE LIBRE DESTINACIÓN
</t>
  </si>
  <si>
    <t>14-46-101139847</t>
  </si>
  <si>
    <t>carrera 7 ese # 101-27</t>
  </si>
  <si>
    <t>martinezzcar8@gmail.com</t>
  </si>
  <si>
    <t>BACHILLER-36 MESES DE EXPERIENCIA LABORAL o EQUIVALENCIA de conformidad con la Resolución 1124 de 2024, que acogen las equivalencias establecidas en el Decreto 785 de 2005 Artículo 25 "Equivalencias entre estudios y experiencia</t>
  </si>
  <si>
    <t>FDLCHCD-209-2025 (132295)</t>
  </si>
  <si>
    <t>209-2025-CPS-P (132295)</t>
  </si>
  <si>
    <t>PRESTAR SERVICIOS PROFESIONALES ESPECIALIZADOS PARA APOYAR AL FONDO DE DESARROLLO LOCAL DE CHAPINERO EN LA GESTIÓN, FORMULACIÓN, EJECUCIÓN, Y SEGUIMIENTO DEL PROYECTO DE INVERSIÓN CHAPINERO IMPULSA TU FUTURO: DOTACIÓN Y APOYO PARA ESTUDIANTES PARA EL DESARROLLO INTEGRAL DE LAS TRAYECTORIAS EDUCATIVAS DESDE LA PRIMERA INFANCIA, MEDIA, EDUCACIÓN SUPERIOR Y PARA EL TRABAJO</t>
  </si>
  <si>
    <t>1. CONSTRUIR PLANES DE TRABAJO QUE PERMITAN EL CUMPLIMIENTO Y SEGUIMIENTO DE LAS POLÍTICAS PÚBLICAS, NORMATIVIDAD VIGENTE Y METAS DEL PLAN DE DESARROLLO LOCAL RELACIONADAS CON LA ATENCIÓN INTEGRAL A LA PRIMERA INFANCIA Y EDUCACIÓN COMO EJE DEL POTENCIAL HUMANO EN LA LOCALIDAD DE CHAPINERO. 2. REALIZAR LA FORMULACIÓN Y ESTRUCTURACIÓN TÉCNICA DE LOS PROYECTOS DE INVERSIÓN ASIGNADOS, DESDE LA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 3.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 4. REALIZAR LOS APOYOS A LA SUPERVISIÓN DE LOS CONTRATOS, PROYECTOS DE INVERSIÓN Y/O ACTIVIDADES DESIGNADAS POR EL ALCALDESA LOCAL, DE CONFORMIDAD CON LOS LINEAMIENTOS, VALORES Y PRINCIPIOS INDICADOS POR LA SECRETARÍA DISTRITAL DE GOBIERNO, ADEMÁS, DE LLEVAR EL ESTRICTO CONTROL SOBRE LA PROGRAMACIÓN, EJECUCIÓN Y DESARROLLO ECONÓMICO Y FINANCIERO DE LOS PROYECTOS ASIGNADOS EN CUMPLIMIENTO DE LOS LINEAMIENTOS FINANCIEROS Y PRESUPUESTALES VIGENTES. 5. DESARROLLAR PROCESOS DE ARTICULACIÓN CON LAS ENTIDADES DEL NIVEL CENTRAL Y DESCENTRALIZADO RELACIONADAS CON EL OBJETO CONTRACTUAL, CON LA FINALIDAD DE POTENCIAR LAS INVERSIONES LOCALES. 6. REALIZAR LA ATENCIÓN INTEGRAL LAS INSTANCIAS DE PARTICIPACIÓN CIUDADANA RELACIONADAS CON EL OBJETO CONTRACTUAL, CON ESPECIAL ATENCIÓN DEL CONSEJO CONSULTIVO LOCAL DE INSTITUCIONES DE EDUCACIÓN SUPERIOR-CCLIES 7. ACOMPAÑAR LA ATENCIÓN A LAS PETICIONES CIUDADANAS, ASÍ COMO LAS SOLICITUDES DE ENTES DE CONTROL DENTRO DEL TÉRMINO LEGAL Y NO CERRAR EL TRÁMITE EN EL APLICATIVO ORFEO HASTA QUE NO SE TENGA UN PRONUNCIAMIENTO DE FONDO. 8. LEVANTAR INFORMACIÓN, BASE DE DATOS Y PRODUCIR INFORMES O REPORTES CUALITATIVOS Y CUANTITATIVOS QUE SIRVAN DE INSUMO PARA LA TOMA DE DECISIONES RELACIONADAS CON EL OBJETO CONTRACTUAL. 9. ORIENTAR Y LIDERAR LA CONSTRUCCIÓN DE ACCIONES LOCALES ENCAMINADAS A VISIBILIZAR LA ESTRATEGIA LOCAL TRIADA PARA LA EQUIDAD EN EL MARCO DEL PLAN DE DESARROLLO LOCAL 10. REALIZAR LA COORDINACIÓN INTERINSTITUCIONAL Y LA ARTICULACIÓN DE LA ESTRATEGIA CON LOS ACTORES LOCALES, DISTRITALES Y LA COMUNIDAD A TRAVÉS DE LA TRANSVERSALIZACIÓN DE LAS ÁREAS DE EDUCACIÓN, DESARROLLO ECONÓMICO LOCAL Y MUJER Y GÉNERO. 11. PARTICIPAR EN LAS REUNIONES DE COORDINACIÓN Y PLANEACIÓN QUE SEAN REQUERIDAS POR EL ALCALDE LOCAL, ASÍ COMO EN LAS ACTIVIDADES Y ACOMPAÑAMIENTOS EN CALLE PROGRAMADOS POR EL DESPACHO DE LA ALCALDÍA 12. LAS DEMÁS QUE LE SEAN ASIGNADAS POR EL ALCALDESA LOCAL DE CHAPINERO EN CUMPLIMIENTO DE SU OBJETO CONTRACTUAL.</t>
  </si>
  <si>
    <t>CO1.PCCNTR.7753577</t>
  </si>
  <si>
    <t>CO1.BDOS.7943868</t>
  </si>
  <si>
    <t>https://community.secop.gov.co/Public/Tendering/OpportunityDetail/Index?noticeUID=CO1.NTC.7962653&amp;isFromPublicArea=True&amp;isModal=False</t>
  </si>
  <si>
    <t>21-44-101467096</t>
  </si>
  <si>
    <t>CL 18 7 15 ED VALHER AP 501</t>
  </si>
  <si>
    <t>racarrillo.economista@gmail.com</t>
  </si>
  <si>
    <t>PROFESIONAL EN: ADMINISTRACIÓN PÚBLICA O POLITÓLOGO O PSICOLOGÍA O TRABAJO SOCIAL O ECONOMÍA O INGENIERÍA INDUSTRIAL O ADMINISTRACIÓN DE EMPRESAS O
ADMINISTRACIÓN O CIENCIAS HUMANAS.
ESPECIALIZADO EN: GOBIERNO, GERENCIA Y ASUNTOS POLITICOS O MAESTRÍA EN POLÍTICAS PÚBLICAS O MAESTRIA EN POLITICA Y GESTION PUBLICA O ESPECIALISTA EN
DERECHO PUBLICO, CIENCIAS Y SOCIOLOGIA POLITICA. TREINTA Y SEIS (36) MESES DE EXPERIENCIA PROFESIONAL o EQUIVALENCIA de conformidad con la Resolución 1124 de 2024, que acoge las equivalencias establecidas en el Decreto 785 de
2005 Artículo 25 "Equivalencias entre estudios y experiencia".</t>
  </si>
  <si>
    <t>FDLCHCD-210-2025 (132300)</t>
  </si>
  <si>
    <t>210-2025-CPS-P (132300)</t>
  </si>
  <si>
    <t>PAULA ANDREA SACANANVOY ARROYAVE</t>
  </si>
  <si>
    <t xml:space="preserve">PRESTAR SERVICIOS PROFESIONALES PARA ARTICULAR LOS PROCESOS ADMINISTRATIVOS DE LAS INSTANCIAS DISTRITALES QUE TIENEN A  SU CARGO LOS PROCESOS DE LEGALIZACION Y REGULACION URBANISTICA DE LOS BARRIOS UBICADOS EN LA LOCALIDAD DE CHAPINERO, DANDO CUMPLIMIENTO A LAS NORMATIVAS LEGALES VIGENTES. </t>
  </si>
  <si>
    <t xml:space="preserve">1. CONSTRUIR PLANES DE TRABAJO QUE PERMITAN EL CUMPLIMIENTO Y SEGUIMIENTO DE LAS POLÍTICAS PÚBLICAS, NORMATIVIDAD VIGENTE Y METAS DEL PLAN DE DESARROLLO LOCAL RELACIONADAS CON EL OBJETO CONTRACTUAL.
2. REALIZAR COMUNICACIONES Y REUNIONES NECESARIAS CON LOS ORGANISMOS DEL ORDEN NACIONAL, REGIONAL, DEPARTAMENTAL Y DISTRITAL PARA LA ARTICULACIÓN REGIONAL Y LOCAL RELACIONADA CON EL MANEJO, CONTROL Y PREVENCIÓN DE LOS ASENTAMIENTOS ILEGALES.
3. IMPLEMENTAR LAS ACCIONES DE EJECUCIÓN DE LA POLÍTICA DE PREVENCIÓN Y CONTROL DE DESARROLLOS ILEGALES DE URBANIZACIÓN Y VIVIENDA EN ÁREAS DE MEJORAMIENTO INTEGRAL DE LOS ASENTAMIENTOS HUMANOS, Y EN ZONAS DE RECUPERACIÓN DE BIENES FISCALES, USO PÚBLICO, ESPACIO PÚBLICO U OBJETO DE RECUPERACIÓN ECOLÓGICA O PRESERVACIÓN AMBIENTAL.
4. APROBAR Y EJECUTAR LOS INSTRUMENTOS DE PLANIFICACIÓN Y GESTIÓN ESTABLECIDOS EN EL PLAN DE ORDENAMIENTO TERRITORIAL Y/O PROPUESTOS POR EL FDLCH PARA LA CONSECUCIÓN DE LA LEGALIZACIÓN Y FORMALIZACIÓN URBANÍSTICA CON ASENTAMIENTOS HUMANOS QUE PERMITAN RECONOCERLOS COMO BARRIOS LEGALMENTE CONSTITUIDOS EN LA LOCALIDAD DE CHAPINERO.
5. REALIZAR COMUNICACIONES Y REUNIONES DE LOS PROGRAMA DEL HÁBITAT Y VIVIENDA POPULAR CON EL MODELO DE OCUPACIÓN TERRITORIAL, DEL PLAN DE ORDENAMIENTO TERRITORIAL, Y CON LA PARTICIPACIÓN EN LOS COMITÉS DE GOBIERNO LOCAL Y EL FDLCH.
6. PRESENTAR LOS INFORMES DE SEGUIMIENTO A LA EJECUCIÓN Y/O DE EVALUACIÓN DEL POT EN MATERIA DE MEJORAMIENTO INTEGRAL DEL HÁBITAT, PARA GENERAR LOS LINEAMIENTOS QUE PERMITAN AL FLDCH Y A LAS AUTORIDADES DISTRITALES LA TOMA DE DECISIÓN EN EL MARCO DE LA PREVENCIÓN Y CONTROL.
7. REALIZAR, ANALIZAR, ESTUDIAR Y APROBAR DE MANERA INTEGRAL LAS PROPUESTAS QUE SEA PRESENTADAS AL FDLCH DE LA LEGALIZACIÓN Y FORMALIZACIÓN URBANÍSTICA.
8. LAS DEMÁS QUE LE SEAN ASIGNADAS EN CUMPLIMIENTO DE LA NATURALEZA DEL CONTRATO Y DEL OBJETO CONTRACTUAL. 
</t>
  </si>
  <si>
    <t>CO1.PCCNTR.7754006</t>
  </si>
  <si>
    <t>https://community.secop.gov.co/Public/Tendering/OpportunityDetail/Index?noticeUID=CO1.NTC.7962874&amp;isFromPublicArea=True&amp;isModal=False</t>
  </si>
  <si>
    <t>CSC-100053467</t>
  </si>
  <si>
    <t>Calle 149 #48-85 apto 605</t>
  </si>
  <si>
    <t>paulasacasaca@gmail.com</t>
  </si>
  <si>
    <t xml:space="preserve">PROFESIONAL EN: CIENCIAS SOCIALES O CONTADURIA PÚBLICA O ECONOMÍA O INGENIERÍA INDUSTRIAL O MATEMÁTICA O ADMINISTRACIÓN DE EMPRESAS O LICENCIATURA EN  CIENCIAS SOCIALES Y HUMANAS O CIENCIAS HUMANAS O PROFESIONAL EN POLITICA Y RELACIONES INTERNACIONALES. 6 meses de experiencia profesional o EQUIVALENCIA de conformidad con la Resolución 1124 de 2024, que acogen las equivalencias establecidas en el Decreto 785 de 2005 Artículo 25 
"Equivalencias entre estudios y experiencia". Para este caso particular, se aplicará la equivalencia entre el título de magister y la experiencia. </t>
  </si>
  <si>
    <t>CHAPINERO CONECTA CON SU COMUNIDAD</t>
  </si>
  <si>
    <t xml:space="preserve">Operativizar 4 Centros de Acceso Comunitario en zonas rurales y/o apartadas y/o urbanas, con énfasis en Servicios TIC´s generados.
</t>
  </si>
  <si>
    <t>FDLCHCD-211-2025 (128730)</t>
  </si>
  <si>
    <t>211-2025-CPS-P (128730)</t>
  </si>
  <si>
    <t>CESAR ALFREDO VALENCIA CELIS</t>
  </si>
  <si>
    <t>PRESTAR SERVICIOS PROFESIONALES PARA LA GESTION, EL DESARROLLO Y SEGUIMIENTO DE LA ESTRUCTURACIÓN Y FORTALECIMIENTO DEL PROYECTO DE INVERSIÓN ENMARCADO EN EL CENTRO TECNOLOGICO PARA LA LOCALIDAD DE CHAPINERO.</t>
  </si>
  <si>
    <t xml:space="preserve">1. CONSTRUIR PLANES DE TRABAJO QUE PERMITAN LA GESTIÓN, EL CUMPLIMIENTO Y EL SEGUIMIENTO DE LAS POLÍTICAS PÚBLICAS, NORMATIVIDAD VIGENTE Y NIETAS DEL PLAN DE DESARROLLO LOCAL RELACIONADAS CON EL OBJETO CONTRACTUAL Y EL PROYECTO "CHAPINERO CONSIENTE Y RESILIENTE CON EL CAMBIO CLIMÁTICO.
2. ELABORAR ESTUDIOS PREVIOS, PREPLIEGOS Y PLIEGOS EN SU PARTE TÉCNICA Y ECONÓMICA, PARA EL PROCESO PRECONTRACTUAL DE LOS PROYECTOS DE INVERSIÓN LOCAL A SU CARGO, DE CONFORMIDAD AL PLAN DE DESARROLLO LOCAL, PARA CUMPLIMIENTO Y DESARROLLO DE LOS PROCESOS, PLANES Y PROGRAMAS ESTABLECIDOS
3. REALIZAR LA EVALUACIÓN DE LOS PROCESOS DE SELECCIÓN QUE ADELANTE EL FONDO DE DESARROLLO LOCAL, DE CONFORMIDAD CON LAS DESIGNACIONES DEL ALCALDE LOCAL, JUNTO CON LAS ACTAS DE RECOMENDACIÓN DE LOS RESPECTIVOS COMITÉS DE EVALUACIÓN.
4. REALIZAR EL APOYO A LA SUPERVISIÓN DE LOS CONTRATOS, PROYECTOS DE INVERSIÓN Y/O ACTIVIDADES DESIGNADAS POR EL ALCALDE LOCAL, DE CONFORMIDAD CON LOS LINEAMIENTOS, VALORES Y PRINCIPIOS INDICADOS POR LA SECRETARÍA DISTRITAL DE GOBIERNO, QUE INCLUYAN EL CONTROL SOBRE LA PROGRAMACIÓN, EJECUCIÓN Y DESARROLLO ECONÓMICO Y FINANCIERO, VISITAS DE INSPECCIÓN Y EVALUACIÓN EN TERRENO.
5. DESARROLLAR PROCESOS DE ARTICULACIÓN CON LAS ENTIDADES DEL NIVEL CENTRAL Y DESCENTRALIZADO RELACIONADAS CON EL OBJETO CONTRACTUAL, CON LA FINALIDAD DE POTENCIAR LAS INVERSIONES LOCALES. APOYAR LA FORMULACIÓN TÉCNICA, ESTRUCTURACIÓN TÉCNICA, EVALUACIÓN TÉCNICA Y ADJUDICACIÓN DE LOS PROCESOS DE SELECCIÓN QUE SE ADELANTEN DENTRO DEL PROYECTO.
6. PRODUCIR INFORMES CUALITATIVOS Y CUANTITATIVOS DE LAS ACTIVIDADES DESARROLLADAS, EN EL MARCO DEL CUMPLIMIENTO DEL OBJETO CONTRACTUAL, DE ACUERDO CON EL AVANCE DE LOS FRENTES INCLUIDOS EN LOS CONTRATOS DE OBRA, CONTRATOS DE CONSULTORÍA Y CON LA INFORMACIÓN PRESENTADA POR LOS CONTRATISTAS, VERIFICADA Y VALIDADA POR PARTE DE LAS INTERVENTORÍAS, DE LOS CONTRATOS ASIGNADOS.
7. DESARROLLAR EL CARGUE, SEGUIMIENTO Y EVALUACIÓN EN LAS PLATAFORMAS SECOP II Y SIPSE Y LA GESTIÓN DOCUMENTAL Y ARCHIVÍSTICA DE LOS CONTRATOS Y/O PROYECTO DE INVERSIÓN ASIGNADOS, GARANTIZANDO LA CORRECTA APLICACIÓN DE NORMAS Y PROCEDIMIENTOS TÉCNICOS.
8. ACOMPAÑAR LA ATENCIÓN A LAS PETICIONES CIUDADANAS, ASÍ COMO LAS SOLICITUDES DE ENTES DE CONTROL Y AUDITORIAS DE SEGUIMIENTO A LOS AMPAROS DE CALIDAD Y ESTABILIDAD DE LA OBRA DENTRO DEL TÉRMINO LEGAL Y NO CERRAR EL TRÁMITE EN EL APLICATIVO ORFEO HASTA QUE NO SE TENGA UN PRONUNCIAMIENTO DE FONDO.
9. PARTICIPAR DE LAS REUNIONES QUE SEAN REQUERIDAS POR EL ALCALDE LOCAL, ASÍ COMO DE LAS ACTIVIDADES PROGRAMADAS POR EL DESPACHO A LO LARGO DE LA LOCALIDAD DE CHAPINERO.
10. LAS DEMÁS QUE LE ASIGNE EL SUPERVISOR DEL CONTRATO Y QUE SURJAN DE LA NATURALEZA DEL MISMO.
</t>
  </si>
  <si>
    <t>CO1.PCCNTR.7768633</t>
  </si>
  <si>
    <t>CO1.BDOS.7960856</t>
  </si>
  <si>
    <t xml:space="preserve">https://community.secop.gov.co/Public/Tendering/OpportunityDetail/Index?noticeUID=CO1.NTC.7981049&amp;isFromPublicArea=True&amp;isModal=False
</t>
  </si>
  <si>
    <t>O230117459920242303</t>
  </si>
  <si>
    <t xml:space="preserve">GESTIÓN PÚBLICA
</t>
  </si>
  <si>
    <t>NB-100379276</t>
  </si>
  <si>
    <t>CL 152 54 39 BL 3</t>
  </si>
  <si>
    <t>cesarvalencia.cb@gmail.com</t>
  </si>
  <si>
    <t>DISEÑADOR INDUSTRIAL</t>
  </si>
  <si>
    <t>PROFESIONAL EN: ADMINISTRACIÓN PÚBLICA O DISEÑO INDUSTRIAL O ARQUITECTURA O INGENIERÍA CIVIL O INGENIERÍA INDUSTRIAL O ADMINISTRACIÓN DE EMPRESAS O 
ADMINISTRACIÓN / 24 MESES DE EXPERIENCIA PROFESIONAL o EQUIVALENCIA de conformidad con la Resolución 1124 de 2024, que acoge las equivalencias establecidas en el Decreto 785 de 2005 Artículo 25 
"Equivalencias entre estudios y experiencia"</t>
  </si>
  <si>
    <t>HABITAT</t>
  </si>
  <si>
    <t>27. HABITAT</t>
  </si>
  <si>
    <t>FDLCHCD-212-2025 (132062)</t>
  </si>
  <si>
    <t>212-2025-CPS-P (132062)</t>
  </si>
  <si>
    <t>LUIS EDUARDO BENAVIDES HERNANDEZ</t>
  </si>
  <si>
    <t>PRESTAR SERVICIOS PROFESIONALES PARA EL AREA DE DESARROLLO LOCAL EN LA GESTION, EL DESARROLLO, LA FORMULACION, EL  SEGUIMIENTO, LA TERMINACION, LIQUIDACION Y EL FOMENTO DE LAS ACCIONES PARA LA ESTRUCTURACION DEL PROYECTO DE INVERSION  CHAPINERO TRABAJA POR LA MOVILIDAD EN VÍAS URBANAS Y RURALES</t>
  </si>
  <si>
    <t xml:space="preserve">1. CONSTRUIR PLANES DE TRABAJO QUE PERMITAN LA GESTIÓN, EL CUMPLIMIENTO Y EL SEGUIMIENTO DE LAS POLÍTICAS PÚBLICAS, NORMATIVIDAD VIGENTE Y METAS DEL PLAN DE DESARROLLO LOCAL RELACIONADAS CON EL OBJETO CONTRACTUAL Y EL PROYECTO 
2. REALIZAR EN LA FORMULACIÓN Y ESTRUCTURACIÓN DE LOS PROYECTOS DE INVERSIÓN ASIGNADOS, QUE PERMITAN EL CUMPLIMIENTO DE LAS METAS ESTABLECIDAS EN EL PLAN DE DESARROLLO LOCAL Y EL PROCESO DE GESTIÓN CONTRACTUAL DERIVADO.
3. REALIZAR LOS APOYOS A LA SUPERVISIÓN DE LOS CONTRATOS, PROYECTOS DE INVERSIÓN Y/O ACTIVIDADES DESIGNADAS POR EL ALCALDE LOCAL, DE CONFORMIDAD CON LOS LINEAMIENTOS, VALORES Y PRINCIPIOS INDICADOS POR LA SECRETARÍA DISTRITAL DE GOBIERNO, QUE INCLUYAN EL CONTROL SOBRE LA PROGRAMACIÓN, EJECUCIÓN Y DESARROLLO ECONÓMICO Y FINANCIERO, VISITAS DE INSPECCIÓN, EVALUACIÓN EN TERRENO Y MANUAL DE SUPERVISIÓN E INTERVENTORÍA ESTABLECIDO.
4. DESARROLLAR PROCESOS DE ARTICULACIÓN CON LAS ENTIDADES DE NIVEL CENTRAL Y DESCENTRALIZADO, CORPORACIONES AUTÓNOMAS, EMPRESAS DE SERVICIOS PÚBLICOS, ENTRE OTRAS RELACIONADAS CON EL OBJETO CONTRACTUAL, CON LA FINALIDAD DE POTENCIALIZAR LAS INVERSIONES LOCALES Y DESARROLLO DE LOS CONTRATOS. 
5. REALIZAR LA ATENCIÓN INTEGRAL DE LAS INSTANCIAS DE PARTICIPACIÓN CIUDADANA, JORNADAS Y GESTIONES QUE PERMITAN EL DIÁLOGO Y LA PARTICIPACIÓN CON LA COMUNIDAD E INSTITUCIONES RELACIONADAS CON EL OBJETO CONTRACTUAL. 
6. PRODUCIR INFORMES CUALITATIVOS Y CUANTITATIVOS DE LAS ACTIVIDADES DESARROLLADAS, EN EL MARCO DEL CUMPLIMIENTO DEL OBJETO CONTRACTUAL, DE ACUERDO CON EL AVANCE DE LOS CONTRATOS DE OBRA Y CON LA INFORMACIÓN PRESENTADA POR LOS CONTRATISTAS, VERIFICADA Y VALIDADA POR PARTE DE LAS INTERVENTORÍAS, DE LOS CONTRATOS ASIGNADOS Y DE REQUERIRSE
7. DESARROLLAR EL CARGUE, SEGUIMIENTO Y EVALUACIÓN DE LOS CONTRATOS RESPECTIVOS EN LA PLATAFORMA SECOP II Y SIPSE, Y LAS DEMÁS PLATAFORMAS DISPUESTAS DESDE LA ENTIDAD Y NIVEL CENTRAL 
8. ACOMPAÑAR LA ATENCIÓN A LAS PETICIONES CIUDADANAS, ASÍ COMO LAS SOLICITUDES DE ENTES DE CONTROL Y AUDITORIAS DE SEGUIMIENTO A LOS AMPAROS DE CALIDAD Y ESTABILIDAD DE LA OBRA DENTRO DEL TÉRMINO LEGAL Y NO CERRAR EL TRÁMITE EN EL APLICATIVO ORFEO HASTA QUE NO SE TENGA UN PRONUNCIAMIENTO DE FONDO
9. PARTICIPAR EN LAS REUNIONES DE PLANEACIÓN, COORDINACIÓN Y GESTIÓN DE ACCIONES INTERINSTITUCIONALES Y LOCALES QUE SEAN REQUERIDAS POR EL ALCALDE LOCAL, ENTIDADES DEL DISTRITO, Y LAS ACTIVIDADES PROGRAMADAS POR EL DESPACHO.
10. LAS DEMÁS QUE LE ASIGNE EL SUPERVISOR DEL CONTRATO Y QUE SURJAN DE LA NATURALEZA DEL MISMO
</t>
  </si>
  <si>
    <t>CO1.PCCNTR.7768195</t>
  </si>
  <si>
    <t xml:space="preserve">https://community.secop.gov.co/Public/Tendering/OpportunityDetail/Index?noticeUID=CO1.NTC.7981042&amp;isFromPublicArea=True&amp;isModal=False
</t>
  </si>
  <si>
    <t>25-46-101041266</t>
  </si>
  <si>
    <t>CL 33 6 39 AP 713a - EDIFICIO FRONTIER</t>
  </si>
  <si>
    <t>luis_benavides92@hotmail.com</t>
  </si>
  <si>
    <t>PROFESIONAL EN: ARQUITECTURA O INGENIERÍA CIVIL O INGENIERÍA DE TRANSPORTES Y VIAS O INGENIERIA CIVIL Y CONSTRUCCIONES. / 24 MESES DE EXPERIENCIA PROFESIONAL o EQUIVALENCIA de conformidad con la Resolución 1124 de 2024, que acoge las equivalencias establecidas en el Decreto 785 de 2005 Artículo 25 
"Equivalencias entre estudios y experiencia". Para este caso particular, se dará aplicación a la equivalencia entre el título de especialización por experiencia</t>
  </si>
  <si>
    <t>SERVICIOS DE PROTECCIÓN (GUARDAS DE SEGURIDAD)</t>
  </si>
  <si>
    <t>FDLCH-SABP-001-2025 (132361)</t>
  </si>
  <si>
    <t>213-2025</t>
  </si>
  <si>
    <t>7. COMISION</t>
  </si>
  <si>
    <t>RENTA Y CAMPO CORREDORES S A</t>
  </si>
  <si>
    <t>LA ADQUISICION A TRAVES DE LA BMC - BOLSA MERCANTIL DE COLOMBIA SA DEL SERVICIO DE VIGILANCIA Y SEGURIDAD PRIVADA INTEGRAL PERMANENTE EN LA MODALIDAD FIJA PARA PROTECCION Y CUIDADO DE LOS FUNCIONARIOS, USUARIOS Y TODOS LOS BIENES MUEBLES E INMUEBLES DE PROPIEDAD O EN CUSTODIA DEL FONDO DE DESARROLLO LOCAL DE CHAPINERO Y DE TODOS AQUELLOS DE LOS QUE LLEGARE A ADQUIRIR. PROCESO FDLCH-SABP-001-2025 (132361)</t>
  </si>
  <si>
    <t>1. EJECUTAR EL CONTRATO DE COMISIÓN CIÑÉNDOSE A LAS INSTRUCCIONES QUE LE IMPARTA LA ALCALDÍA LOCAL DE CHAPINERO Y A LAS NORMAS QUE REGULAN ESTE TIPO DE CONTRATO, SIN QUE LE SEA FACTIBLE DELEGAR EL ENCARGO. 2. INFORMAR A ALCALDÍA LOCAL DE CHAPINERO ACERCA DE LAS OPERACIONES CELEBRADAS POR CUENTA DE ÉL EN DESARROLLO DEL CONTRATO. 3. PERMANECER CONSTANTEMENTE ACTUALIZADOS SOBRE LAS TENDENCIAS DEL MERCADO, REALIZAR LOS ANÁLISIS PERIÓDICOS DEL MERCADO Y ESTUDIAR LAS CONSECUENCIAS DE UTILIZAR UN DETERMINADO INSTRUMENTO DE INVERSIÓN EN LA COYUNTURA DEL MERCADO. 4. SOLICITAR INSTRUCCIONES ESPECÍFICAS DE LA ALCALDÍA LOCAL DE CHAPINERO CUANDO EN LAS EJECUCIONES DE UNA ORDEN SE PRESENTEN HECHOS QUE, DE SER CONOCIDOS POR LA ALCALDÍA LOCAL DE CHAPINERO, IMPLICARÍAN QUE SE MODIFICARÁN RADICALMENTE LAS INSTRUCCIONES INICIALMENTE IMPARTIDAS. 5. ADOPTAR POLÍTICAS Y PROCEDIMIENTOS PARA QUE LA INFORMACIÓN DIRIGIDA A LA ALCALDÍA LOCAL DE CHAPINERO SEA OBJETIVA, OPORTUNA, COMPLETA, IMPARCIAL Y CLARA. 6. DOCUMENTAR OPORTUNA Y ADECUADAMENTE LAS ÓRDENES QUE RECIBA Y LAS OPERACIONES QUE REALICE EN VIRTUD DE ÉSTAS, ASÍ COMO ENTREGAR OPORTUNAMENTE LA DOCUMENTACIÓN QUE DÉ CUENTA DE LA CELEBRACIÓN, COMPENSACIÓN Y LIQUIDACIÓN DE LOS NEGOCIOS REALIZADOS. 7. AJUSTAR SU CONDUCTA Y LA DE LAS PERSONAS NATURALES VINCULADAS A ÉSTAS A LAS DISPOSICIONES Y A LOS PRINCIPIOS DEL CÓDIGO DE CONDUCTA DE BMC EXCHANGE. 8. DESPLEGAR SUS MEJORES ESFUERZOS PARA ASEGURAR QUE SU CONDUCTA SE AJUSTE A LOS MÁS ALTOS NIVELES DE TRANSPARENCIA, HONORABILIDAD Y SEGURIDAD, ASÍ COMO LA CONFIANZA DEL PÚBLICO EN EL MISMO. 9. EJECUTAR SU ACTIVIDAD CON AJUSTE A LOS PRINCIPIOS DE (I) INTEGRIDAD Y CONFIANZA, (II) CUMPLIMIENTO DE LO ACORDADO; (III) LEALTAD; (IV) TRATO JUSTO CON LOS CLIENTES; (V) CONFIDENCIALIDAD; Y (VI) PROFESIONALISMO, SEGÚN SE ENCUENTRAN PREVISTOS EN EL CAPÍTULO TERCERO DEL TÍTULO PRIMERO DEL LIBRO QUINTO DEL REGLAMENTO DE FUNCIONAMIENTO Y OPERACIÓN DE LA BMC. 10. ABSTENERSE DE: (I) REALIZAR DIRECTAMENTE O POR INTERPUESTA PERSONA, CUALQUIER OPERACIÓN EN EL MERCADO UTILIZANDO INFORMACIÓN PRIVILEGIADA, EN BENEFICIO PROPIO O DE TERCEROS: (II) SUMINISTRAR, DIRECTA O INDIRECTAMENTE, INFORMACIÓN DE CARÁCTER PRIVILEGIADA A UN TERCERO QUE NO TENGA DERECHO A RECIBIRLA. (III) ACONSEJAR LA ADQUISICIÓN O VENTA DE UN DETERMINADO BIEN O PRODUCTO CON BASE EN DICHA INFORMACIÓN. 11. GUARDAR CONFIDENCIALIDAD DE LA OPERACIÓN EJECUTADAS EN DESARROLLO DEL CONTRATO DE COMISIÓN Y DE SUS RESULTADOS. 12. EN VIRTUD DEL CONTRATO DE COMISIÓN LA SCB ACTUARÁ EN LA RUEDA DE NEGOCIOS DE LA BMC CON LA AUTORIZACIÓN PREVIA Y POR ESCRITO DE ALCALDÍA LOCAL DE CHAPINERO, PARA CADA OPERACIÓN. 13. SUSCRIBIR OPORTUNAMENTE EL ACTA DE INICIO Y EL ACTA LIQUIDACIÓN DEL CONTRATO Y LAS MODIFICACIONES SI LAS HUBIERA CONJUNTAMENTE CON EL SUPERVISOR DE LA ENTIDAD. 14. ASUMIR EL PAGO DE SALARIOS, PRESTACIONES E INDEMNIZACIONES DE CARÁCTER LABORAL DEL PERSONAL QUE CONTRATE PARA LA EJECUCIÓN DEL CONTRATO DE COMISIÓN, LO MISMO QUE EL PAGO DE HONORARIOS, LOS IMPUESTOS, GRAVÁMENES, APORTES Y SERVICIOS DE CUALQUIER GÉNERO QUE ESTABLEZCAN LAS LEYES COLOMBIANAS Y DEMÁS EROGACIONES NECESARIAS PARA LA EJECUCIÓN DEL CONTRATO DE COMISIÓN. ES ENTENDIDO QUE TODOS ESTOS GASTOS HAN SIDO ESTIMADOS POR LA SOCIEDAD COMISIONISTA E INCLUIDOS EN EL PRECIO DE SU OFERTA DE COMISIÓN. 15. RESPONDER POR LOS DOCUMENTOS FÍSICOS O MAGNÉTICOS ELABORADOS O ENTREGADOS CON OCASIÓN DE LA EJECUCIÓN DEL CONTRATO DE COMISIÓN, ASÍ COMO RESPONDER POR LA SEGURIDAD Y EL DEBIDO MANEJO DE LOS DOCUMENTOS Y REGISTROS PROPIOS DE ALCALDÍA LOCAL DE CHAPINERO PARA QUE REPOSEN EN LA DEPENDENCIA CORRESPONDIENTE. 16. MANTENER VIGENTE LA GARANTÍA ÚNICA Y LAS DEMÁS GARANTÍAS POR EL TIEMPO PACTADO EN EL CONTRATO DE COMISIÓN, ASÍ COMO DE LAS MODIFICACIONES QUE SE PRESENTEN EN LA EJECUCIÓN DEL MISMO. 17. ACATAR Y APLICAR DE MANERA DILIGENTE LAS OBSERVACIONES Y RECOMENDACIONES IMPARTIDAS POR EL SUPERVISOR DEL CONTRATO O INTERVENTORÍA DE LAS OPERACIONES DE MERCADO. 18. ASISTIR A LAS REUNIONES QUE SEAN CONVOCADAS POR EL SUPERVISOR Y/O INTERVENTORÍA DEL CONTRATO DE COMISIÓN, PARA REVISAR EL ESTADO DE EJECUCIÓN DEL MISMO, EL CUMPLIMIENTO DE LAS OBLIGACIONES A CARGO DE LA SOCIEDAD COMISIONISTA O CUALQUIER ASPECTO TÉCNICO REFERENTE AL MISMO. 19. CONVOCAR Y LIDERAR LAS REUNIONES DE LOS COMITÉS DE SEGUIMIENTO DE LA OPERACIÓN A LAS QUE DEBERÁ ASISTIR LA ALCALDÍA LOCAL DE CHAPINERO, EL COMISIONISTA Y EL OPERADOR Y ELABORAR LAS ACTAS DE DICHOS COMITÉS DE SEGUIMIENTO DE LA OPERACIÓN, LOS CUALES SE DEBERÁN DESARROLLAR UNA VEZ SE REALICE REQUERIMIENTO POR PARTE DEL SUPERVISOR DEL COMITENTE COMPRADOR. 20. CONOCER A CABALIDAD EL ESTUDIO PREVIO, FICHAS TÉCNICAS DE NEGOCIACIÓN Y DOCUMENTOS DE CONDICIONES ESPECIALES CON LOS QUE SE VAYA A SACAR EL PROCESO DE LA NEGOCIACIÓN Y DEMÁS DOCUMENTOS PROPIOS DEL PROCESO DE CONTRATACIÓN DE SELECCIÓN ABREVIADA, ASÍ COMO EL CONTRATO, PARA REALIZAR LA EJECUCIÓN DEL MISMO CON EFICIENCIA Y EFICACIA. 21. DESIGNAR PARA LA EJECUCIÓN DEL CONTRATO DE COMISIÓN UN PROFESIONAL CERTIFICADO MIEMBRO DE LA SOCIEDAD COMISIONISTA, QUE DEBERÁ ATENDER Y CONOCER LAS OBLIGACIONES DESIGNADAS EN EL PRESENTE DOCUMENTO Y EN GENERAL LOS DOCUMENTOS DEL PROCESO DE CONTRATACIÓN. 22. ASESORAR AL COMITENTE COMPRADOR EN LAS ACTIVIDADES Y GESTIONES DE LA NEGOCIACIÓN O NEGOCIACIONES, RESPECTO DE TODAS Y CADA UNA DE LAS CARACTERÍSTICAS Y EFECTOS ECONÓMICOS, DE RIESGO, CONTABLES Y JURÍDICOS QUE SUPONEN LA CELEBRACIÓN O REGISTRO DE OPERACIONES A TRAVÉS DE LOS SISTEMAS DE NEGOCIACIÓN Y REGISTRO CON QUE CUENTA LA BOLSA MERCANTIL, DESDE EL MOMENTO MISMO EN QUE ES SELECCIONADO. 23. ABSTENERSE DE REALIZAR OPERACIONES CRUZADAS DURANTE LA EJECUCIÓN DEL CONTRATO DE COMISIÓN. 24. ACOMPAÑAR AL COMITENTE COMPRADOR EN LA REVISIÓN DE LAS FICHAS TÉCNICAS DE NEGOCIACIÓN, REQUERIDAS PARA LA NEGOCIACIÓN O NEGOCIACIONES EN BOLSA, DURANTE LA VIGENCIA DEL CONTRATO. 25. ACOMPAÑAR AL COMITENTE COMPRADOR EN LAS RESPUESTAS A LAS OBSERVACIONES PRESENTADAS POR LOS POSIBLES COMITENTES VENDEDORES INTERESADOS DURANTE LA VIGENCIA DEL CONTRATO. 26. APOYAR EN LAS RESPUESTAS A LOS ENTES DE CONTROL DURANTE LA VIGENCIA DEL CONTRATO. 27. ASESORAR, APOYAR Y HACER UN EFECTIVO SEGUIMIENTO A LA CONSTITUCIÓN DE LAS GARANTÍAS Y LAS DEMÁS CONDICIONES Y OBLIGACIONES REQUERIDAS POR LA SECRETARÍA Y POR LA BOLSA POR PARTE DE LA COMISIONISTA VENDEDORA Y SU COMITENTE VENDEDOR, PARA LO CUAL DEBERÁ INFORMAR A EL COMITENTE COMPRADOR LA FECHA DE CONSTITUCIÓN DE LAS GARANTÍAS Y CUALQUIER ASPECTO ADICIONAL QUE SE REQUIERA PARA EN CADA UNA DE LAS OPERACIONES. 28. VERIFICAR Y REALIZAR EL SEGUIMIENTO A LA ENTREGA Y TRÁMITE DE FACTURAS POR PARTE DEL COMITENTE VENDEDOR CONSTANDO LOS TIEMPOS ESTABLECIDOS EN LA FICHA TÉCNICA DE NEGOCIACIÓN Y COORDINAR PARA EL EFECTO CON EL INTERVENTOR Y/O SUPERVISOR QUE DESIGNE EL COMITENTE COMPRADOR. 29. REALIZAR EL CORRESPONDIENTE SEGUIMIENTO PARA ALERTAR EN FORMA OPORTUNA A LA SECRETARÍA SOBRE POSIBLES INCUMPLIMIENTOS EN CADA UNA DE LAS OPERACIONES QUE SE DESARROLLEN EN VIRTUD DEL PRESENTE CONTRATO DE COMISIÓN. 30. EFECTUAR LOS TRÁMITES NECESARIOS ANTE LA BOLSA, FRENTE A LOS CASOS DE INCUMPLIMIENTO POR PARTE DE LAS SOCIEDADES COMISIONISTAS VENDEDORAS EN LO REFERENTE A LA CALIDAD, CANTIDAD, OPORTUNIDAD, LOGÍSTICA DE LA OPERACIÓN (ES), CONFORME AL PROCEDIMIENTO Y ESTIPULACIONES PREVISTAS EN EL REGLAMENTO DE FUNCIONAMIENTO Y OPERACIÓN DE LA BOLSA. 31. LAS DEMÁS INHERENTES AL OBJETO Y LA NATURALEZA DEL CONTRATO DE COMISIÓN Y LAS ESTABLECIDAS EN LA FICHA TÉCNICA DE NEGOCIACIÓN, REFERENTE A LOS DOCUMENTOS DEL PROCESO DE CONTRATACIÓN Y LAS RELATIVAS A LAS BOLSAS DE PRODUCTOS Y EN GENERAL AQUELLAS INDICADAS POR EL SUPERVISOR O INTERVENTOR PARA EL CABAL CUMPLIMIENTO DEL OBJETO DEL CONTRATO DE COMISIÓN, SIEMPRE QUE SEAN COMPATIBLES CON LAS OBLIGACIONES ESTABLECIDAS EN LA NORMATIVIDAD VIGENTE PARA ESTE TIPO DE CONTRATO.</t>
  </si>
  <si>
    <t>https://community.secop.gov.co/Public/Tendering/OpportunityDetail/Index?noticeUID=CO1.NTC.8133301&amp;isFromPublicArea=True&amp;isModal=False</t>
  </si>
  <si>
    <t>O21202020080585250</t>
  </si>
  <si>
    <t>SEGURIDAD Y VIGILANCIA</t>
  </si>
  <si>
    <t>715-716 -717</t>
  </si>
  <si>
    <t>$620.084.104 -$14.507.419 $3.264.169</t>
  </si>
  <si>
    <t>21-44-101468512</t>
  </si>
  <si>
    <t>CALLE 94 A NO. 11A-73</t>
  </si>
  <si>
    <t xml:space="preserve">
dir.administrativa@reycacorredores.com</t>
  </si>
  <si>
    <t>JUAN CARLOS MEJIA</t>
  </si>
  <si>
    <t>FDLCHCD-214-2025 (130409)</t>
  </si>
  <si>
    <t>214-2025-CPS-P (130409)</t>
  </si>
  <si>
    <t>JOAN SEBASTIAN ROMERO CARDENAS</t>
  </si>
  <si>
    <t>PRESTAR SERVICIOS PROFESIONALES PARA LA FORMULACIÓN, DESARROLLO, SEGUIMIENTO DE LOS PROYECTOS DE INVERSIÓN RELACIONADOS CON LA EDUCACIÓN, DOTACIÓN Y APOYO PARA ESTUDIANTES, Y APOYAR LOS PROCESOS DE CONTRATACIÓN DERIVADOS, PARA EL CUMPLIMIENTO DE LAS METAS DEL PLAN DE DESARROLLO LOCAL DE CHAPINERO.</t>
  </si>
  <si>
    <t xml:space="preserve">1.	PRESENTAR PLANES DE TRABAJO MENSUAL, QUE PERMITAN LA GESTIÓN, CUMPLIMIENTO Y EL SEGUIMIENTO DE LAS POLÍTICAS PÚBLICAS, NORMATIVIDAD VIGENTE Y METAS DEL PLAN DE DESARROLLO LOCAL RELACIONADAS CON EL OBJETO CONTRACTUAL. 
2.	FORMULAR Y ESTRUCTURAR LOS PROYECTOS DE INVERSIÓN ASIGNADOS RELACIONADOS CON TEMAS DE EDUCACIÓN, DOTACIÓN Y APOYO PARA ESTUDIANTES PARA LA LOCALIDAD DE CHAPINERO, QUE PERMITAN EL CUMPLIMIENTO DE LAS METAS ESTABLECIDAS EN EL PLAN DE DESARROLLO LOCAL Y EL PROCESO DE GESTIÓN CONTRACTUAL DERIVADO. 
3.	LLEVAR ESTRICTO CONTROL SOBRE LA PROGRAMACIÓN, EJECUCIÓN Y DESARROLLO ECONÓMICO Y FINANCIERO DE LOS PROYECTOS ASIGNADOS, EN CUMPLIMIENTO DE LOS LINEAMIENTOS FINANCIEROS Y PRESUPUESTALES VIGENTES 
4.	ADELANTAR LA ATENCIÓN INTEGRAL DE LAS INSTANCIAS DE PARTICIPACIÓN CIUDADANA, JORNADAS Y GESTIONES QUE PERMITAN EL DIÁLOGO Y LA PARTICIPACIÓN CON LA COMUNIDAD E INSTITUCIONES RELACIONADAS CON EL OBJETO CONTRACTUAL. 
5.	APOYAR LA EVALUACIÓN DE LAS ETAPAS CONTRACTUALES DE LOS PROYECTOS DE FORMULACIÓN, LLEVANDO ESTRICTO CONTROL SOBRE LA PROGRAMACIÓN, EJECUCIÓN Y DESARROLLO ECONÓMICO Y FINANCIERO DE LOS PROYECTOS ASIGNADOS, EN CUMPLIMIENTO DE LOS LINEAMIENTOS FINANCIEROS Y PRESUPUESTALES VIGENTES. 
6.	PRODUCIR INFORMES CUALITATIVOS Y CUANTITATIVOS DE LAS ACTIVIDADES DESARROLLADAS DEL SEGUIMIENTO A REALIZADO A LOS CONTRATOS CELEBRADOS POR EL FONDO DE DESARROLLO LOCAL, CON LA INFORMACIÓN PRESENTADA POR LOS CONTRATISTAS, GARANTIZANDO EL CUMPLIMIENTO DE LAS METAS Y OBJETIVOS DEL PLAN DE DESARROLLO LOCAL. 
7.	ASISTIR A LAS REUNIONES, COMITÉS, CAPACITACIONES, EVENTOS INSTITUCIONALES, ENTRE OTROS Y HACER PARTE DE LOS COMITÉS QUE LE DELEGUE EL (LA) ALCALDE (SA) LOCAL EVIDENCIANDO LA PARTICIPACIÓN EN LAS MISMAS. 
8.	ACOMPAÑAR LA ATENCIÓN A LAS PETICIONES CIUDADANAS, ASÍ COMO LAS SOLICITUDES DE ENTES DE CONTROL DENTRO DEL TÉRMINO LEGAL Y NO CERRAR EL TRÁMITE EN EL APLICATIVO ORFEO HASTA QUE NO SE TENGA UN PRONUNCIAMIENTO DE FONDO. 
9.	BRINDAR INFORMACIÓN TÉCNICA Y OPORTUNA PARA APOYAR EL SEGUIMIENTO Y ACTUALIZACIÓN DE LAS BASES DE DATOS, MATRICES Y DEMÁS CONTROLES REQUERIDOS PARA LA GESTIÓN DEL ÁREA DE GESTIÓN DEL DESARROLLO LOCAL, CONCERNIENTE CON LOS PROYECTOS Y CONTRATOS ASIGNADOS. 
10.	LAS DEMÁS QUE LE ASIGNE EL SUPERVISOR DEL CONTRATO Y QUE SURJAN DE LA NATURALEZA DEL MISMO. 
</t>
  </si>
  <si>
    <t>CO1.PCCNTR.7788622</t>
  </si>
  <si>
    <t>CO1.BDOS.7989769</t>
  </si>
  <si>
    <t>https://community.secop.gov.co/Public/Tendering/OpportunityDetail/Index?noticeUID=CO1.NTC.8006689</t>
  </si>
  <si>
    <t>360 47 994000045625</t>
  </si>
  <si>
    <t>CL 11 A SUR 5 B 40</t>
  </si>
  <si>
    <t>sebastianromeroc@hotmail.com</t>
  </si>
  <si>
    <t>POLITOLOGO</t>
  </si>
  <si>
    <t>PROFESIONAL: CIENCIAS SOCIALES O ESTADÍSTICA O CONTADURIA PÚBLICA O ECONOMÍA O INGENIERÍA INDUSTRIAL O MATEMÁTICA O ADMINISTRACIÓN O LICENCIATURA EN CIENCIAS SOCIALES Y HUMANAS O CIENCIAS DE LA EDUCACIÓN. 24 MESES DE EXPERIENCIA PROFESIONALo EQUIVALENCIA de conformidad con la Resolución 1124 de 2024, que acogen las equivalencias establecidas en el Decreto 785 de 2005 Artículo 25 "Equivalencias entre estudios y experiencia".</t>
  </si>
  <si>
    <t>CHAPINERO ENTRETEJE RECONCILIACIÓN: ARTE, MEMORIA Y CONSTRUCCIÓN DE PAZ</t>
  </si>
  <si>
    <t xml:space="preserve">Realizar 4 acciones de construcción de paz que contribuyan al tejido social, la integración local, la sostenibilidad económica y/o desarrollo territorial para la reconciliación.
</t>
  </si>
  <si>
    <t>FDLCHCD-215-2025 (127966)</t>
  </si>
  <si>
    <t>215-2025-CPS-P (127966)</t>
  </si>
  <si>
    <t>IVAN DARIO OSPINA DUARTE</t>
  </si>
  <si>
    <t>PRESTAR SERVICIOS PROFESIONALES LA GESTION PARA DISEÑAR, IMPLEMENTAR Y EVALUAR ACCIONES DE CONSTRUCCION DE PAZ ORIENTADAS AL FORTALECIMIENTO DEL TEJIDO SOCIAL, LA INTEGRACION LOCAL, LA SOSTENIBILIDAD ECONOMICA, LA PARTICIPACION CIUDADANA Y EL DESARROLLO TERRITORIAL EN LA LOCALIDAD DE CHAPINERO, MEDIANTE ESTRATEGIAS BASADAS EN ARTE, MEMORIA Y RECONCILIACION.</t>
  </si>
  <si>
    <t xml:space="preserve">1.	REALIZAR ACCIONES DE CONSTRUCCIÓN DE PAZ QUE CONTRIBUYAN AL FORTALECIMIENTO DEL TEJIDO SOCIAL, LA INTEGRACIÓN LOCAL, LA SOSTENIBILIDAD ECONÓMICA Y EL DESARROLLO TERRITORIAL EN LA LOCALIDAD DE CHAPINERO.
2.	IMPLEMENTAR ESTRATEGIAS ARTÍSTICAS, CULTURALES Y PEDAGÓGICAS ORIENTADAS A LA RECONCILIACIÓN Y LA APROPIACIÓN SOCIAL DE LA MEMORIA HISTÓRICA.
3.	EVALUAR LOS IMPACTOS DE LAS ACCIONES REALIZADAS PARA GARANTIZAR SU ALINEACIÓN CON LOS OBJETIVOS DEL PROYECTO Y LOS INDICADORES DEL PLAN DE DESARROLLO LOCAL.
4.	PRODUCIR INFORMES PERIÓDICOS SOBRE LOS AVANCES Y RESULTADOS DE LAS ACTIVIDADES REALIZADAS, ASEGURANDO SU CALIDAD Y PERTINENCIA. 
5.	FACILITAR ESPACIOS DE PARTICIPACIÓN CIUDADANA QUE PROMUEVAN EL DIÁLOGO, LA CONVIVENCIA PACÍFICA Y EL FORTALECIMIENTO DE REDES COMUNITARIAS. 
6.	ORGANIZAR ACTIVIDADES COMUNITARIAS QUE INCLUYAN TALLERES, EVENTOS CULTURALES Y JORNADAS PEDAGÓGICAS PARA SENSIBILIZAR SOBRE LA IMPORTANCIA DE LA MEMORIA Y LA PAZ.
7.	REALIZAR INSUMOS TÉCNICOS Y CONCEPTUALES PARA LA CONSTRUCCIÓN DE PROPUESTAS QUE FOMENTEN LA RECONCILIACIÓN Y LA COHESIÓN SOCIAL. 
8.	GARANTIZAR EL USO ADECUADO Y EFICIENTE DE LOS RECURSOS ASIGNADOS PARA LA IMPLEMENTACIÓN DE LAS ACTIVIDADES RELACIONADAS CON EL CONTRATO. 
9.	PROMOVER LA PARTICIPACIÓN DE GRUPOS POBLACIONALES CON ENFOQUE DIFERENCIAL, ASEGURANDO LA INCLUSIÓN DE MUJERES, DIVERSIDADES SEXUALES, JÓVENES, ADULTOS MAYORES Y COMUNIDADES ÉTNICAS. 
10.	RECOPILAR INFORMACIÓN RELEVANTE PARA DOCUMENTAR LAS EXPERIENCIAS Y APRENDIZAJES DEL PROYECTO, CONTRIBUYENDO A LA CONSTRUCCIÓN DE BUENAS PRÁCTICAS EN PROCESOS DE CONSTRUCCIÓN DE PAZ.
</t>
  </si>
  <si>
    <t>CO1.PCCNTR.7821275</t>
  </si>
  <si>
    <t>CO1.BDOS.8013743</t>
  </si>
  <si>
    <t>https://community.secop.gov.co/Public/Tendering/OpportunityDetail/Index?noticeUID=CO1.NTC.8051902</t>
  </si>
  <si>
    <t>O230117459920242513</t>
  </si>
  <si>
    <t>21-46-101114863</t>
  </si>
  <si>
    <t>KR 10616B 28</t>
  </si>
  <si>
    <t>ivanospinaduarte@gmail.com</t>
  </si>
  <si>
    <t>PROFESIONAL EN CIENCIAS SOCIALES O ADMINISTRACIÓN PÚBLICA O CIENCIAS NATURALES O DISEÑO INDUSTRIAL O ECONOMÍA O INGENIERÍA INDUSTRIAL O CIENCIA POLÍTICA O RELACIONES INTERNACIONALES O ADMINISTRACIÓN DE EMPRESAS O CIENCIA POLÍTICA Y GOBIERNO O ADMINISTRACIÓN O CIENCIAS HUMANAS O CIENCIAS DE LA EDUCACIÓN. 23 MESES DE EXPERIENCIA PROFESIONAL O EQUIVALENCIA DE CONFORMIDAD CON LA RESOLUCIÓN 1124 DE 2024 EXPEDIDA POR LA SECRETARÍA DE GOBIERNO, QUE ACOGE LAS EQUIVALENCIAS ESTABLECIDAS EN EL ARTÍCULO 25 "EQUIVALENCIAS ENTRE ESTUDIOS Y EXPERIENCIA" DEL DECRETO 785 DE 2005.</t>
  </si>
  <si>
    <t>CHAPINERO LIBRE DE
VIOLENCIA: UNIDOS Y UNIDAS CONTRA EL FEMINICIDIO</t>
  </si>
  <si>
    <t xml:space="preserve">Vincular 2431 personas en acciones para la prevención del feminicidio y la violencia contra la mujer.
</t>
  </si>
  <si>
    <t>FDLCHCD-216-2025 (131734)</t>
  </si>
  <si>
    <t>216-2025-CPS-P (131734)</t>
  </si>
  <si>
    <t>SLENDY LORENA PARRA PEÑA</t>
  </si>
  <si>
    <t>PRESTAR SERVICIOS DE APOYO AL AREA DEL DESARROLLO LOCAL DE LA ALCALDIA DE CHAPINERO, EN LA GESTION, EL DESARROLLO INTEGRAL DEL PROYECTO CHAPINERO LIBRE DE VIOLENCIAS UNIDOS Y UNIDAS CONTRA EL FEMINICIDIO</t>
  </si>
  <si>
    <t xml:space="preserve">1. APOYAR EN LA CONSTRUCCIÓN DE INFORMES, PRESENTACIONES, CONSOLIDADOS DE INFORMACIÓN, ANÁLISIS DE DATOS Y PROYECCIÓN DE DOCUMENTOS QUE LE SEAN REQUERIDOS EN EL PROCESO DE PLANEACIÓN Y/O EL ALCALDE(SA) LOCAL 
2. APOYAR EN LAS ACTIVIDADES DE LOGÍSTICA QUE SE REQUIERAN PARA LA REALIZACIÓN DE REUNIONES, EVENTOS O FERIAS PROGRAMADAS POR LA ALCALDÍA LOCAL O REQUERIDAS PARA EL ÁREA DE MUJER Y GÉNERO O LAS QUE LE SEAN ASIGNADAS POR EL SUPERVISOR. 
3. LLEVAR A CABO EL ACOMPAÑAMIENTO Y LEVANTAMIENTO DE ACTAS A LAS REUNIONES INDICADAS POR EL ALCALDE(SA) LOCAL, O EL SUPERVISOR DESIGNADO. 
4. APOYAR LA CONSTRUCCIÓN DE BASE DE DATOS NECESARIA COMO INSUMOS PARA LA CARACTERIZACIÓN Y FORMULACIÓN DE LOS PROYECTOS DE INVERSIÓN RELACIONADOS CON EL OBJETO CONTRACTUAL 
5. ACOMPAÑAR LA ATENCIÓN A LAS PETICIONES CIUDADANAS, ASÍ COMO LAS SOLICITUDES DE ENTES DE CONTROL DENTRO DEL TÉRMINO LEGAL Y NO CERRAR EL TRÁMITE EN EL APLICATIVO ORFEO HASTA QUE NO SE TENGA UN PRONUNCIAMIENTO DE FONDO. 
6. PREPARAR, ASISTIR Y PARTICIPAR EN LOS CONSEJOS, COMITÉS, COMISIONES, REUNIONES, MESAS Y/O DEMÁS ESPACIOS QUE INDIQUE EL SUPERVISOR DEL CONTRATO O SEA CONVOCADO, SOCIALIZANDO CON OPORTUNIDAD LAS ACTIVIDADES E INFORMACIÓN QUE DE ELLAS SE DERIVEN. 
7. CLASIFICAR, ORDENAR Y ARCHIVAR LA DOCUMENTACIÓN QUE SE GENEREN DENTRO DEL OBJETO CONTRACTUAL, DE ACUERDO CON LA NORMATIVIDAD VIGENTE Y LOS PROCEDIMIENTOS ESTABLECIDOS POR LA ENTIDAD PROCURANDO EL ADECUADO MANEJO Y CONSERVACIÓN DE LA DOCUMENTACIÓN GENERADA CON OCASIÓN DE LA PRESTACIÓN DEL SERVICIO.
 8. ACOMPAÑAR LA ESTRATEGIA TRIADA PARA LA EQUIDAD CON LOS ACTORES LOCALES, DISTRITALES Y LA COMUNIDAD A TRAVÉS DE LA TRANSVERSALIZACIÓN DE LAS ÁREAS DE EDUCACIÓN, DESARROLLO ECONÓMICO LOCAL Y MUJER Y GÉNERO.
 9. PARTICIPAR EN LAS REUNIONES DE COORDINACIÓN Y PLANEACIÓN QUE SEAN REQUERIDAS POR EL ALCALDE LOCAL, ASÍ COMO EN LAS ACTIVIDADES Y ACOMPAÑAMIENTOS EN CALLE PROGRAMADOS POR EL DESPACHO DE LA ALCALDÍA 
10. LAS DEMÁS QUE LE SEAN ASIGNADAS POR EL ALCALDESA LOCAL DE CHAPINERO EN CUMPLIMIENTO DE SU OBJETO CONTRACTUAL.
</t>
  </si>
  <si>
    <t>CO1.PCCNTR.7809407</t>
  </si>
  <si>
    <t>https://community.secop.gov.co/Public/Tendering/OpportunityDetail/Index?noticeUID=CO1.NTC.8035402</t>
  </si>
  <si>
    <t>O230117459920242511</t>
  </si>
  <si>
    <t>CHAPINERO LIBRE DE VIOLENCIA: UNIDOS Y UNIDAS CONTRA EL FEMINICIDIO</t>
  </si>
  <si>
    <t xml:space="preserve">MUJERES
</t>
  </si>
  <si>
    <t>21-44-101468268</t>
  </si>
  <si>
    <t>CL 63 1 59</t>
  </si>
  <si>
    <t xml:space="preserve"> lorena.parra601@gmail.com</t>
  </si>
  <si>
    <t xml:space="preserve">BACHILLER -24 MESES DE EXPERIENCIA LABORAL o EQUIVALENCIA de conformidad con la Resolución 1124 de 2024 expedida por la Secretaría de Gobierno, que acoge las equivalencias establecidas en el
artículo 25 "Equivalencias entre estudios y experiencia" del Decreto 785 de 2005. </t>
  </si>
  <si>
    <t>CONTRATISTA 004-2025-CPS-P (125215)</t>
  </si>
  <si>
    <t>CHAPINERO
COMPROMETIDO CON LA TRANSPARENCIA: FORTALECIMIENTO INSTITUCIONAL Y CONTROL EN ACCIÓN</t>
  </si>
  <si>
    <t>FDLCHCD-217-2025 (132381)</t>
  </si>
  <si>
    <t>217-2025-CPS-AG (132381)</t>
  </si>
  <si>
    <t>KELLY JOHANNA ACOSTA ALFONSO</t>
  </si>
  <si>
    <t xml:space="preserve"> PRESTAR SERVICIOS DE APOYO A LA GESTIÓN PARA DESARROLLAR LAS ACTIVIDADES DE ATENCIÓN Y ORIENTACIÓN AL CIUDADANO QUE SE REQUIERAN EN LAS INSTALACIONES DE LA ALCALDÍA LOCAL DE CHAPINERO.</t>
  </si>
  <si>
    <t xml:space="preserve">1.	APOYAR LA ATENCIÓN, RECEPCIÓN Y ORIENTACIÓN A LAS PERSONAS QUE REQUIERAN ALGÚN TIPO DE INFORMACIÓN Y/O SERVICIO EN LAS INSTALACIONES DE LA ALCALDÍA LOCAL DE CHAPINERO. 
2.	BRINDAR INFORMACIÓN SOBRE EL PORTAFOLIO DE SERVICIOS DISPONIBLE EN LA ALCALDÍA LOCAL, ASÍ COMO ORIENTACIÓN DE CONTACTO CON FUNCIONARIOS, CONTRATISTAS Y/P ENTIDADES COMPETENTES PARA EL TRÁMITE Y/O ATENCIÓN DE LAS NECESIDADES DE LOS CIUDADANOS QUE VISITAN LAS INSTALACIONES DE LA ALCALDÍA LOCAL.
3.	SUMINISTRAR INFORMACIÓN SOBRE LAS PÁGINAS WEB, CORREOS ELECTRÓNICOS Y/O PORTALES ELECTRÓNICOS PARA LA REALIZACIÓN DE TRÁMITES DE LAS DIFERENTES ENTIDADES DISTRITALES.
4.	DIRECCIONAR LAS SOLICITUDES CIUDADANAS PRESENCIALES DE LA CIUDADANA CON LOS EQUIPOS COMPETENTES DE LA ALCALDÍA LOCAL PARA EL TRÁMITE Y/O ATENCIÓN CIUDADANA. 
5.	REGISTRAR Y CLASIFICAR LAS SOLICITUDES Y/O MOTIVOS DE VISITA DE LOS CIUDADANOS A LAS INSTALACIONES DE LA ALCALDÍA LOCAL. 
6.	APOYAR Y ASISTIR A LOS OPERATIVOS Y EVENTOS DE LA ALCALDÍA LOCAL, SEGÚN INSTRUCCIONES DEL SUPERVISOR DEL CONTRATO, ASÍ COMO LOS ACOMPAÑAMIENTOS EN CALLE, REQUERIDOS POR EL FONDO, ESPECIALMENTE AQUELLOS EN ATENCIÓN A LA EMERGENCIA SANITARIA. 
7.	RENDIR INFORMES MENSUALES SOBRE LAS ACTIVIDADES DESARROLLADAS.
8.	RENDIR UN INFORME FINAL QUE RECOJA LAS TAREAS Y PRODUCTOS ORIGINADOS DEL OBJETO CONTRACTUAL. 
9.	LAS DEMÁS QUE LE ASIGNE EL SUPERVISOR DEL CONTRATO Y QUE SURJAN DE LA NATURALEZA DEL MISMO.
</t>
  </si>
  <si>
    <t>CO1.PCCNTR.7814146</t>
  </si>
  <si>
    <t>CO1.BDOS.8015456</t>
  </si>
  <si>
    <t>https://community.secop.gov.co/Public/Tendering/OpportunityDetail/Index?noticeUID=CO1.NTC.8042143</t>
  </si>
  <si>
    <t>11-44-101254075</t>
  </si>
  <si>
    <t>CL 75 B SUR 6 91</t>
  </si>
  <si>
    <t>kjacosta.187@hotmail.com</t>
  </si>
  <si>
    <t xml:space="preserve">BACHILLER -36 MESES DE EXPERIENCIA LABORAL o EQUIVALENCIA de conformidad con la Resolución 1124 de 2024 expedida por la Secretaría de Gobierno, que acoge las equivalencias establecidas en
el artículo 25 "Equivalencias entre estudios y experiencia" del Decreto 785 de 2005. </t>
  </si>
  <si>
    <t>ATENCION AL CIUDADANO</t>
  </si>
  <si>
    <t xml:space="preserve">Mantener 600 árboles en zona urbana
</t>
  </si>
  <si>
    <t>FDLCHCD-218-2025 (125419)</t>
  </si>
  <si>
    <t>218-2025-CPS-P (125419)</t>
  </si>
  <si>
    <t>LAURA XIMENA ARIZA TORRES</t>
  </si>
  <si>
    <t>PRESTAR SERVICIOS PROFESIONALES DE APOYO PARA LA GESTION, FORMULACION, DESARROLLO Y SEGUIMIENTO DE LAS ACCIONES PARA EL CUMPLIMIENTO DE LAS METAS DEL PLAN DE DESARRROLLO LOCAL EN CUANTO A LOS TEMAS DE INDOLE AMBIENTAL.</t>
  </si>
  <si>
    <t xml:space="preserve">1.	CONSTRUIR PLANES DE TRABAJO QUE PERMITAN EL CUMPLIMIENTO Y SEGUIMIENTO DE LAS POLÍTICAS PÚBLICAS, NORMATIVIDAD VIGENTE Y METAS DEL PLAN DE DESARROLLO LOCAL RELACIONADAS CON LOS TEMAS DE RESTAURACIÓN ECOLÓGICA Y AMBIENTAL.
2.	REALIZAR LA FORMULACIÓN Y ESTRUCTURACIÓN DE LOS PROYECTOS DE INVERSIÓN ASIGNADOS, QUE PERMITAN EL CUMPLIMIENTO DE LAS NIETAS ESTABLECIDAS EN EL PLAN DE DESARROLLO LOCAL DE LA ALCALDÍA LOCAL DE CHAPINERO.
3.	APOYAR EL DESARROLLO DEL PROCESO DE GESTIÓN CONTRACTUAL REQUERIDO PARA EL CUMPLIMIENTO DE LOS OBJETIVOS Y METAS ASOCIADOS A LA RESTAURACIÓN Y CUIDADO DEL TERRITORIO, CON UN ENFOQUE PARTICIPATIVO, COMUNITARIO, DANDO CUMPLIMIENTO CON LOS REQUISITOS LEGALES VIGENTES.
4.	REALIZAR LOS APOYOS A LA SUPERVISIÓN DE LOS CONTRATOS, PROYECTOS DE INVERSIÓN VIO ACTIVIDADES DESIGNADAS POR EL ALCALDE LOCAL, DE CONFORMIDAD CON LOS LINEAMIENTOS, VALORES Y PRINCIPIOS INDICADOS POR LA SECRETARÍA DISTRITAL DE GOBIERNO.
5.	GENERAR RECOMENDACIONES, ALERTAS Y ACCIONES DE MEJORA QUE PERMITAN OPTIMIZAR EL CUMPLIMIENTO DEL OBJETO CONTRACTUAL Y DE LOS TEMAS RELACIONADOS CON EL OBJETO 
6.	PRODUCIR INFORMES CUALITATIVOS Y CUANTITATIVOS DE LAS ACTIVIDADES DESARROLLADAS EN EL MARCO DEL CUMPLIMIENTO DEL OBJETO CONTRACTUAL.
7.	DESARROLLAR EL CARGUE, SEGUIMIENTO Y EVALUACIÓN DE LOS CONTRATOS RESPECTIVOS EN LAS PLATAFORMAS SECOP II Y SIPSE EN LO RELACIONADO. 
8.	ACOMPAÑAR LA ATENCIÓN A LAS PETICIONES CIUDADANAS, ASÍ COMO LAS SOLICITUDES DE ENTES DE CONTROL DENTRO DEL TÉRMINO LEGAL Y NO CERRAR EL TRÁMITE EN EL APLICATIVO ORFEO HASTA QUE NO SE TENGA UN PRONUNCIAMIENTO DE FONDO, EN TEMAS RELACIONADOS. 
9.	LLEVAR A CABO EL ACOMPAÑAMIENTO A LAS REUNIONES Y SESIONES INDICADAS POR EL ALCALDE LOCAL, ASÍ COMO LOS ACOMPAÑAMIENTOS, REQUERIDOS POR LA ENTIDAD.
10.	LAS DEMÁS QUE LE SEAN ASIGNADAS EN CUMPLIMIENTO DEL OBJETO Y NATURALEZA DEL CONTRATO.
</t>
  </si>
  <si>
    <t>CO1.PCCNTR.7822295</t>
  </si>
  <si>
    <t>CO1.BDOS.8016883</t>
  </si>
  <si>
    <t>https://community.secop.gov.co/Public/Tendering/OpportunityDetail/Index?noticeUID=CO1.NTC.8051800</t>
  </si>
  <si>
    <t>14-46-101140953</t>
  </si>
  <si>
    <t>cll 63 N° 73a-31</t>
  </si>
  <si>
    <t>lauarizaa10@gmail.com</t>
  </si>
  <si>
    <t>INGENIERA AMBIENTAL</t>
  </si>
  <si>
    <t>INGENIERA AMBIENTAL Y SANITARIA - ADMINISTRACIÓN AMBIENTAL O CIENCIAS NATURALES O ZOOTECNIA O INGENIERÍA AMBIENTAL O INGENIERÍA FORESTAL O INGENIERÍA INDUSTRIAL O INGENIERO SANITARIO Y
AMBIENTAL O INGENIERIA AMBIENTAL Y SANITARIA O INGENIERIA AGROFORESTAL O ADMINISTRACION Y GESTION AMBIENTAL O CIENCIAS AMBIENTALES O BIOLOGIA
AMBIENTAL</t>
  </si>
  <si>
    <t>CONTRATISTA 073-2025-CPS-P (126053</t>
  </si>
  <si>
    <t>CHAPINERO TRABAJA POR LA
MOVILIDAD EN VÍAS URBANAS Y RURALES</t>
  </si>
  <si>
    <t>FDLCHCD-219-2025 (131598)</t>
  </si>
  <si>
    <t>219-2025-CPS-P (131598)</t>
  </si>
  <si>
    <t>HELMUT EDUARDO ALI CUADROS</t>
  </si>
  <si>
    <t>PRESTAR SERVICIOS PROFESIONALES ESPECIALIZADOS PARA LA GESTIÓN, DESARROLLO Y SEGUIMIENTO JURÍDICO DEL PROYECTO DE INVERSIÓN CHAPINERO TRABAJA POR LA MOVILIDAD EN VÍAS URBANAS Y RURALES, ASÍ COMO PARA APOYAR EL TRÁMITE DE LOS PROCESOS CONTRACTUALES Y SANCIONATORIOS DERIVADOS DEL PROYECTO</t>
  </si>
  <si>
    <t xml:space="preserve">1. BRINDAR APOYO LEGAL, JURÍDICO Y CONTRACTUAL A LOS APOYOS A LA SUPERVISIÓN DE LA OFICINA DE INFRAESTRUCTURA EN LOS PROCESOS DE PRESUNTO INCUMPLIMIENTO CONTRACTUAL QUE SE ADELANTEN CON OCASIÓN DE LA GESTIÓN CONTRACTUAL DEL PROYECTO CHAPINERO MODELO DE MOVILIDAD INTELIGENTE Y LOS QUE LE SEAN ASIGNADOS
 2. BRINDAR APOYO AL FONDO DE DESARROLLO LOCAL DE CHAPINERO EN LAS ETAPAS DE ESTRUCTURACIÓN PRECONTRACTUAL, SEGUIMIENTO Y SUPERVISIÓN CONTRACTUAL, Y LIQUIDACIÓN DE LOS CONTRATOS CELEBRADOS, RELACIONADOS CON DEL PROYECTO CHAPINERO MODELO DE MOVILIDAD INTELIGENTE Y LOS DEMÁS RELACIONADOS. 
3. BRINDAR APOYO AL FONDO DE DESARROLLO LOCAL DE CHAPINERO EN LOS TRÁMITES LEGALES PARA LA REVISIÓN, APROBACIÓN Y HACER EFECTIVAS LAS GARANTÍAS DE CUMPLIMIENTO QUE CONSTITUYAN LOS CONTRATISTAS A FAVOR DEL FDLCH CON OCASIÓN DE LOS CONTRATOS CELEBRADOS EN EL MARCO DEL PROYECTO CHAPINERO MODELO DE MOVILIDAD INTELIGENTE Y LOS DEMÁS RELACIONADOS, CUANDO A ELLO HAYA LUGAR Y AGOTANDO EL PROCEDIMIENTO ADMINISTRATIVO SANCIONATORIO PREVISTO EN LA NORMATIVIDAD VIGENTE.
4. PROYECTAR LOS INFORMES RESPECTIVOS CON DESTINO A LOS ÓRGANOS DE CONTROL Y DEMÁS ENTIDADES QUE LO REQUIERAN. 
5. 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6. CUMPLIR CON FUNCIONES DE APOYO A LA SUPERVISIÓN CUANDO SEA REQUERIDO. 
7. GESTIONAR CONVENIOS INTERADMINISTRATIVOS CON OTRAS ENTIDADES DEL DISTRITO, O DEL ORDEN NACIONAL EN CASO DE SER NECESARIO. 
8. LAS DEMÁS QUE LE INDIQUE EL SUPERVISOR DEL CONTRATO Y QUE ESTÉN RELACIONADAS CON EL OBJETO DEL CONTRATO
</t>
  </si>
  <si>
    <t>CO1.PCCNTR.7812088</t>
  </si>
  <si>
    <t>CO1.BDOS.8015864</t>
  </si>
  <si>
    <t>https://community.secop.gov.co/Public/Tendering/OpportunityDetail/Index?noticeUID=CO1.NTC.8039666</t>
  </si>
  <si>
    <t xml:space="preserve">O230117459920242461 </t>
  </si>
  <si>
    <t>21-46-101114767</t>
  </si>
  <si>
    <t>CARRERA 51 No. 37A 01 sur</t>
  </si>
  <si>
    <t>helmuteali@gmail.com</t>
  </si>
  <si>
    <t>PROFESIONAL EN: DERECHO.
ESPECIALIZADO EN: DERECHO CONTRACTUAL Y RELACIONES JURIDICONEGOCIABLES, INSTITUCIONES JURÍDICAS POLÍTICAS, INFRAESTRUCTURA
VIAL Y DE TRANSPORTE, CONTRATACIÓN ESTATAL Y NEGOCIOS JURÍDICOS
DE LA ADMINISTRACIÓN. -  SETENTA Y TRES (73) MESES DE EXPERIENCIA PROFESIONAL
DEBIDAMENTE CERTIFICADA O EQUIVALENCIA De conformidad con la
Resolución 1124 de 2024 de la Secretaría Distrital de Gobierno, que acoge las
equivalencias establecidas en el Decreto 785 de 2005 Artículo 25 "Equivalencias
entre estudios y experiencia".</t>
  </si>
  <si>
    <t>CONTRATISTA  001-2025-CPS-P (126033)</t>
  </si>
  <si>
    <t>FDLCHCD-220-2025 (125416)</t>
  </si>
  <si>
    <t>220-2025-CPS-P (125416)</t>
  </si>
  <si>
    <t>PAOLA ANDREA SABOGAL ROJAS</t>
  </si>
  <si>
    <t>PRESTAR SERVICIOS PROFESIONALES DE APOYO PARA LA GESTION, FORMULACION, DESARROLLO Y SEGUIMIENTO DE LAS ACCIONES PARA EL CUMPLIMIENTO DE LAS METAS DEL PLAN DE DESARRROLLO LOCAL EN CUANTO A LOS TEMAS DE INDOLE AMBIENTAL</t>
  </si>
  <si>
    <t>1. CONSTRUIR PLANES DE TRABAJO QUE PERMITAN EL CUMPLIMIENTO Y SEGUIMIENTO DE LAS POLÍTICAS PÚBLICAS, NORMATIVIDAD VIGENTE Y METAS DEL PLAN DE DESARROLLO LOCAL RELACIONADAS CON LOS TEMAS DE RESTAURACIÓN ECOLÓGICA Y AMBIENTAL. 2. REALIZAR LA FORMULACIÓN Y ESTRUCTURACIÓN DE LOS PROYECTOS DE INVERSIÓN ASIGNADOS, QUE PERMITAN EL CUMPLIMIENTO DE LAS NIETAS ESTABLECIDAS EN EL PLAN DE DESARROLLO LOCAL DE LA ALCALDÍA LOCAL DE CHAPINERO. 3. APOYAR EL DESARROLLO DEL PROCESO DE GESTIÓN CONTRACTUAL REQUERIDO PARA EL CUMPLIMIENTO DE LOS OBJETIVOS Y METAS ASOCIADOS A LA RESTAURACIÓN Y CUIDADO DEL TERRITORIO, CON UN ENFOQUE PARTICIPATIVO, COMUNITARIO, DANDO CUMPLIMIENTO CON LOS REQUISITOS LEGALES VIGENTES. 4. REALIZAR LOS APOYOS A LA SUPERVISIÓN DE LOS CONTRATOS, PROYECTOS DE INVERSIÓN VIO ACTIVIDADES DESIGNADAS POR EL ALCALDE LOCAL, DE CONFORMIDAD CON LOS LINEAMIENTOS, VALORES Y PRINCIPIOS INDICADOS POR LA SECRETARÍA DISTRITAL DE GOBIERNO. 5. GENERAR RECOMENDACIONES, ALERTAS Y ACCIONES DE MEJORA QUE PERMITAN OPTIMIZAR EL CUMPLIMIENTO DEL OBJETO CONTRACTUAL Y DE LOS TEMAS RELACIONADOS CON EL OBJETO. 6. PRODUCIR INFORMES CUALITATIVOS Y CUANTITATIVOS DE LAS ACTIVIDADES DESARROLLADAS EN EL MARCO DEL CUMPLIMIENTO DEL OBJETO CONTRACTUAL. 7. DESARROLLAR EL CARGUE, SEGUIMIENTO Y EVALUACIÓN DE LOS CONTRATOS RESPECTIVOS EN LAS PLATAFORMAS SECOP II Y SIPSE EN LO RELACIONADO. 8. ACOMPAÑAR LA ATENCIÓN A LAS PETICIONES CIUDADANAS, ASÍ COMO LAS SOLICITUDES DE ENTES DE CONTROL DENTRO DEL TÉRMINO LEGAL Y NO CERRAR EL TRÁMITE EN EL APLICATIVO ORFEO HASTA QUE NO SE TENGA UN PRONUNCIAMIENTO DE FONDO, EN TEMAS RELACIONADOS. 9. LLEVAR A CABO EL ACOMPAÑAMIENTO A LAS REUNIONES Y SESIONES INDICADAS POR EL ALCALDE LOCAL, ASÍ COMO LOS ACOMPAÑAMIENTOS, REQUERIDOS POR LA ENTIDAD. 10. LAS DEMÁS QUE LE SEAN ASIGNADAS EN CUMPLIMIENTO DEL OBJETO Y NATURALEZA DEL CONTRATO.</t>
  </si>
  <si>
    <t>CO1.PCCNTR.7820540</t>
  </si>
  <si>
    <t>CO1.BDOS.8019576</t>
  </si>
  <si>
    <t>https://community.secop.gov.co/Public/Tendering/OpportunityDetail/Index?noticeUID=CO1.NTC.8036986</t>
  </si>
  <si>
    <t>62-46-101013469</t>
  </si>
  <si>
    <t>dg 85 # 85-30</t>
  </si>
  <si>
    <t>ingepaola.sabogal@outlook.com</t>
  </si>
  <si>
    <t>ADMINISTRACIÓN AMBIENTAL O ZOOTECNIA O INGENIERÍA AMBIENTAL O INGENIERÍA FORESTAL O INGENIERÍA INDUSTRIAL O INGENIERO SANITARIO Y AMBIENTAL O INGENIERIA
AMBIENTAL Y SANITARIA O INGENIERIA AGROFORESTAL O ADMINISTRACION Y GESTION AMBIENTAL O CIENCIAS AMBIENTALES O BIOLOGIA AMBIENTAL. -  23 MESES DE EXPERIENCIA PROFESIONAL o EQUIVALENCIA de conformidad con la Resolución 1124 de 2024 expedida por la Secretaría de Gobierno, que acoge las equivalencias establecidas
en el artículo 25 "Equivalencias entre estudios y experiencia" del Decreto 785 de 2005. Para este caso particular, se dará aplicación a la equivalencia del título de especialista por 2
años de experiencia.</t>
  </si>
  <si>
    <t>CHAPINERO COMPROMETIDO CON LA
TRANSPARENCIA: FORTALECIMIENTO INSTITUCIONAL Y CONTROL EN ACCIÓN</t>
  </si>
  <si>
    <t>FDLCHCD-221-2025 (132335)</t>
  </si>
  <si>
    <t>221-2025-CPS-AG (132335)</t>
  </si>
  <si>
    <t>MEYER JAIRO GACHARNA VILLALBA</t>
  </si>
  <si>
    <t>PRESTACIÓN DE SERVICIOS DE APOYO A LA GESTIÓN EN LA EJECUCIÓN DE ACTIVIDADES ADMINISTRATIVAS, LOGISTICAS Y OPERATIVAS QUE SE ADELANTEN EN EL ÁREA DE GESTIÓN DEL DESARROLLO LOCAL DE LA ALCALDÍA LOCAL DE CHAPINERO.</t>
  </si>
  <si>
    <t>1. APOYAR EL DESARROLLO DE LAS ACTIVIDADES LOGÍSTICAS Y OPERATIVAS QUE REQUIERA EL FONDO DE DESARROLLO LOCAL DE CHAPINERO PARA EL ÉXITO DE LAS ACTIVIDADES PROGRAMADAS. 2. APOYAR EN LA VERIFICACIÓN, ADMINISTRACIÓN Y CUSTODIA FÍSICA DEL INVENTARIO DE LOS BIENES DEL FONDO DE DESARROLLO LOCAL DE CHAPINERO, INCLUYENDO EL REGISTRO DOCUMENTAL, BAJA Y AJUSTES QUE SE DERIVEN DEL PROCESO. 3. APOYAR EL RECIBO, ORGANIZACIÓN Y ENTREGA DE LOS BIENES ADQUIRIDOS POR EL FONDO EN LA EJECUCIÓN DE LOS PROYECTOS DEL PLAN DE DESARROLLO LOCAL. 4. PROYECTAR LAS ACTAS DE PRÉSTAMO Y COMPROBANTES DE SALIDA DE ELEMENTOS QUE SE PRESTAN PARA EL DESARROLLO DE LAS DIFERENTES ACTIVIDADES LOCALES. 5. APOYAR EN EL DESARROLLO, ACTUALIZACIÓN Y REALIZACIÓN DE INVENTARIOS. 6. APOYAR LA REALIZACIÓN DE EVENTOS, OPERATIVOS Y ACTIVIDADES CUANDO SEA REQUERIDO, ASÍ COMO LOS ACOMPAÑAMIENTOS EN CALLE. 7. ASISTIR A REUNIONES DE CAPACITACIÓN Y ENTRENAMIENTO QUE SEAN CONVOCADAS POR LA DIRECCIÓN ADMINISTRATIVA DE LA SECRETARÍA DISTRITAL DE GOBIERNO EN RELACIÓN CON LA GESTIÓN DE INVENTARIOS Y DOCUMENTAL. 8. ASISTIR A LAS REUNIONES A LAS QUE SEA CITADO O DESIGNADO, PARA LA ATENCIÓN DE LOS ASUNTOS RELACIONADOS CON EL OBJETO CONTRACTUAL. 9. PRESENTAR INFORME MENSUAL DE LAS ACTIVIDADES REALIZADAS EN CUMPLIMIENTO DE LAS OBLIGACIONES PACTADAS. 10. ENTREGAR, MENSUALMENTE, EL ARCHIVO DE LOS DOCUMENTOS SUSCRITOS QUE HAYA GENERADO EN CUMPLIMIENTO DEL OBJETO Y OBLIGACIONES CONTRACTUALES. 11. LAS DEMÁS QUE SE LE ASIGNEN Y QUE SURJAN DE LA NATURALEZA DEL CONTRATO.</t>
  </si>
  <si>
    <t>CO1.PCCNTR.7824331</t>
  </si>
  <si>
    <t>CO1.BDOS.8033729</t>
  </si>
  <si>
    <t>https://community.secop.gov.co/Public/Tendering/OpportunityDetail/Index?noticeUID=CO1.NTC.8055615</t>
  </si>
  <si>
    <t>360 47 994000045941</t>
  </si>
  <si>
    <t>KR 78nullBIS 58I 27 SUR</t>
  </si>
  <si>
    <t>marosapacarlos@hotmail.com</t>
  </si>
  <si>
    <t xml:space="preserve">BACHILLER - 36 MESES DE EXPERIENCIA LABORAL o EQUIVALENCIA de conformidad con la Resolución 1124 de 2024 expedida por la Secretaría de Gobierno, que acoge las equivalencias establecidas en el
artículo 25 "Equivalencias entre estudios y experiencia" del Decreto 785 de 2005. </t>
  </si>
  <si>
    <t>ALMACEN</t>
  </si>
  <si>
    <t>CHAPINERO CUIDA TU VIDA: ACCIONES INTEGRALES EN
SALUD Y BIENESTAR COMUNITARIO</t>
  </si>
  <si>
    <t xml:space="preserve">Vincular 400 personas a las acciones y estrategias para promover la salud sexual y reproductiva consciente en los diferentes ciclos de vida
</t>
  </si>
  <si>
    <t>FDLCHCD-222-2025 (128312)</t>
  </si>
  <si>
    <t>222-2025-CPS-P (128312)</t>
  </si>
  <si>
    <t>DAVID ANDRES CABRA LOPEZ</t>
  </si>
  <si>
    <t>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</si>
  <si>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1. CONSTRUIR PLANES DE TRABAJO QUE PERMITAN EL CUMPLIMIENTO Y SEGUIMIENTO DE LAS POLÍTICAS PÚBLICAS, LA NORMATIVIDAD VIGENTE Y LAS METAS DEL PLAN DE DESARROLLO LOCAL RELACIONADAS CON EL OBJETO CONTRACTUAL, ESPECIALMENTE CON LOS TEMAS DE SALUD, DISCAPACIDAD E INTEGRACIÓN SOCIAL. 2. REALIZAR LA FORMULACIÓN Y ESTRUCTURACIÓN DE LOS PROYECTOS DE INVERSIÓN ASIGNADOS, QUE PERMITAN EL CUMPLIMIENTO DE LAS METAS ESTABLECIDAS EN EL PLAN DE DESARROLLO LOCAL EN MATERIA DE SALUD, DISCAPACIDAD E INTEGRACIÓN SOCIAL. 3. DESARROLLAR PROCESOS DE GESTIÓN CONTRACTUAL REQUERIDO PARA EL CUMPLIMIENTO DE LOS OBJETIVOS Y METAS ASOCIADOS A LOS PROYECTOS DE INVERSIÓN LOCAL EN SALUD, DISCAPACIDAD E INTEGRACIÓN SOCIAL, CON UN ENFOQUE PARTICIPATIVO Y COMUNITARIO Y CUMPLIENDO CON LOS REQUISITOS LEGALES VIGENTES. 4. CUMPLIR CON LOS PLAZOS ESTABLECIDOS EN EL CRONOGRAMA FIJADO POR EL FONDO DE DESARROLLO LOCAL DE CHAPINERO, PARA LA ENTREGA DE ANEXOS TÉCNICOS, ESTUDIOS PREVIOS, ESTUDIO DE MERCADO, ANÁLISIS DE SECTOR Y DEMÁS DOCUMENTOS DE FORMULACIÓN EN EL MARCO DE LOS PROYECTOS ASIGNADOS 5. REALIZAR LOS APOYOS A LA SUPERVISIÓN DE LOS CONTRATOS, PROYECTOS DE INVERSIÓN Y/O ACTIVIDADES DESIGNADAS POR EL ALCALDE LOCAL, DE CONFORMIDAD CON LOS LINEAMIENTOS, VALORES Y PRINCIPIOS INDICADOS POR LA SECRETARIA DISTRITAL DE GOBIERNO. 6. MANTENER UN CONTROL ESTRICTO SOBRE LA PROGRAMACIÓN, EJECUCIÓN Y DESARROLLO ECONÓMICO Y FINANCIERO DE LOS PROYECTOS ASIGNADOS, EN CUMPLIMIENTO DE LOS LINEAMIENTOS FINANCIEROS Y PRESUPUESTALES VIGENTES, INCLUYENDO EL CARGUE, SEGUIMIENTO Y EVALUACIÓN DE LOS CONTRATOS RESPECTIVOS EN LAS PLATAFORMAS SECOP II Y SIPSE. 7. ARTICULAR CON DIFERENTES SECTORES, ACTORES E INSTITUCIONES, SEGÚN LO REQUERIDO, PARA GARANTIZAR LA ADECUADA IMPLEMENTACIÓN Y SEGUIMIENTO DE LOS PROYECTOS DE INVERSIÓN ASIGNADOS, PROMOVIENDO LA COORDINACIÓN INTERSECTORIAL Y LA OPTIMIZACIÓN DE RECURSOS PARA EL LOGRO DE LOS OBJETIVOS ESTABLECIDOS. 8. ATENDER DE MANERA INTEGRAL LAS INSTANCIAS DE PARTICIPACIÓN CIUDADANA RELACIONADAS CON LOS TEMAS DE SALUD, SALUD PÚBLICA, DISCAPACIDAD, INTEGRACIÓN SOCIAL Y AFINES, SOCIALIZANDO OPORTUNAMENTE LAS ACTIVIDADES E INFORMACIÓN RESULTANTES DE DICHAS INSTANCIAS. 9. GENERAR RECOMENDACIONES, ALERTAS Y ACCIONES DE MEJORA QUE OPTIMICEN EL CUMPLIMIENTO DEL OBJETO CONTRACTUAL Y LOS TEMAS RELACIONADOS CON EL OBJETO. 10. REALIZAR ACTIVIDADES DE DIVULGACIÓN, COMUNICACIÓN, INTEGRACIÓN Y MOVILIZACIÓN SOCIAL DIRIGIDAS A LOS GRUPOS DE INTERÉS EN TEMAS DE SALUD PÚBLICA, DISCAPACIDAD E INTEGRACIÓN SOCIAL. 11. TRAMITAR OPORTUNAMENTE LAS PETICIONES CIUDADANAS, ASÍ COMO LAS SOLICITUDES DE ENTES DE CONTROL DENTRO DEL TÉRMINO LEGAL Y NO CERRAR EL TRÁMITE EN EL APLICATIVO ORFEO HASTA QUE NO SE TENGA UN PRONUNCIAMIENTO DE FONDO. 12. PARTICIPAR EN LAS REUNIONES DE COORDINACIÓN Y PLANEACIÓN QUE SEAN REQUERIDAS POR EL ALCALDE LOCAL, ASÍ COMO EN LAS ACTIVIDADES Y ACOMPAÑAMIENTOS EN CALLE PROGRAMADOS POR EL DESPACHO DE LA ALCALDÍA. 13. LAS DEMÁS QUE LE SEAN ASIGNADAS POR EL ALCALDE LOCAL DE CHAPINERO EN CUMPLIMIENTO DE SU OBJETO CONTRACTUAL.</t>
  </si>
  <si>
    <t>CO1.PCCNTR.7817602</t>
  </si>
  <si>
    <t>CO1.BDOS.8028166</t>
  </si>
  <si>
    <t>https://community.secop.gov.co/Public/Tendering/OpportunityDetail/Index?noticeUID=CO1.NTC.8046034</t>
  </si>
  <si>
    <t>CSU-100000845</t>
  </si>
  <si>
    <t>CL Calle 146 N 17 09 Edificio Nevada Apto 504</t>
  </si>
  <si>
    <t>davidcabra@gmail.com</t>
  </si>
  <si>
    <t>TRANAJADOR SOCIAL</t>
  </si>
  <si>
    <t xml:space="preserve">PROFESIONAL EN: CIENCIAS SOCIALES, PSICOLOGÍA, TRABAJO SOCIAL, ECONOMÍA, CIENCIA POLÍTICA, ADMINISTRACIÓN, CIENCIAS HUMANAS, CIENCIAS DE LA SALUD, CIENCIAS
DE LA EDUCACIÓN -  VEINTITRES (23) MESES DE EXPERIENCIA PROFESIONAL o EQUIVALENCIA de conformidad con la Resolución 1124 de 2024, que acoge las equivalencias establecidas en el Decreto 785 de
2005 Artículo 25 "Equivalencias entre estudios y experiencia". Para este caso particular, se aplicará la equivalencia del título de especialista por experiencia. </t>
  </si>
  <si>
    <t>CHAPINERO SOLIDARIO:
COMEDORES COMUNITARIOS PARA LA VIDA</t>
  </si>
  <si>
    <t>TERMINADO POR NO EJECUCION</t>
  </si>
  <si>
    <t>FDLCHCD-223-2025(128315)</t>
  </si>
  <si>
    <t>223-2025-CPS-P (128315)</t>
  </si>
  <si>
    <t xml:space="preserve">ANULADO - ALEJANDRO ARANGO JIMÉNEZ
</t>
  </si>
  <si>
    <t>1. CONSTRUIR PLANES DE TRABAJO QUE PERMITAN EL CUMPLIMIENTO Y SEGUIMIENTO DE LAS POLÍTICAS PÚBLICAS, LA NORMATIVIDAD VIGENTE Y LAS METAS DEL PLAN DE DESARROLLO LOCAL RELACIONADAS CON EL OBJETO CONTRACTUAL, ESPECIALMENTE CON LOS TEMAS DE SALUD, DISCAPACIDAD E INTEGRACIÓN SOCIAL. 2. REALIZAR LA FORMULACIÓN Y ESTRUCTURACIÓN DE LOS PROYECTOS DE INVERSIÓN ASIGNADOS, QUE PERMITAN EL CUMPLIMIENTO DE LAS METAS ESTABLECIDAS EN EL PLAN DE DESARROLLO LOCAL EN MATERIA DE SALUD, DISCAPACIDAD E INTEGRACIÓN SOCIAL. 3. DESARROLLAR PROCESOS DE GESTIÓN CONTRACTUAL REQUERIDO PARA EL CUMPLIMIENTO DE LOS OBJETIVOS Y METAS ASOCIADOS A LOS PROYECTOS DE INVERSIÓN LOCAL EN SALUD, DISCAPACIDAD E INTEGRACIÓN SOCIAL, CON UN ENFOQUE PARTICIPATIVO Y COMUNITARIO Y CUMPLIENDO CON LOS REQUISITOS LEGALES VIGENTES. 4. CUMPLIR CON LOS PLAZOS ESTABLECIDOS EN EL CRONOGRAMA FIJADO POR EL FONDO DE DESARROLLO LOCAL DE CHAPINERO, PARA LA ENTREGA DE ANEXOS TÉCNICOS, ESTUDIOS PREVIOS, ESTUDIO DE MERCADO, ANÁLISIS DE SECTOR Y DEMÁS DOCUMENTOS DE FORMULACIÓN EN EL MARCO DE LOS PROYECTOS ASIGNADOS. 5. REALIZAR LOS APOYOS A LA SUPERVISIÓN DE LOS CONTRATOS, PROYECTOS DE INVERSIÓN Y/O ACTIVIDADES DESIGNADAS POR EL ALCALDE LOCAL, DE CONFORMIDAD CON LOS LINEAMIENTOS, VALORES Y PRINCIPIOS INDICADOS POR LA SECRETARIA DISTRITAL DE GOBIERNO. 6. MANTENER UN CONTROL ESTRICTO SOBRE LA PROGRAMACIÓN, EJECUCIÓN Y DESARROLLO ECONÓMICO Y FINANCIERO DE LOS PROYECTOS ASIGNADOS, EN CUMPLIMIENTO DE LOS LINEAMIENTOS FINANCIEROS Y PRESUPUESTALES VIGENTES, INCLUYENDO EL CARGUE, SEGUIMIENTO Y EVALUACIÓN DE LOS CONTRATOS RESPECTIVOS EN LAS PLATAFORMAS SECOP II Y SIPSE 7. ARTICULAR CON DIFERENTES SECTORES, ACTORES E INSTITUCIONES, SEGÚN LO REQUERIDO, PARA GARANTIZAR LA ADECUADA IMPLEMENTACIÓN Y SEGUIMIENTO DE LOS PROYECTOS DE INVERSIÓN ASIGNADOS, PROMOVIENDO LA COORDINACIÓN INTERSECTORIAL Y LA OPTIMIZACIÓN DE RECURSOS PARA EL LOGRO DE LOS OBJETIVOS ESTABLECIDOS. 8. ATENDER DE MANERA INTEGRAL LAS INSTANCIAS DE PARTICIPACIÓN CIUDADANA RELACIONADAS CON LOS TEMAS DE SALUD, SALUD PÚBLICA, DISCAPACIDAD, INTEGRACIÓN SOCIAL Y AFINES, SOCIALIZANDO OPORTUNAMENTE LAS ACTIVIDADES E INFORMACIÓN RESULTANTES DE DICHAS INSTANCIAS. 9. GENERAR RECOMENDACIONES, ALERTAS Y ACCIONES DE MEJORA QUE OPTIMICEN EL CUMPLIMIENTO DEL OBJETO CONTRACTUAL Y LOS TEMAS RELACIONADOS CON EL OBJETO. 10. REALIZAR ACTIVIDADES DE DIVULGACIÓN, COMUNICACIÓN, INTEGRACIÓN Y MOVILIZACIÓN SOCIAL DIRIGIDAS A LOS GRUPOS DE INTERÉS EN TEMAS DE SALUD PÚBLICA, DISCAPACIDAD E INTEGRACIÓN SOCIAL. 11. TRAMITAR OPORTUNAMENTE LAS PETICIONES CIUDADANAS, ASÍ COMO LAS SOLICITUDES DE ENTES DE CONTROL DENTRO DEL TÉRMINO LEGAL Y NO CERRAR EL TRÁMITE EN EL APLICATIVO ORFEO HASTA QUE NO SE TENGA UN PRONUNCIAMIENTO DE FONDO. 12. PARTICIPAR EN LAS REUNIONES DE COORDINACIÓN Y PLANEACIÓN QUE SEAN REQUERIDAS POR EL ALCALDE LOCAL, ASÍ COMO EN LAS ACTIVIDADES Y ACOMPAÑAMIENTOS EN CALLE PROGRAMADOS POR EL DESPACHO DE LA ALCALDÍA. 13. LAS DEMÁS QUE LE ASIGNE EL SUPERVISOR DEL CONTRATO Y QUE SURJAN DE LA NATURALEZA DEL MISMO.</t>
  </si>
  <si>
    <t>00-00-000</t>
  </si>
  <si>
    <t>CO1.PCCNTR.7818548</t>
  </si>
  <si>
    <t>CO1.BDOS.8030280</t>
  </si>
  <si>
    <t>https://community.secop.gov.co/Public/Tendering/OpportunityDetail/Index?noticeUID=CO1.NTC.8047544</t>
  </si>
  <si>
    <t>CL 103 11 B 18</t>
  </si>
  <si>
    <t>alejo_arango91@hotmail.com</t>
  </si>
  <si>
    <t>TITULO PROFESIONAL EN: CIENCIAS SOCIALES, PSICOLOGÍA, TRABAJO SOCIAL, ECONOMÍA, CIENCIA POLÍTICA, ADMINISTRACIÓN, CIENCIAS HUMANAS, CIENCIAS DE LA SALUD,
CIENCIAS DE LA EDUCACIÓN. - 24 MESES DE EXPERIENCIA PROFESIONAL o EQUIVALENCIA de conformidad con la Resolución 1124 de 2024 expedida por la Secretaría de Gobierno, que acoge las equivalencias establecidas
en el artículo 25 "Equivalencias entre estudios y experiencia" del Decreto 785 de 2005.Para este caso particular, se aplicará la equivalencia del título de especialista por 2 años de
experiencia profesiona</t>
  </si>
  <si>
    <t>TERMINACION POR NO EJECUCION</t>
  </si>
  <si>
    <t>FDLCHCD-224-2025 (132457)</t>
  </si>
  <si>
    <t>224-2025-CPS-P (132457)</t>
  </si>
  <si>
    <t>LAURA ALEJANDRA MORAN AFANADOR</t>
  </si>
  <si>
    <t>PRESTAR LOS SERVICIOS DE APOYO A LA GESTION EN LA IMPLEMENTACION, ATENCION, VERIFICACION, SOPORTE Y ACOMPAÑAMIENTO DE LOS PROCESOS Y-O ACTUACIONES ADMINISTRATIVAS DE REGISTRO Y SEGUIMIENTO A LA PROPIEDAD HORIZONTAL EN LOS APLICATIVOS Y-O HERRAMIENTAS VIRTUALES EN LA LOCALIDAD DE CHAPINERO.</t>
  </si>
  <si>
    <t xml:space="preserve">
1.	APOYAR EN LAS ACTIVIDADES DE REGISTRO, GESTIÓN E INTERVENCIÓN DOCUMENTAL REQUERIDA EN EL PROCESO DE ATENCIÓN A LA PROPIEDAD HORIZONTAL DE LA LOCALIDAD DE CHAPINERO. 
2.	ORGANIZAR, PROGRAMAR Y EJECUTAR ACTIVIDADES DE APOYO PARA EL ÓPTIMO DESARROLLO DE LOS PROCESOS, PLANES Y PROGRAMAS DE ATENCIÓN A PLATAFORMAS DE GESTIÓN INSTITUCIONAL 
3.	APOYAR EN EL PROCESO DE ATENCIÓN, GESTIÓN, ACTUALIZACIÓN Y DESCONGESTIÓN DE REGISTROS Y DATOS EN EL APLICATIVO RELACIONADO CON PROPIEDAD HORIZONTAL. 
4.	PROYECTAR LAS RESPUESTAS, DOCUMENTOS, Y OFICIOS REQUERIDOS PARA LA ATENCIÓN DE LAS PLATAFORMAS Y/O APLICATIVOS INSTITUCIONALES DE GESTIÓN, CONFORME LAS INDICACIONES DEL SUPERVISOR DE APOYO. 
5.	BRINDAR ATENCIÓN RESPECTO DE LAS RUTAS DE ACCIÓN PARA EL ADECUADO REGISTRO Y SEGUIMIENTO A LOS INTERESADOS EN LOS TEMAS DE PROPIEDAD HORIZONTAL REQUERIDOS. 
6.	INCORPORAR AL EXPEDIENTE FÍSICO CORRESPONDIENTE LOS ACTOS ADMINISTRATIVOS Y/O LA DOCUMENTACIÓN GENERADA POR CADA SOLICITUD Y/O PROCESO ASIGNADO. 
7.	ATENDER LAS PETICIONES SUSCRITAS POR LOS ADMINISTRADOS Y ENTES DE CONTROL DENTRO DEL TÉRMINO LEGAL Y NO CERRAR EL TRÁMITE EN EL APLICATIVO ORFEO HASTA QUE NO SE TENGA UN PRONUNCIAMIENTO DE FONDO, PARA TAL EFECTO DEBERÁ APORTAR LA CERTIFICACIÓN DE ORFEO PARA LA RESPECTIVA CUENTA DE COBRO DEBIDAMENTE REVISADA Y FIRMADA POR EL SUPERVISOR O APOYO A LA SUPERVISIÓN. 
8.	PRESENTAR INFORME MENSUAL DE LAS ACTIVIDADES REALIZADAS EN CUMPLIMIENTO DE LAS OBLIGACIONES PACTADAS. 
9.	ENTREGAR, MENSUALMENTE, EL ARCHIVO DE LOS DOCUMENTOS SUSCRITOS QUE HAYA GENERADO EN CUMPLIMIENTO DEL OBJETO Y OBLIGACIONES CONTRACTUALES. 
10.	LAS DEMÁS RELACIONADAS CON EL OBJETO DEL CONTRATO QUE LE SEAN ASIGNADAS POR EL SUPERVISOR DEL CONTRATO Y/O POR EL PROFESIONAL DE APOYO QUE GUARDEN RELACIÓN CON EL OBJETO CONTRACTUAL. 
</t>
  </si>
  <si>
    <t>CO1.PCCNTR.7840772</t>
  </si>
  <si>
    <t>CO1.BDOS.8055882</t>
  </si>
  <si>
    <t>https://community.secop.gov.co/Public/Tendering/OpportunityDetail/Index?noticeUID=CO1.NTC.8078692</t>
  </si>
  <si>
    <t>14-44-101235175</t>
  </si>
  <si>
    <t>KRA 102  155-50</t>
  </si>
  <si>
    <t>FDLCHCD-225-2025 (132127)</t>
  </si>
  <si>
    <t>225-2025-CPS-P (132127)</t>
  </si>
  <si>
    <t>LORENA AYALA GOMEZ</t>
  </si>
  <si>
    <t>PRESTAR SERVICIOS DE APOYO TECNICO Y ADMINISTRATIVO EN LAS ACTIVIDADES RELACIONADAS CON EL PROCEDIMIENTO DE INSPECCIÓN, VIGILANCIA Y CONTROL, ASÍ COMO EL SEGUIMIENTO DE PETICIONES, REQUERIMIENTOS Y ACCIONES CONSTITUCIONALES COMPETENCIA DE LA ALCALDÍA LOCAL.</t>
  </si>
  <si>
    <t xml:space="preserve">1.	APOYAR LAS ACTIVIDADES RELACIONADAS CON LOS OPERATIVOS DE INSPECCIÓN, VIGILANCIA Y CONTROL ADELANTADOS POR LA ALCALDÍA LOCAL. 
2.	PROYECTAR LOS DOCUMENTOS QUE LE SEAN ASIGNADOS, CON OCASIÓN DE LA ACTIVIDAD DE IVC DE LA ENTIDAD. 
3.	REALIZAR SEGUIMIENTO Y/O PROYECTAR RESPUESTA A LAS PETICIONES, REQUERIMIENTOS Y ACCIONES CONSTITUCIONALES ORIGINADAS EN EL TRÁMITE DE PROCESO DE IVC O QUE TENGAN RELACIÓN DIRECTA CON ESTAS ACTIVIDADES. 
4.	ORGANIZAR LOS DIFERENTES EXPEDIENTES FÍSICOS Y DIGITALES, QUE LE SEAN ASIGNADOS, CONTRIBUYENDO EN SU REVISIÓN, GESTIÓN Y ANÁLISIS. 
5.	REALIZAR SEGUIMIENTO A LAS PETICIONES, REQUERIMIENTOS Y ACCIONES CONSTITUCIONALES ORIGINADAS EN EL TRÁMITE POLICIVO O QUE TENGAN RELACIÓN DIRECTA CON ESTAS ACTIVIDADES. 
6.	DILIGENCIAR Y MANTENER AL DÍA LAS BASES DE DATOS RELACIONADAS EN CUMPLIMIENTO DEL OBJETO CONTRACTUAL. 
7.	PROYECTAR LOS INFORMES, ACTAS Y DEMÁS DOCUMENTOS QUE LE SEAN SOLICITADOS EN EL MARCO DE PROCESOS RELACIONADOS CON EL OBJETO CONTRACTUAL. 
8.	ASISTIR A LAS REUNIONES, MESAS DE TRABAJO, JORNADAS, CAPACITACIONES, ENTRE OTROS, QUE LE SEAN SOLICITADAS. 
9.	RENDIR UN INFORME FINAL QUE RECOJA LAS TAREAS Y PRODUCTOS ORIGINADOS DEL OBJETO CONTRACTUAL. 
10.	LAS DEMÁS QUE LE INDIQUE EL SUPERVISOR DEL CONTRATO Y QUE SE ENCUENTREN RELACIONADAS CON EL OBJETO DEL CONTRATO. 
</t>
  </si>
  <si>
    <t>CO1.PCCNTR.7840354</t>
  </si>
  <si>
    <t>CO1.BDOS.8056872</t>
  </si>
  <si>
    <t>https://community.secop.gov.co/Public/Tendering/OpportunityDetail/Index?noticeUID=CO1.NTC.8078704</t>
  </si>
  <si>
    <t>14-46-101141303</t>
  </si>
  <si>
    <t>KR 116 A 15 C 70</t>
  </si>
  <si>
    <t>lorenaayalag21@gmail.com</t>
  </si>
  <si>
    <t>TECNICO EN ADMINISTRACION DE EMPRESAS. Para este caso particular y en cumplimiento de lo dispuesto en la Resolución 1124 de 2024, se aplica la equivalencia establecida en el artículo 5, el cual señala que: “Título de formación tecnológica, formación técnica profesional o técnica, adicional al inicialmente exigido, por tres (3) años de experiencia o viseversa.” Es decir, la experiencia como dependiente judicial relacionada con el objeto del contrato, es equivalente al título de formación técnica exigido.
DOCE (12) MESES DE EXPERIENCIA LABORAL; o EQUIVALENCIA de conformidad con la Resolución 1124 de 2024, que acoge las equivalencias establecidas en el Decreto 785 de 2005 Artículo 25 "Equivalencias entre estudios y experiencia".</t>
  </si>
  <si>
    <t>MEZCLAS QUÍMICAS PARA EXTINTORES</t>
  </si>
  <si>
    <t>226-2025-CCV-FDLCH</t>
  </si>
  <si>
    <t>OC. 145622</t>
  </si>
  <si>
    <t>IMPLEMENTOS DE SEGURIDAD INDUSTRIAL IMPLESEG S.A.S</t>
  </si>
  <si>
    <t>SERVICIO DE MANTENIMIENTO Y RECARGA DE LOS EXTINTORES CONTRA INCENDIO UBICADOS EN LAS INSTALACIONES DE LA ALCALDIA LOCAL DE CHAPINERO Y LOS VEHICULOS DEL FONDO DE DESARROLLO LOCAL DE CHAPINERO EN LAS CONDICIONES DEL ACUERDO MARCO DE PRECIOS CCE-197-AMP-2021 ORDEN DE COMPRA 145622</t>
  </si>
  <si>
    <t>EL PROVEEDOR DEBERÁ REALIZAR EL PROCEDIMIENTO DE ENTREGA AL FONDO DE DESARROLLO LOCAL POR MEDIO DE ALMACÉN, DE ACUERDO A LOS LINEAMIENTOS CONTENIDOS EN EL MEMORANDO 20255220002563 DE 05 DE MARZO DE 2025, ADJUNTO A LA PRESENTE.</t>
  </si>
  <si>
    <t>https://operaciones.colombiacompra.gov.co/tienda-virtual-del-estado-colombiano/ordenes-compra/145622</t>
  </si>
  <si>
    <t>O2120201003053544203</t>
  </si>
  <si>
    <t>Calle 33 # 44A – 09</t>
  </si>
  <si>
    <t>asesorlicitaciones@impleseg.com</t>
  </si>
  <si>
    <t>DIEGO TABARES</t>
  </si>
  <si>
    <t>FDLCHCD-227-2025 (132337)</t>
  </si>
  <si>
    <t>227-2025-CPS-P-(132337)</t>
  </si>
  <si>
    <t>MARÍA ALEJANDRA FUENTES DÍAZ</t>
  </si>
  <si>
    <t>PRESTAR SERVICIOS PROFESIONALES PARA APOYAR AL ÁREA DE GESTIÓN DEL DESARROLLO LOCAL EN LA GESTIÓN, ARTÍCULACIÓN, DESARROLLO DE ESTRATEGÍAS Y ACTIVIDADES EN EL FORTALECIMIENTO DEL ARTE, CULTURA Y PATRIMONIO DE LA LOCALIDAD DE CHAPINERO</t>
  </si>
  <si>
    <t>1. CONSTRUIR PLANES DE TRABAJO QUE PERMITAN EL CUMPLIMIENTO Y SEGUIMIENTO DE LAS POLÍTICAS PÚBLICAS, NORMATIVIDAD VIGENTE Y METAS DEL PLAN DE DESARROLLO LOCAL RELACIONADAS CON EL OBJETO CONTRACTUAL. 2. REALIZAR LOS APOYOS A LA SUPERVISIÓN DE LOS CONTRATOS, PROYECTOS DE INVERSIÓN Y/O ACTIVIDADES DESIGNADAS POR EL ALCALDE LOCAL, DE CONFORMIDAD CON LOS LINEAMIENTOS, VALORES Y PRINCIPIOS INDICADOS POR LA SECRETARÍA DISTRITAL DE GOBIERNO. 3. LLEVAR ESTRICTO CONTROL SOBRE LA PROGRAMACIÓN, EJECUCIÓN Y DESARROLLO ECONÓMICO Y FINANCIERO DE LOS PROYECTOS ASIGNADOS, EN CUMPLIMIENTO DE LOS LINEAMIENTOS FINANCIEROS Y PRESUPUESTALES VIGENTES. 4. DESARROLLAR PROCESOS DE ARTICULACIÓN CON LAS ENTIDADES DEL NIVEL CENTRAL Y DESCENTRALIZADO RELACIONADAS CON EL OBJETO CONTRACTUAL, CON LA FINALIDAD DE POTENCIAR LAS ACTIVIDADES, EVENTOS O PROCESOS VIGENTES. 5. ATENDER DE MANERA INTEGRAL LAS INSTANCIAS DE PARTICIPACIÓN CIUDADANA QUE LE SEAN ASIGNADAS Y QUE ESTÉN RELACIONADAS CON EL SECTOR CULTURA. 6. PRODUCIR INFORMES CUALITATIVOS Y CUANTITATIVOS DE LAS ACTIVIDADES DESARROLLADAS EN EL MARCO DEL CUMPLIMIENTO DEL OBJETO CONTRACTUAL. 7. DESARROLLAR EL CARGUE, SEGUIMIENTO Y EVALUACIÓN DE LOS CONTRATOS RESPECTIVOS EN LAS PLATAFORMAS SECOP II Y SIPSE. 8. ACOMPAÑAR LA ATENCIÓN A LAS PETICIONES CIUDADANAS, ASÍ COMO LAS SOLICITUDES DE ENTES DE CONTROL DENTRO DEL TÉRMINO LEGAL Y NO CERRAR EL TRÁMITE EN EL APLICATIVO ORFEO HASTA QUE NO SE TENGA UN PRONUNCIAMIENTO DE FONDO. 9. PARTICIPAR DE LAS REUNIONES DE COORDINACIÓN Y PLANEACIÓN QUE SEAN REQUERIDAS POR EL ALCALDE LOCAL, ASÍ COMO DE LAS ACTIVIDADES PROGRAMADAS POR EL DESPACHO DE LA ALCALDÍA. 10. PROMOVER ACCIONES Y ACTIVIDADES QUE PERMITAN LA DIVULGACIÓN Y COMUNICACIÓN DE LOS PRODUCTOS Y RESULTADOS OBTENIDOS CON LA EJECUCIÓN DE SUS ACTIVIDADES. 11. LAS DEMÁS QUE LE SEAN ASIGNADAS EN ATENCIÓN DE LA NATURALEZA Y OBJETO CONTRACTUAL.</t>
  </si>
  <si>
    <t>CO1.PCCNTR.7848013</t>
  </si>
  <si>
    <t>CO1.BDOS.8057753</t>
  </si>
  <si>
    <t>https://community.secop.gov.co/Public/Tendering/OpportunityDetail/Index?noticeUID=CO1.NTC.8078589</t>
  </si>
  <si>
    <t>CULTURA, RECREACIÓN Y DEPORTE</t>
  </si>
  <si>
    <t>CSU-100000871</t>
  </si>
  <si>
    <t xml:space="preserve"> CL 46 5 21 </t>
  </si>
  <si>
    <t xml:space="preserve"> mafuentesd1@gmail.com</t>
  </si>
  <si>
    <t>ANTROPOLOGA</t>
  </si>
  <si>
    <t>PROFESIONAL EN: ADMINISTRACIÓN PÚBLICA o LICENCIATURA EN ARTE DE LA HISTORIA o COMUNICACIÓN SOCIAL o INGENIERIA INDUSTRIAL o CIENCIA POLÍTICA o HISTORIA o
ADMINISTRACIÓN DE EMPRESAS o LICENCIATURA EN HISTORIA o ADMINISTRACIÓN o ANTROPOLOGÍA o LICENCIATURA EN ANTROPOLOGIA o INGENIERÍA DE PRODUCCIÓN - 24 MESES DE EXPERIENCIA PROFESIONAL o EQUIVALENCIA de conformidad con la Resolución 1124 de 2024, que acoge las equivalencias establecidas en el Decreto 785 de 2005 Artículo 25
"Equivalencias entre estudios y experiencia".</t>
  </si>
  <si>
    <t>ANGELA PAOLA TAPIERO HERNÁNDEZ</t>
  </si>
  <si>
    <t xml:space="preserve">Mantener 1050 m2 de jardinería 
</t>
  </si>
  <si>
    <t>FDLCHCD-228-2025-(125414)</t>
  </si>
  <si>
    <t>228-2025-CPS-P (125414)</t>
  </si>
  <si>
    <t>PEDRO ANDRÉS BARRERA ALVARADO</t>
  </si>
  <si>
    <t xml:space="preserve">1.	CONSTRUIR PLANES DE TRABAJO QUE PERMITAN EL CUMPLIMIENTO Y SEGUIMIENTO DE LAS POLÍTICAS PÚBLICAS, NORMATIVIDAD VIGENTE Y METAS DEL PLAN DE DESARROLLO LOCAL RELACIONADAS CON LOS TEMAS DE RESTAURACIÓN ECOLÓGICA Y AMBIENTAL. 
2.	REALIZAR LA FORMULACIÓN Y ESTRUCTURACIÓN DE LOS PROYECTOS DE INVERSIÓN ASIGNADOS, QUE PERMITAN EL CUMPLIMIENTO DE LAS METAS ESTABLECIDAS EN EL PLAN DE DESARROLLO LOCAL DE LA ALCALDÍA LOCAL DE CHAPINERO. 
3.	APOYAR EL DESARROLLO DEL PROCESO DE GESTIÓN CONTRACTUAL REQUERIDO PARA EL CUMPLIMIENTO DE LOS OBJETIVOS Y METAS ASOCIADOS A LA RESTAURACIÓN Y CUIDADO DEL TERRITORIO, CON UN ENFOQUE PARTICIPATIVO, COMUNITARIO, DANDO CUMPLIMIENTO CON LOS REQUISITOS LEGALES VIGENTES. 
4.	REALIZAR LOS APOYOS A LA SUPERVISIÓN DE LOS CONTRATOS, PROYECTOS DE INVERSIÓN VIO ACTIVIDADES DESIGNADAS POR EL ALCALDE LOCAL, DE CONFORMIDAD CON LOS LINEAMIENTOS, VALORES Y PRINCIPIOS INDICADOS POR LA SECRETARÍA DISTRITAL DE GOBIERNO. 
5.	GENERAR RECOMENDACIONES, ALERTAS Y ACCIONES DE MEJORA QUE PERMITAN OPTIMIZAR EL CUMPLIMIENTO DEL OBJETO CONTRACTUAL Y DE LOS TEMAS RELACIONADOS CON EL OBJETO 
6.	PRODUCIR INFORMES CUALITATIVOS Y CUANTITATIVOS DE LAS ACTIVIDADES DESARROLLADAS EN EL MARCO DEL CUMPLIMIENTO DEL OBJETO CONTRACTUAL. 
7.	DESARROLLAR EL CARGUE, SEGUIMIENTO Y EVALUACIÓN DE LOS CONTRATOS RESPECTIVOS EN LAS PLATAFORMAS SECOP II Y SIPSE EN LO RELACIONADO. 
8.	ACOMPAÑAR LA ATENCIÓN A LAS PETICIONES CIUDADANAS, ASÍ COMO LAS SOLICITUDES DE ENTES DE CONTROL DENTRO DEL TÉRMINO LEGAL Y NO CERRAR EL TRÁMITE EN EL APLICATIVO ORFEO HASTA QUE NO SE TENGA UN PRONUNCIAMIENTO DE FONDO, EN TEMAS RELACIONADOS. 
9.	LLEVAR A CABO EL ACOMPAÑAMIENTO A LAS REUNIONES Y SESIONES INDICADAS POR EL ALCALDE LOCAL, ASÍ COMO LOS ACOMPAÑAMIENTOS, REQUERIDOS POR LA ENTIDAD. 
10.	LAS DEMÁS QUE LE SEAN ASIGNADAS EN CUMPLIMIENTO DEL OBJETO Y NATURALEZA DEL CONTRATO. 
</t>
  </si>
  <si>
    <t>CO1.PCCNTR.7841526</t>
  </si>
  <si>
    <t>CO1.BDOS.8058870</t>
  </si>
  <si>
    <t>https://community.secohttps://community.secop.gov.co/Public/Tendering/OpportunityDetail/Index?noticeUID=CO1.NTC.8079008</t>
  </si>
  <si>
    <t>21-46-101115106</t>
  </si>
  <si>
    <t>CRA 91 N° 148 - 37</t>
  </si>
  <si>
    <t>pedroabarrera@gmail.com</t>
  </si>
  <si>
    <t>LICENCIADO EN BIOLOGIA CON ENFASIS EN EDUACION AMBIENTAL</t>
  </si>
  <si>
    <t>ADMINISTRACIÓN AMBIENTAL O ZOOTECNIA O INGENIERÍA AMBIENTAL O INGENIERÍA FORESTAL O INGENIERÍA INDUSTRIAL O INGENIERO SANITARIO Y AMBIENTAL O INGENIERIA AMBIENTAL Y SANITARIA O INGENIERIA AGROFORESTAL O ADMINISTRACION Y GESTION AMBIENTAL O CIENCIAS AMBIENTALES O BIOLOGIA AMBIENTAL. -  23 MESES DE EXPERIENCIA PROFESIONAL o EQUIVALENCIA de conformidad con la Resolución 1124 de 2024 expedida por la Secretaría de Gobierno, que acoge las equivalencias establecidas en el artículo 25 "Equivalencias entre estudios y experiencia" del Decreto 785 de 2005. Para esta caso particular se dará aplicación a la equivalencia entre el títulos de magister por 3 años de experiencia.</t>
  </si>
  <si>
    <t xml:space="preserve">Implementar 4 procesos comunitarios de educación ambiental que promueven la conservación de la biodiversidad y el agua -
</t>
  </si>
  <si>
    <t>FDLCHCD-229-2025 (125415)</t>
  </si>
  <si>
    <t>229-2025-CPS-P (125415)</t>
  </si>
  <si>
    <t>KAREN ANDREA DIAZ ESPITIA</t>
  </si>
  <si>
    <t xml:space="preserve">1.	CONSTRUIR PLANES DE TRABAJO QUE PERMITAN EL CUMPLIMIENTO Y SEGUIMIENTO DE LAS POLÍTICAS PÚBLICAS, NORMATIVIDAD VIGENTE Y METAS DEL PLAN DE DESARROLLO LOCAL RELACIONADAS CON LOS TEMAS DE RESTAURACIÓN ECOLÓGICA Y AMBIENTAL. 
2.	REALIZAR LA FORMULACIÓN Y ESTRUCTURACIÓN DE LOS PROYECTOS DE INVERSIÓN ASIGNADOS, QUE PERMITAN EL CUMPLIMIENTO DE LAS METAS ESTABLECIDAS EN EL PLAN DE DESARROLLO LOCAL DE LA ALCALDÍA LOCAL DE CHAPINERO. 
3.	APOYAR EL DESARROLLO DEL PROCESO DE GESTIÓN CONTRACTUAL REQUERIDO PARA EL CUMPLIMIENTO DE LOS OBJETIVOS Y METAS ASOCIADOS A LA RESTAURACIÓN Y CUIDADO DEL TERRITORIO, CON UN ENFOQUE PARTICIPATIVO, COMUNITARIO, DANDO CUMPLIMIENTO CON LOS REQUISITOS LEGALES VIGENTES. 
4.	REALIZAR LOS APOYOS A LA SUPERVISIÓN DE LOS CONTRATOS, PROYECTOS DE INVERSIÓN VIO ACTIVIDADES DESIGNADAS POR EL ALCALDE LOCAL, DE CONFORMIDAD CON LOS LINEAMIENTOS, VALORES Y PRINCIPIOS INDICADOS POR LA SECRETARÍA DISTRITAL DE GOBIERNO. 
5.	GENERAR RECOMENDACIONES, ALERTAS Y ACCIONES DE MEJORA QUE PERMITAN OPTIMIZAR EL CUMPLIMIENTO DEL OBJETO CONTRACTUAL Y DE LOS TEMAS RELACIONADOS CON EL OBJETO 
6.	PRODUCIR INFORMES CUALITATIVOS Y CUANTITATIVOS DE LAS ACTIVIDADES DESARROLLADAS EN EL MARCO DEL CUMPLIMIENTO DEL OBJETO CONTRACTUAL. 
7.	DESARROLLAR EL CARGUE, SEGUIMIENTO Y EVALUACIÓN DE LOS CONTRATOS RESPECTIVOS EN LAS PLATAFORMAS SECOP II Y SIPSE EN LO RELACIONADO. 
8.	ACOMPAÑAR LA ATENCIÓN A LAS PETICIONES CIUDADANAS, ASÍ COMO LAS SOLICITUDES DE ENTES DE CONTROL DENTRO DEL TÉRMINO LEGAL Y NO CERRAR EL TRÁMITE EN EL APLICATIVO ORFEO HASTA QUE NO SE TENGA UN PRONUNCIAMIENTO DE FONDO, EN TEMAS RELACIONADOS. 
9.	LLEVAR A CABO EL ACOMPAÑAMIENTO A LAS REUNIONES Y SESIONES INDICADAS POR EL ALCALDE LOCAL, ASÍ COMO LOS ACOMPAÑAMIENTOS, REQUERIDOS POR LA ENTIDAD. 
10.	LAS DEMÁS QUE LE SEAN ASIGNADAS EN CUMPLIMIENTO DEL OBJETO Y NATURALEZA DEL CONTRATO. 
</t>
  </si>
  <si>
    <t>CO1.PCCNTR.7841628</t>
  </si>
  <si>
    <t>CO1.BDOS.8059342</t>
  </si>
  <si>
    <t>https://community.secop.gov.co/Public/Tendering/OpportunityDetail/Index?noticeUID=CO1.NTC.8079009</t>
  </si>
  <si>
    <t>14-46-101141202</t>
  </si>
  <si>
    <t>CARRERA 118 # 83A-45 CASA 16</t>
  </si>
  <si>
    <t>karenandreadiaze@gmail.com</t>
  </si>
  <si>
    <t>ZOOTECNIA O INGENIERÍA AMBIENTAL O INGENIERÍA FORESTAL O INGENIERO SANITARIO Y AMBIENTAL O INGENIERIA AMBIENTAL Y SANITARIA O INGENIERIA AGROFORESTAL O ADMINISTRACION Y GESTION AMBIENTAL O CIENCIAS AMBIENTALES O BIOLOGIA AMBIENTAL O INGENIERÍA INDUSTRIAL O ADMINISTRACIÓN AMBIENTAL -  23 MESES DE EXPERIENCIA PROFESIONAL o EQUIVALENCIA de conformidad con la Resolución 1124 de 2024 expedida por la Secretaría de Gobierno, que acoge las equivalencias establecidas en el artículo 25 "Equivalencias entre estudios y experiencia" del Decreto 785 de 2005. Para este caso particular se dará aplicación a la equivalencia entre el título de especialización y 2 años de experiencia</t>
  </si>
  <si>
    <t>CHAPINERO
TRABAJA POR LA MOVILIDAD EN VÍAS URBANAS Y RURALES</t>
  </si>
  <si>
    <t>FDLCHCD-230-2025 (128108)</t>
  </si>
  <si>
    <t>230-2025-CPS-P (128108)</t>
  </si>
  <si>
    <t>OSCAR FABIAN GONZALEZ ARENAS</t>
  </si>
  <si>
    <t>PRESTAR SERVICIOS PROFESIONALES PARA LA FORMULACIÓN, DESARROLLO, SEGUIMIENTO Y APOYO A LA SUPERVISIÓN DE LOS CONTRATOS DERIVADOS DEL PROYECTO DE INVERSIÓN CHAPINERO TRABAJA POR LA MOVILIDAD EN VÍAS URBANAS Y RURALES</t>
  </si>
  <si>
    <t>1. APOYAR LA FORMULACIÓN TÉCNICA, ESTRUCTURACIÓN TÉCNICA, EVALUACIÓN TÉCNICA Y ADJUDICACIÓN DE LOS PROCESOS DE SELECCIÓN QUE SE ADELANTEN DENTRO DEL PROYECTO. 2. CONSTRUIR PLANES DE TRABAJO QUE PERMITAN LA GESTIÓN, EL CUMPLIMIENTO Y EL SEGUIMIENTO DE LAS POLÍTICAS PÚBLICAS, NORMATIVIDAD VIGENTE Y METAS DEL PLAN DE DESARROLLO LOCAL RELACIONADAS CON EL OBJETO CONTRACTUAL Y EL PROYECTO “CHAPINERO TRABAJA POR LA MOVILIDAD EN VÍAS URBANAS Y RURALES”. 3. DAR RESPUESTA DE MANERA EFICAZ Y EFICIENTE A LOS DERECHOS DE PETICIÓN Y/O SOLICITUDES QUE SEAN INTERPUESTOS POR LA COMUNIDAD Y ASÍ MISMO, LOS REQUERIMIENTOS QUE SEAN INTERPUESTOS POR ENTES DE CONTROL Y ENTIDADES DISTRITALES ANTE LA ALCALDÍA LOCAL DE CHAPINERO, O QUE POR COMPETENCIA LE SEAN ASIGNADOS EN TEMAS RELACIONADOS CON MALLA VIAL E INFRAESTRUCTURA. 4. APOYAR EL SEGUIMIENTO DE LOS CONTRATOS, PROYECTOS DE INVERSIÓN Y/O ACTIVIDADES DESIGNADAS POR EL SUPERVISOR LOS DEMÁS QUE LE SEAN ASIGNADOS CON OCASIÓN DE LA EJECUCIÓN DEL CONTRATO. 5. REALIZAR VISITAS PERIÓDICAS DE SEGUIMIENTO A LAS OBRAS EN LOS PROYECTOS DE INFRAESTRUCTURA, CON EL FIN DE QUE CUMPLAN CON LAS CONDICIONES DE CALIDAD ENTREGADAS POR LOS CONTRATISTAS EN EL MARCO DEL PROYECTO DE INVERSIÓN “CHAPINERO TRABAJA POR LA MOVILIDAD EN VÍAS URBANAS Y RURALES”. 6. DESARROLLAR PROCESOS DE ARTICULACIÓN CON LAS ENTIDADES DEL NIVEL CENTRAL Y DESCENTRALIZADO RELACIONADAS CON EL OBJETO CONTRACTUAL, CON LA FINALIDAD DE POTENCIAR LAS INVERSIONES LOCALES. 7. REALIZAR EL CARGUE, SEGUIMIENTO Y EVALUACIÓN EN LAS PLATAFORMAS SECOP II Y SIPSE Y LA GESTIÓN DOCUMENTAL Y ARCHIVÍSTICA DE LOS CONTRATOS Y/O PROYECTO DE INVERSIÓN ASIGNADOS, GARANTIZANDO LA CORRECTA APLICACIÓN DE NORMAS Y PROCEDIMIENTOS TÉCNICOS. 8. PROMOVER Y APOYAR LAS ACCIONES Y LA ATENCIÓN INTEGRAL DE LAS INSTANCIAS DE PARTICIPACIÓN CIUDADANA RELACIONADAS CON EL OBJETO CONTRACTUAL. 9. PARTICIPAR DE LAS REUNIONES QUE SEAN REQUERIDAS POR EL ALCALDE LOCAL, ASÍ COMO DE LAS ACTIVIDADES PROGRAMADAS POR EL DESPACHO A LO LARGO DE LA LOCALIDAD DE CHAPINERO. 10. LAS DEMÁS QUE LE ASIGNE EL SUPERVISOR DEL CONTRATO Y QUE SURJAN DE LA NATURALEZA DEL MISMO</t>
  </si>
  <si>
    <t>02/05/205</t>
  </si>
  <si>
    <t>CO1.PCCNTR.7855234</t>
  </si>
  <si>
    <t>CO1.BDOS.8059096</t>
  </si>
  <si>
    <t>https://community.secop.gov.co/Public/Tendering/OpportunityDetail/Index?noticeUID=CO1.NTC.8078867</t>
  </si>
  <si>
    <t>21-44-101469319</t>
  </si>
  <si>
    <t>Cra 13 # 41 - 99</t>
  </si>
  <si>
    <t>3194267571_x000D_</t>
  </si>
  <si>
    <t xml:space="preserve"> oscar_9428@hotmail.com</t>
  </si>
  <si>
    <t xml:space="preserve">PROFESIONAL EN: ARQUITECTURA o INGENIERÍA CIVIL o INGENIERÍA DE TRANSPORTES Y VIAS - 24 MESES DE EXPERIENCIA PROFESIONAL o EQUIVALENCIA de conformidad con la Resolución 1124 de 2024, que acoge las equivalencias establecidas en el Decreto 785 de 2005 Artículo 25
"Equivalencias entre estudios y experiencia". Para este caso particular se dará aplicación a las equivalencias del título de especialización y la experiencia. </t>
  </si>
  <si>
    <t>TEJIENDO COMUNIDAD: SEGURIDAD Y CONVIVENCIA CON CORRESPONSABILIDAD CIUDADANA</t>
  </si>
  <si>
    <t>FDLCHCD-231-2025 (127967)</t>
  </si>
  <si>
    <t>231-2025-CPS-P (127967)</t>
  </si>
  <si>
    <t>ANULADO - JAVIER ANDRES VIDAL MELO</t>
  </si>
  <si>
    <t>PRESTAR SERVICIOS PROFESIONALES A LA GESTION PARA IMPLEMENTAR INICIATIVAS DE CONVIVENCIA CIUDADANA, PROMOVIENDO LA PARTICIPACION ACTIVA DE LA  COMUNIDAD EN EL FORTALECIMIENTO DE LA SEGURIDAD Y LA CORRESPONSABILIDAD EN LA LOCALIDAD DE CHAPINERO.</t>
  </si>
  <si>
    <t>1. APOYAR LA IMPLEMENTACIÓN DE INICIATIVAS DE CONVIVENCIA QUE PROMUEVAN LA PARTICIPACIÓN ACTIVA DE LA CIUDADANÍA, CONTRIBUYENDO AL FORTALECIMIENTO DE LA SEGURIDAD Y LA CORRESPONSABILIDAD EN LA LOCALIDAD DE CHAPINERO. 2. ELABORAR DOCUMENTOS Y REPORTES RELACIONADOS CON LA IMPLEMENTACIÓN DE LAS INICIATIVAS, ASEGURANDO EL CUMPLIMIENTO DE LOS INDICADORES DEL PROYECTO. 3. APOYAR EN LA REALIZACIÓN DE TALLERES Y ACTIVIDADES PEDAGÓGICAS ORIENTADAS A FORTALECER LAS CAPACIDADES COMUNITARIAS EN SEGURIDAD Y CONVIVENCIA PACÍFICA. 4. COORDINAR CON LOS ACTORES LOCALES Y COMUNITARIOS PARA FOMENTAR EL DIÁLOGO Y LA PARTICIPACIÓN EN LAS INICIATIVAS DE CONVIVENCIA. 5. ACOMPAÑAR LAS ACTIVIDADES DE SENSIBILIZACIÓN Y EDUCACIÓN SOBRE CULTURA DE PAZ Y RESOLUCIÓN DE CONFLICTOS, ALINEADAS CON LAS METAS DEL PROYECTO. 6. PROPONER AJUSTES Y MEJORAS A LAS ESTRATEGIAS DE CONVIVENCIA IMPLEMENTADAS, BASÁNDOSE EN LAS NECESIDADES Y RETROALIMENTACIÓN DE LA COMUNIDAD. 7. PARTICIPAR EN LA PLANIFICACIÓN Y ORGANIZACIÓN DE EVENTOS COMUNITARIOS QUE FORTALEZCAN LA SEGURIDAD CIUDADANA Y LA CONFIANZA INSTITUCIONAL. 8. RECOPILAR Y SISTEMATIZAR INFORMACIÓN RELEVANTE SOBRE LOS RESULTADOS E IMPACTOS DE LAS INICIATIVAS IMPLEMENTADAS. 9. FACILITAR LA ARTICULACIÓN CON INSTITUCIONES PÚBLICAS, ORGANIZACIONES SOCIALES Y OTROS ACTORES PARA GARANTIZAR EL ÉXITO DE LAS INICIATIVAS DE CONVIVENCIA. 10. APOYAR LA CREACIÓN DE MECANISMOS DE SEGUIMIENTO Y EVALUACIÓN DE LAS INICIATIVAS IMPLEMENTADAS, ASEGURANDO LA TRANSPARENCIA Y TRAZABILIDAD EN EL USO DE RECURSOS.</t>
  </si>
  <si>
    <t>CO1.PCCNTR.7850782</t>
  </si>
  <si>
    <t>CO1.BDOS.8064876</t>
  </si>
  <si>
    <t>https://community.secop.gov.co/Public/Tendering/OpportunityDetail/Index?noticeUID=CO1.NTC.8094280</t>
  </si>
  <si>
    <t>Cl 134 bis 89a05 casa 52</t>
  </si>
  <si>
    <t xml:space="preserve"> javierandresvidal@yahoo.com</t>
  </si>
  <si>
    <t>PROFESIONAL EN GOBIERNO Y RELACIONES INTERNACIONALES</t>
  </si>
  <si>
    <t>PROFESIONAL EN: CIENCIAS SOCIALES O ADMINISTRACIÓN PÚBLICA O CIENCIAS NATURALES O DISEÑO INDUSTRIAL O ECONOMÍA O INGENIERÍA INDUSTRIAL O CIENCIA POLÍTICA
O RELACIONES INTERNACIONALES O ADMINISTRACIÓN DE EMPRESAS O CIENCIA POLÍTICA Y GOBIERNO O ADMINISTRACIÓN O CIENCIAS HUMANAS O CIENCIAS DE LA
EDUCACIÓN. / 23 MESES DE EXPERIENCIA PROFESIONAL o EQUIVALENCIA de conformidad con la Resolución 1124 de 2024 expedida por la Secretaría de Gobierno, que acoge las equivalencias establecidas
en el artículo 25 "Equivalencias entre estudios y experiencia" del Decreto 785 de 2005. Para este caso particular se aplicará la equivalencia entre el título de especialización y 2 años
de experiencia.</t>
  </si>
  <si>
    <t>FDLCHCD-232-2025 (129171)</t>
  </si>
  <si>
    <t>232-2025-CPS-AG (129171)</t>
  </si>
  <si>
    <t>JAVIER ALEJANDRO GUERRA GUERRA</t>
  </si>
  <si>
    <t>PRESTAR SERVICIOS DE APOYO ADMINISTRATIVO EN EL FONDO DE DESARROLLO LOCAL DE CHAPINERO, CON EL FIN DE OPTIMIZAR LOS PROCEDIMIENTOS DE PROYECCIÓN, ACTUALIZACIÓN Y MANEJO DE INFORMACIÓN CONTRACTUAL Y GESTIÓN  DOCUMENTAL DE LOS PROCESOS DE CONTRATACIÓN QUE ADELANTE LA ENTIDAD.</t>
  </si>
  <si>
    <t>1. APOYAR LA CLASIFICACIÓN Y ORGANIZACIÓN DE LOS DOCUMENTOS CONTRACTUALES E INFORMES DE ACTIVIDADES QUE PRESENTAN LOS CONTRATISTAS Y REALIZAR LA ENTREGA AL ARCHIVO DOCUMENTAL ACORDE CON LAS NORMAS ARCHIVÍSTICAS 2. APOYAR A LOS FUNCIONARIOS, CONTRATISTAS Y COLABORADORES DEL FDLCH EN LA ACTUALIZACIÓN, CARGUE Y MANEJO DE LA INFORMACIÓN RELACIONADA CON LA EJECUCIÓN DE CONTRATOS DESARROLLADOS POR LA ALCALDÍA LOCAL. 3. MANTENER AL DÍA Y/O ACTUALIZAR CON LAS ÚLTIMAS ACTUACIONES LOS EXPEDIENTES DE LOS PROCESOS CONTRACTUALES QUE SE MANEJEN EN EL ARCHIVO FÍSICO Y EN EL REPOSITORIO DIGITAL O BACKUP DE LA ENTIDAD. 4. APOYAR EN LA ALIMENTACIÓN DE LAS BASES DE DATOS, O SISTEMAS DE INFORMACIÓN CONTRACTUAL VALIDANDO LA VERACIDAD DE LA INFORMACIÓN QUE SE REPORTA EN LOS MISMOS. 5. ASISTIR A LAS REUNIONES, MESAS DE TRABAJO, JORNADAS, CAPACITACIONES, ENTRE OTROS, QUE LE SEAN SOLICITADAS. 6. APOYAR LA ELABORACIÓN DE PROYECTOS DE ACTAS DE COMITÉS DE CONTRATACIÓN, TENIENDO EN CUENTA LOS LINEAMIENTOS JURÍDICOS Y PROCEDIMENTALES DE LA ENTIDAD. 7. LAS DEMÁS QUE DEMANDE LA ADMINISTRACIÓN LOCAL QUE CORRESPONDA A LA NATURALEZA DEL CONTRATO Y QUE SEAN NECESARIAS PARA LA CONSECUCIÓN DEL FIN DEL OBJETO CONTRACTUAL.</t>
  </si>
  <si>
    <t>CO1.PCCNTR.7850887</t>
  </si>
  <si>
    <t>CO1.BDOS.8075260</t>
  </si>
  <si>
    <t>https://community.secop.gov.co/Public/Tendering/OpportunityDetail/Index?noticeUID=CO1.NTC.8094588</t>
  </si>
  <si>
    <t>47-44-101031195</t>
  </si>
  <si>
    <t>CL 46 8 19</t>
  </si>
  <si>
    <t>yavojag-06@hotmail.com</t>
  </si>
  <si>
    <t>BACHILLER - 36 MESES DE EXPERIENCIA LABORAL o EQUIVALENCIA de conformidad con la Resolución 1124 de 2024, que acoge las equivalencias establecidas en el Decreto 785 de 2005 Artículo 25
"Equivalencias entre estudios y experiencia</t>
  </si>
  <si>
    <t>ARCHIVO Y GESTION DOCUMENTAL</t>
  </si>
  <si>
    <t>OMAR ERNESTO BARRERA</t>
  </si>
  <si>
    <t>PROFESIONAL UNIVERSITARIO 21918</t>
  </si>
  <si>
    <t>FDLCHCD-233-2025 (128890)</t>
  </si>
  <si>
    <t>233-2025-CPS-P (128890)</t>
  </si>
  <si>
    <t>MARÍA DE LOS ÁNGELES VERGARA PÉREZ.</t>
  </si>
  <si>
    <t>PRESTAR SERVICIOS PROFESIONALES PARA EL FONDO DE DESARROLLO LOCAL DE CHAPINERO EN LA FORMULACION, GESTION, EJECUCION Y SEGUIMIENTO DE LOS CONTRATOS DERIVADOS DEL PROYECTO CHAPINERO CAMBIA TU VIDA PREVENCION DE VIOLENCIAS Y PROMOCION DE LA AUTONOMIA DE LA MUJER, LA SUPERVISION DE CONTRATOS QUE LE SEAN ASIGNADOS.</t>
  </si>
  <si>
    <t>1. CONSTRUIR PLANES DE TRABAJO QUE PERMITAN EL CUMPLIMIENTO Y SEGUIMIENTO DE LAS POLÍTICAS PÚBLICAS, NORMATIVIDAD VIGENTE Y METAS DEL PLAN DE DESARROLLO LOCAL RELACIONADAS CON EL PROGRAMA SISTEMA DISTRITAL DEL CUIDADO Y EL FORTALECIMIENTO DE LAS ORGANIZACIONES DE MUJER, GÉNERO Y DIVERSIDAD EN EL MARCO DE LOS PROCESOS PARTICIPATIVOS LOCALES. 2. REALIZAR APOYO TÉCNICO A LA FORMULACIÓN Y ESTRUCTURACIÓN DE LOS PROYECTOS DE INVERSIÓN ASIGNADOS, INCLUYENDO, ASÍ COMO AL PROCESO DE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 3.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 4. REALIZAR LOS APOYOS A LA SUPERVISIÓN DE LOS CONTRATOS, PROYECTOS DE INVERSIÓN Y/O ACTIVIDADES DESIGNADAS POR EL ALCALDESA LOCAL, DE CONFORMIDAD CON LOS LINEAMIENTOS, VALORES Y PRINCIPIOS INDICADOS POR LA SECRETARÍA DISTRITAL DE GOBIERNO, LLEVANDO ESTRICTO CONTROL SOBRE LA PROGRAMACIÓN, EJECUCIÓN Y DESARROLLO ECONÓMICO Y FINANCIERO DE LOS PROYECTOS ASIGNADOS EN CUMPLIMIENTO DE LOS LINEAMIENTOS FINANCIEROS Y PRESUPUESTALES VIGENTES. 5. EFECTUAR LA GESTIÓN, ACOMPAÑAMIENTO Y SEGUIMIENTO PARA FORTALECER LA RUTA DE ATENCIÓN A MUJERES VÍCTIMAS DE VIOLENCIAS Y EN RIESGO DE FEMINICIDIO RUA EN LA LOCALIDAD. 6. APOYAR EN LA IMPLEMENTACIÓN DE LA POLÍTICA PÚBLICA DE MUJER Y EQUIDAD DE GÉNERO EN LA LOCALIDAD, FORTALECIENDO LA ARTICULACIÓN INTERINSTITUCIONAL CON LOS DIFERENTES SECTORES PRINCIPALMENTE CON LA SECRETARÍA DISTRITAL DE LA MUJER. 7. DESARROLLAR PROCESOS DE ARTICULACIÓN CON LAS ENTIDADES DEL NIVEL CENTRAL Y DESCENTRALIZADO RELACIONADAS CON EL OBJETO CONTRACTUAL, CON LA FINALIDAD DE POTENCIAR LAS INVERSIONES LOCALES. 8. REALIZAR LA ATENCIÓN INTEGRAL LAS INSTANCIAS DE PARTICIPACIÓN CIUDADANA RELACIONADAS CON EL OBJETO CONTRACTUAL. 9. ACOMPAÑAR LA ATENCIÓN A LAS PETICIONES CIUDADANAS, ASÍ COMO LAS SOLICITUDES DE ENTES DE CONTROL DENTRO DEL TÉRMINO LEGAL Y NO CERRAR EL TRÁMITE EN EL APLICATIVO ORFEO HASTA QUE NO SE TENGA UN PRONUNCIAMIENTO DE FONDO. 10. REALIZAR LA ARTICULACIÓN DE LA ESTRATEGIA TRIADA PARA LA EQUIDAD CON LOS ACTORES LOCALES, DISTRITALES Y LA COMUNIDAD A TRAVÉS DE LA TRANSVERSALIZACIÓN DE LAS ÁREAS DE EDUCACIÓN, DESARROLLO ECONÓMICO LOCAL Y MUJER Y GÉNERO. 11. PARTICIPAR EN LAS REUNIONES DE COORDINACIÓN Y PLANEACIÓN QUE SEAN REQUERIDAS POR EL ALCALDE LOCAL, ASÍ COMO EN LAS ACTIVIDADES Y ACOMPAÑAMIENTOS EN CALLE PROGRAMADOS POR EL DESPACHO DE LA ALCALDÍA 12. LAS DEMÁS QUE LE SEAN ASIGNADAS POR EL ALCALDESA LOCAL DE CHAPINERO EN CUMPLIMIENTO DE SU OBJETO CONTRACTUAL.</t>
  </si>
  <si>
    <t>CO1.PCCNTR.7851155</t>
  </si>
  <si>
    <t>CO1.BDOS.8075159</t>
  </si>
  <si>
    <t>https://community.secop.gov.co/Public/Tendering/OpportunityDetail/Index?noticeUID=CO1.NTC.8094634</t>
  </si>
  <si>
    <t>360 47 994000046274</t>
  </si>
  <si>
    <t xml:space="preserve"> calle 22D # 72-41 </t>
  </si>
  <si>
    <t>mvergara1998@hotmail.com</t>
  </si>
  <si>
    <t xml:space="preserve">PROFESIONAL EN: CIENCIAS SOCIALES O CIENCIA POLÍTICA O CIENCIA POLÍTICA Y GOBIERNO O ADMINISTRACIÓN O CIENCIAS HUMANAS O CIENCIAS DE LA SALUD O CIENCIAS
DE LA EDUCACIÓN. / 12 MESES DE EXPERIENCIA PROFESIONAL o EQUIVALENCIA de conformidad con la Resolución 1124 de 2024 expedida por la Secretaría de Gobierno, que acoge las equivalencias establecidas
en el artículo 25 "Equivalencias entre estudios y experiencia" del Decreto 785 de 2005
</t>
  </si>
  <si>
    <t>FDLCHCD-234-2025 (132062)</t>
  </si>
  <si>
    <t>234-2025-CPS-P (132062)</t>
  </si>
  <si>
    <t>NATALIA JIMENEZ ARCINIEGAS</t>
  </si>
  <si>
    <t>PRESTAR SERVICIOS PROFESIONALES PARA EL ÁREA DE DESARROLLO LOCAL EN LA GESTIÓN, EL DESARROLLO, LA FORMULACIÓN, EL SEGUIMIENTO, LA TERMINACIÓN, LIQUIDACIÓN Y EL FOMENTO DE LAS ACCIONES PARA LA ESTRUCTURACIÓN DEL PROYECTO DE INVERSIÓN CHAPINERO TRABAJA POR LA MOVILIDAD EN VÍAS URBANAS Y RURALES</t>
  </si>
  <si>
    <t>1. CONSTRUIR PLANES DE TRABAJO QUE PERMITAN LA GESTIÓN, EL CUMPLIMIENTO Y EL SEGUIMIENTO DE LAS POLÍTICAS PÚBLICAS, NORMATIVIDAD VIGENTE Y METAS DEL PLAN DE DESARROLLO LOCAL RELACIONADAS CON EL OBJETO CONTRACTUAL Y EL PROYECTO 2. REALIZAR EN LA FORMULACIÓN Y ESTRUCTURACIÓN DE LOS PROYECTOS DE INVERSIÓN ASIGNADOS, QUE PERMITAN EL CUMPLIMIENTO DE LAS METAS ESTABLECIDAS EN EL PLAN DE DESARROLLO LOCAL Y EL PROCESO DE GESTIÓN CONTRACTUAL DERIVADO. 3. REALIZAR LOS APOYOS A LA SUPERVISIÓN DE LOS CONTRATOS, PROYECTOS DE INVERSIÓN Y/O ACTIVIDADES DESIGNADAS POR EL ALCALDE LOCAL, DE CONFORMIDAD CON LOS LINEAMIENTOS, VALORES Y PRINCIPIOS INDICADOS POR LA SECRETARÍA DISTRITAL DE GOBIERNO, QUE INCLUYAN EL CONTROL SOBRE LA PROGRAMACIÓN, EJECUCIÓN Y DESARROLLO ECONÓMICO Y FINANCIERO, VISITAS DE INSPECCIÓN, EVALUACIÓN EN TERRENO Y MANUAL DE SUPERVISIÓN E INTERVENTORÍA ESTABLECIDO. 4. DESARROLLAR PROCESOS DE ARTICULACIÓN CON LAS ENTIDADES DE NIVEL CENTRAL Y DESCENTRALIZADO, CORPORACIONES AUTÓNOMAS, EMPRESAS DE SERVICIOS PÚBLICOS, ENTRE OTRAS RELACIONADAS CON EL OBJETO CONTRACTUAL, CON LA FINALIDAD DE POTENCIALIZAR LAS INVERSIONES LOCALES Y DESARROLLO DE LOS CONTRATOS. 5. REALIZAR LA ATENCIÓN INTEGRAL DE LAS INSTANCIAS DE PARTICIPACIÓN CIUDADANA, JORNADAS Y GESTIONES QUE PERMITAN EL DIÁLOGO Y LA PARTICIPACIÓN CON LA COMUNIDAD E INSTITUCIONES RELACIONADAS CON EL OBJETO CONTRACTUAL. 6. PRODUCIR INFORMES CUALITATIVOS Y CUANTITATIVOS DE LAS ACTIVIDADES DESARROLLADAS, EN EL MARCO DEL CUMPLIMIENTO DEL OBJETO CONTRACTUAL, DE ACUERDO CON EL AVANCE DE LOS CONTRATOS DE OBRA Y CON LA INFORMACIÓN PRESENTADA POR LOS CONTRATISTAS, VERIFICADA Y VALIDADA POR PARTE DE LAS INTERVENTORÍAS, DE LOS CONTRATOS ASIGNADOS Y DE REQUERIRSE 7. DESARROLLAR EL CARGUE, SEGUIMIENTO Y EVALUACIÓN DE LOS CONTRATOS RESPECTIVOS EN LA PLATAFORMA SECOP II Y SIPSE, Y LAS DEMÁS PLATAFORMAS DISPUESTAS DESDE LA ENTIDAD Y NIVEL CENTRAL 8. ACOMPAÑAR LA ATENCIÓN A LAS PETICIONES CIUDADANAS, ASÍ COMO LAS SOLICITUDES DE ENTES DE CONTROL Y AUDITORIAS DE SEGUIMIENTO A LOS AMPAROS DE CALIDAD Y ESTABILIDAD DE LA OBRA DENTRO DEL TÉRMINO LEGAL Y NO CERRAR EL TRÁMITE EN EL APLICATIVO ORFEO HASTA QUE NO SE TENGA UN PRONUNCIAMIENTO DE FONDO 9. PARTICIPAR EN LAS REUNIONES DE PLANEACIÓN, COORDINACIÓN Y GESTIÓN DE ACCIONES INTERINSTITUCIONALES Y LOCALES QUE SEAN REQUERIDAS POR EL ALCALDE LOCAL, ENTIDADES DEL DISTRITO, Y LAS ACTIVIDADES PROGRAMADAS POR EL DESPACHO. 10. LAS DEMÁS QUE LE ASIGNE EL SUPERVISOR DEL CONTRATO Y QUE SURJAN DE LA NATURALEZA DEL MISMO.</t>
  </si>
  <si>
    <t>CO1.PCCNTR.7856809</t>
  </si>
  <si>
    <t>CO1.BDOS.8082243</t>
  </si>
  <si>
    <t>https://community.secop.gov.co/Public/Tendering/OpportunityDetail/Index?noticeUID=CO1.NTC.8101348</t>
  </si>
  <si>
    <t xml:space="preserve">11-44-101254909 </t>
  </si>
  <si>
    <t xml:space="preserve"> CL 142 12 B 51</t>
  </si>
  <si>
    <t xml:space="preserve"> njimenez60@hotmail.com</t>
  </si>
  <si>
    <t>PROFESIONAL EN: ARQUITECTURA O INGENIERÍA CIVIL O INGENIERÍA DE TRANSPORTES Y VIAS O INGENIERIA CIVIL Y CONSTRUCCIONES. - 24 MESES DE EXPERIENCIA PROFESIONAL o EQUIVALENCIA de conformidad con la Resolución 1124 de 2024, que acoge las equivalencias establecidas en el Decreto 785 de 2005 Artículo 25
"Equivalencias entre estudios y experiencia"</t>
  </si>
  <si>
    <t>FDLCHCD-235-2025 (128726)</t>
  </si>
  <si>
    <t>235-2025-CPS-P (128726)</t>
  </si>
  <si>
    <t>LINA MARIA VARGAS ACUÑA</t>
  </si>
  <si>
    <t>1. REALIZAR LA FORMULACIÓN TÉCNICA, ESTRUCTURACIÓN TÉCNICA, EVALUACIÓN TÉCNICA Y ADJUDICACIÓN DE LOS PROCESOS DE SELECCIÓN QUE SE ADELANTEN DENTRO DEL PROYECTO. 2. CONSTRUIR PLANES DE TRABAJO QUE PERMITAN LA GESTIÓN, EL CUMPLIMIENTO Y EL SEGUIMIENTO DE LAS POLÍTICAS PÚBLICAS, NORMATIVIDAD VIGENTE Y METAS DEL PLAN DE DESARROLLO LOCAL RELACIONADAS CON EL OBJETO CONTRACTUAL Y EL PROYECTO “CHAPINERO TRABAJA POR LA MOVILIDAD EN VÍAS URBANAS Y RURALES”. 3. DAR RESPUESTA DE MANERA EFICAZ Y EFICIENTE A LOS DERECHOS DE PETICIÓN Y/O SOLICITUDES QUE SEAN INTERPUESTOS POR LA COMUNIDAD Y ASÍ MISMO, LOS REQUERIMIENTOS QUE SEAN INTERPUESTOS POR ENTES DE CONTROL Y ENTIDADES DISTRITALES ANTE LA ALCALDÍA LOCAL DE CHAPINERO, O QUE POR COMPETENCIA LE SEAN ASIGNADOS EN TEMAS RELACIONADOS CON MALLA VIAL E INFRAESTRUCTURA. 4. BRINDAR EL SEGUIMIENTO DE LOS CONTRATOS, PROYECTOS DE INVERSIÓN Y/O ACTIVIDADES DESIGNADAS POR EL SUPERVISOR LOS DEMÁS QUE LE SEAN ASIGNADOS CON OCASIÓN DE LA EJECUCIÓN DEL CONTRATO. 5. REALIZAR VISITAS PERIÓDICAS DE SEGUIMIENTO A LAS OBRAS EN LOS PROYECTOS DE INFRAESTRUCTURA, CON EL FIN DE QUE CUMPLAN CON LAS CONDICIONES DE CALIDAD ENTREGADAS POR LOS CONTRATISTAS EN EL MARCO DEL PROYECTO DE INVERSIÓN “CHAPINERO TRABAJA POR LA MOVILIDAD EN VÍAS URBANAS Y RURALES”. 6. DESARROLLAR PROCESOS DE ARTICULACIÓN CON LAS ENTIDADES DEL NIVEL CENTRAL Y DESCENTRALIZADO RELACIONADAS CON EL OBJETO CONTRACTUAL, CON LA FINALIDAD DE POTENCIAR LAS INVERSIONES LOCALES. 7. REALIZAR EL CARGUE, SEGUIMIENTO Y EVALUACIÓN EN LAS PLATAFORMAS SECOP II Y SIPSE Y LA GESTIÓN DOCUMENTAL Y ARCHIVÍSTICA DE LOS CONTRATOS Y/O PROYECTO DE INVERSIÓN ASIGNADOS, GARANTIZANDO LA CORRECTA APLICACIÓN DE NORMAS Y PROCEDIMIENTOS TÉCNICOS. 8. PROMOVER Y APOYAR LAS ACCIONES Y LA ATENCIÓN INTEGRAL DE LAS INSTANCIAS DE PARTICIPACIÓN CIUDADANA RELACIONADAS CON EL OBJETO CONTRACTUAL. 9. PARTICIPAR DE LAS REUNIONES QUE SEAN REQUERIDAS POR LA ALCALDESA LOCAL, ASÍ COMO DE LAS ACTIVIDADES PROGRAMADAS POR EL DESPACHO A LO LARGO DE LA LOCALIDAD DE CHAPINERO. 10. LAS DEMÁS QUE LE ASIGNE EL SUPERVISOR DEL CONTRATO Y QUE SURJAN DE LA NATURALEZA DEL MISMO</t>
  </si>
  <si>
    <t>CO1.PCCNTR.7856738</t>
  </si>
  <si>
    <t>CO1.BDOS.8082474</t>
  </si>
  <si>
    <t>https://community.secop.gov.co/Public/Tendering/OpportunityDetail/Index?noticeUID=CO1.NTC.8101382</t>
  </si>
  <si>
    <t>21-44-101469283</t>
  </si>
  <si>
    <t>CL 119 A 70 G 77</t>
  </si>
  <si>
    <t xml:space="preserve"> lina.maria.vargas92@gmail.com</t>
  </si>
  <si>
    <t>PROFESIONAL EN: ARQUITECTURA O INGENIERÍA CIVIL O INGENIERÍA DE TRANSPORTES Y VIAS - 24 MESES DE EXPERIENCIA PROFESIONAL o EQUIVALENCIA de conformidad con la Resolución 1124 de 2024, que acoge las equivalencias establecidas en el Decreto 785 de 2005 Artículo 25
"Equivalencias entre estudios y experiencia".</t>
  </si>
  <si>
    <t>FDLCHCD-236-2025 (132670)</t>
  </si>
  <si>
    <t>236-2025-CPS-P (132670)</t>
  </si>
  <si>
    <t>ELY DAVID MURILLO CORDOBA</t>
  </si>
  <si>
    <t>PRESTAR SERVICIOS PROFESIONALES EN EL DISEÑO, GESTIÓN Y EJECUCIÓN DE ESTRATEGIAS DE FORTALECIMIENTO TURÍSTICO Y CULTURAL PARA LA LOCALIDAD DE CHAPINERO, CON ÉNFASIS EN LA ARTICULACIÓN DE ACTORES DEL SECTOR, LA ORGANIZACIÓN DE EVENTOS, LA PROMOCIÓN TURÍSTICA, LA COOPERACIÓN INTERNACIONAL Y PROGRAMAS DE CAPACITACIÓN Y FORMACIÓN AL SECTOR</t>
  </si>
  <si>
    <t>1. CONSTRUIR PLANES DE TRABAJO QUE PERMITAN ESTABLECER, DESARROLLAR Y HACER SEGUIMIENTO DE LOS OBJETIVOS Y METAS ASOCIADAS A LAS POLÍTICAS PÚBLICAS, METAS DEL PLAN DE DESARROLLO LOCAL Y PLAN INSTITUCIONAL DE GESTIÓN, ASÍ́COMO CON LA NORMATIVIDAD VIGENTE RELACIONADAS CON EL OBJETO CONTRACTUAL. 2. REALIZAR APOYO TÉCNICO A LA FORMULACIÓN Y ESTRUCTURACIÓN DE LOS PROYECTOS DE INVERSIÓN ASIGNADOS, INCLUYENDO, ASÍ COMO AL PROCESO DE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 3. DISEÑAR E IMPLEMENTAR ESTRATEGIAS PARA EL FORTALECIMIENTO Y LA PROMOCIÓN DEL TURISMO EN CHAPINERO A NIVEL NACIONAL E INTERNACIONAL. 4. ARTICULAR CON HOTELES, RESTAURANTES, OPERADORES Y OTROS ACTORES PARA FORTALECER LA CADENA DE VALOR DE TURISMO DE CHAPINERO. 5. PLANIFICAR Y EJECUTAR EVENTOS TURÍSTICOS, FESTIVALES Y ENCUENTROS CULTURALES QUE POTENCIEN A CHAPINERO COMO DESTINO. 6. CONSTRUIR BASES DE DATOS CON INFORMACIÓN RELACIONADA DE PRESTADORES DEL SECTOR TURÍSTICO, CON SU RESPECTIVA CLASIFICACIÓN, PERTENECIENTES A LA LOCALIDAD. 7. DESARROLLAR PROGRAMAS DE FORMACIÓN, TALLERES Y CAPACITACIONES EN COORDINACIÓN CON INSTITUCIONES EDUCATIVAS, CAJAS DE COMPENSACIÓN FAMILIAR Y UNIVERSIDADES DIRIGIDAS A PRESTADORES TURÍSTICOS EN TEMAS RELACIONADOS A LOS INTERESES DE CRECIMIENTO DE LA LOCALIDAD. 8. DESARROLLAR PROCESOS DE ARTICULACIÓN CON LAS ENTIDADES DEL NIVEL CENTRAL Y DESCENTRALIZADO RELACIONADAS CON EL OBJETO CONTRACTUAL, CON LA FINALIDAD DE POTENCIAR LAS INVERSIONES LOCALES. 9. BRINDAR ACOMPAÑAMIENTO, APOYO, ASISTENCIA TÉCNICA EN LA ORGANIZACIÓN, DESARROLLO Y SEGUIMIENTO DE EVENTOS, REUNIONES, MISIONES Y DEMÁS ACTIVIDADES RELACIONADAS CON LA COOPERACIÓN INTERNACIONAL Y TURISMO EN LA LOCALIDAD DE CHAPINERO. ESTO INCLUIRÁ LA INTERLOCUCIÓN CON ACTORES CLAVE, LA PREPARACIÓN DE INSUMOS TÉCNICOS Y LA REPRESENTACIÓN INSTITUCIONAL EN ESPACIOS ESTRATÉGICOS QUE CONTRIBUYAN AL FORTALECIMIENTO DE ALIANZAS Y LA PROYECCIÓN INTERNACIONAL DE LA LOCALIDAD. 10. REALIZAR LA ATENCIÓN INTEGRAL DE LAS INSTANCIAS DE PARTICIPACIÓN CIUDADANA RELACIONADAS CON EL OBJETO CONTRACTUAL. 11. ACOMPAÑAR LA ATENCIÓN A LAS PETICIONES CIUDADANAS, ASÍ COMO LAS SOLICITUDES DE ENTES DE CONTROL DENTRO DEL TÉRMINO LEGAL Y NO CERRAR EL TRÁMITE EN EL APLICATIVO ORFEO HASTA QUE NO SE TENGA UN PRONUNCIAMIENTO DE FONDO. 12. REALIZAR LA ARTICULACIÓN DE LA ESTRATEGIA TRIADA PARA LA EQUIDAD CON LOS ACTORES LOCALES, DISTRITALES Y LA COMUNIDAD A TRAVÉS DE LA TRANSVERSALIZACIÓN DE ÁREAS DE EDUCACIÓN, TURISMO, DESARROLLO ECONÓMICO LOCAL Y MUJER Y GÉNERO. 13. PARTICIPAR EN LAS REUNIONES DE COORDINACIÓN Y PLANEACIÓN QUE SEAN REQUERIDAS POR EL ALCALDE LOCAL, ASÍ COMO EN LAS ACTIVIDADES Y ACOMPAÑAMIENTOS EN CALLE PROGRAMADOS POR EL DESPACHO DE LA ALCALDÍA. 14. LAS DEMÁS QUE LE SEAN ASIGNADAS POR LA ALCALDESA LOCAL DE CHAPINERO EN CUMPLIMIENTO DE SU OBJETO CONTRACTUAL</t>
  </si>
  <si>
    <t>CO1.PCCNTR.7879436</t>
  </si>
  <si>
    <t>CO1.BDOS.8110615</t>
  </si>
  <si>
    <t>https://community.secop.gov.co/Public/Tendering/OpportunityDetail/Index?noticeUID=CO1.NTC.8140151&amp;isFromPublicArea=True&amp;isModal=False</t>
  </si>
  <si>
    <t>O230117459920242475_x000D_</t>
  </si>
  <si>
    <t>14-44-101235900</t>
  </si>
  <si>
    <t>CL 13 78 D 13</t>
  </si>
  <si>
    <t xml:space="preserve"> ely.d.murillo@gmail.com</t>
  </si>
  <si>
    <t>HOTELERIA Y TURISMO</t>
  </si>
  <si>
    <t>PROFESIONAL EN: ADMINISTRADOR EN INSTITUCIONES DE SERVICIO, ADMINISTRACIÓN DE EMPRESAS, COMUNICACIÓN SOCIAL, ADMINISTRACIÓN DE EMPRESAS HOTELERAS Y TURÍSTICAS. 23 MESES DE EXPERIENCIA PROFESIONAL O EQUIVALENCIA DE CONFORMIDAD CON LA RESOLUCIÓN 1124 DE 2024, QUE ACOGE LAS EQUIVALENCIAS ESTABLECIDAS EN EL DECRETO 785 DE 2005 ARTÍCULO 25 "EQUIVALENCIAS ENTRE ESTUDIOS Y EXPERIENCIA".</t>
  </si>
  <si>
    <t>CONTRATISTA 126-2025-CPS-P (130080)</t>
  </si>
  <si>
    <t>FDLCHCD-237-2025 (133083)</t>
  </si>
  <si>
    <t>237-2025-CPS-P (133083)</t>
  </si>
  <si>
    <t>ANDRÉS FELIPE ROJAS RODRÍGUEZ</t>
  </si>
  <si>
    <t>PRESTAR SERVICIOS PROFESIONALES EN EL FONDO DE DESARROLLO LOCAL DE CHAPINERO PARA EL CARGUE, ACTUALIZACIÓN Y MANEJO DE LA TIENDA VIRTUAL DEL ESTADO COLOMBIANO, SECOP II, SECOP I, SIVICOF Y SIPSE, COMO TAMBIÉN ALIMENTAR, COMPILAR Y VALIDAR LA INFORMACIÓN DE LAS BASES DE DATOS DE LOS CONTRATOS QUE EXPIDA EL FONDO DE DESARROLLO LOCAL.</t>
  </si>
  <si>
    <t>1. REALIZAR EL CARGUE, ACTUALIZACIÓN Y MANEJO DE LA TIENDA VIRTUAL DEL ESTADO COLOMBIANO SECOP II, SECOP I, SIVICOF Y SIPSE. 2. ALIMENTAR, COMPILAR Y VALIDAR LA INFORMACIÓN CONTENIDA EN LAS BASES DE DATOS RELACIONADAS CON LOS CONTRATOS GESTIONADOS POR EL FONDO DE DESARROLLO LOCAL DE CHAPINERO. 3. GARANTIZAR QUE LA INFORMACIÓN CARGADA EN LAS PLATAFORMAS (SECOP II, SECOP I, SIVICOF Y SIPSE) Y BASES DE DATOS ESTÉ ACTUALIZADA, COMPLETA Y CUMPLA CON LOS REQUISITOS LEGALES Y TÉCNICOS APLICABLES. 4. DESARROLLAR LOS PROCESOS DE REGISTRO Y PUBLICACIÓN DE INFORMACIÓN CONTRACTUAL EN LAS PLATAFORMAS DIGITALES ASIGNADAS. 5. ATENDER LAS SOLICITUDES Y REQUERIMIENTOS RELACIONADOS CON EL MANEJO DE LAS PLATAFORMAS (SECOP II, SECOP I, SIVICOF Y SIPSE) Y BASES DE DATOS DEL FONDO, ASEGURANDO LA CALIDAD Y OPORTUNIDAD DE LA INFORMACIÓN. 6. REALIZAR DE MANERA TRIMESTRAL UN INFORME DE TRANSPARENCIA EN EL MARCO DE LAS ACTUACIONES CONTRACTUALES Y EJECUCIÓN CONTRACTUAL.</t>
  </si>
  <si>
    <t>CO1.PCCNTR.7880652</t>
  </si>
  <si>
    <t>CO1.BDOS.8112038</t>
  </si>
  <si>
    <t>https://community.secop.gov.co/Public/Tendering/OpportunityDetail/Index?noticeUID=CO1.NTC.8142651&amp;isFromPublicArea=True&amp;isModal=False</t>
  </si>
  <si>
    <t>25-46-101041822</t>
  </si>
  <si>
    <t>trans 74 a n 43-60 sur</t>
  </si>
  <si>
    <t xml:space="preserve"> andresrojas134@gmail.com</t>
  </si>
  <si>
    <t>PROFESIONAL EN: DISEÑO INDUSTRIAL O INGENIERÍA DE SISTEMAS O INGENIERÍA INDUSTRIAL O ECONOMISTA O ECONOMÍA O ECONOMISTA EMPRESARIAL O ADMINISTRACIÓN O
ADMINISTRACIÓN Y FINANZAS O ECONOMISTA EN COMERCIO EXTERIOR O ECONOMISTA Y NEGOCIADOR(A) INTERNACIONAL O PROFESIONAL EN CIENCIAS ECONOMICAS. - NO REQUIERE EXPERIENCIA_x000D_</t>
  </si>
  <si>
    <t>FDLCHCD-238-2025 (132530)</t>
  </si>
  <si>
    <t>238-2025-CPS-P (132530)</t>
  </si>
  <si>
    <t>PATRICIO PABLO PARRA PERDOMO</t>
  </si>
  <si>
    <t>PRESTAR SERVICIOS PROFESIONALES PARA REALIZAR EL SEGUIMIENTO A PROYECTOS DE INVERSIÓN RELACIONADOS CON LA PROMOCIÓN DEL EMPRENDIMIENTO FORMAL EQUITATIVO E INCLUYENTE, Y APOYAR LOS PROCESOS DERIVADOS DE ESTAS ACTIVIDADES PARA EL CUMPLIMIENTO DE LAS METAS DEL PLAN DE DESARROLLO LOCAL DE CHAPINERO.</t>
  </si>
  <si>
    <t>1. PRESENTAR LOS PLANES DE TRABAJO MENSUALES, QUE PERMITAN EL CUMPLIMIENTO Y SEGUIMIENTO DE LAS POLÍTICAS PÚBLICAS, NORMATIVIDAD VIGENTE Y METAS DEL PLAN DE DESARROLLO LOCAL RELACIONADAS CON EL OBJETO CONTRACTUAL. 2. DESARROLLAR LAS GESTIONES DEL PROCESO CONTRACTUAL REQUERIDO PARA EL CUMPLIMIENTO DE LOS OBJETIVOS Y METAS ASOCIADOS A LOS PROYECTOS DE INVERSIÓN, CON UN ENFOQUE PARTICIPATIVO, COMUNITARIO, DANDO CUMPLIMIENTO CON LOS REQUISITOS LEGALES VIGENTES. 3. REALIZAR LOS APOYOS A LA SUPERVISIÓN DE LOS CONTRATOS, PROYECTOS DE INVERSIÓN Y/O ACTIVIDADES DESIGNADAS POR LA ALCALDESA LOCAL, DE CONFORMIDAD CON LOS LINEAMIENTOS, VALORES Y PRINCIPIOS INDICADOS POR LA SECRETARÍA DISTRITAL DE GOBIERNO. 4. LLEVAR ESTRICTO CONTROL SOBRE LA PROGRAMACIÓN, EJECUCIÓN Y DESARROLLO ECONÓMICO Y FINANCIERO DE LOS PROYECTOS ASIGNADOS, EN CUMPLIMIENTO DE LOS LINEAMIENTOS FINANCIEROS Y PRESUPUESTALES VIGENTES. 5. ATENDER DE MANERA INTEGRAL LAS INSTANCIAS DE PARTICIPACIÓN CIUDADANA PARA LA FORMULACIÓN DE LOS PROYECTOS DE INVERSIÓN Y DEMÁS PROCESOS ADELANTADOS POR EL FONDO DE DESARROLLO LOCAL. 6. PRESENTAR PROPUESTAS Y ACTIVIDADES ENCAMINADAS A LA INTEGRACIÓN Y MOVILIZACIÓN SOCIAL DE LOS GRUPOS DE INTERÉS Y PARTES INTERESADAS, DESDE UN ENFOQUE DE INNOVACIÓN, QUE PERMITA UNA MEDICIÓN DE IMPACTO EN LAS ACTIVIDADES DESARROLLADAS EN EL MARCO DEL OBJETO CONTRACTUAL. 7. ACOMPAÑAR LA ATENCIÓN A LAS PETICIONES CIUDADANAS, ASÍ COMO LAS SOLICITUDES DE ENTES DE CONTROL DENTRO DEL TÉRMINO LEGAL, GARANTIZANDO LA RESPUESTA OPORTUNA Y DE FONDO, Y LA GESTIÓN DEL APLICATIVO ORFEO. 8. LAS DEMÁS QUE LE SEAN ASIGNADAS POR LA ALCALDESA LOCAL DE CHAPINERO EN CUMPLIMIENTO DE SU OBJETO CONTRACTUAL.</t>
  </si>
  <si>
    <t>CO1.PCCNTR.7880864</t>
  </si>
  <si>
    <t>CO1.BDOS.8112525</t>
  </si>
  <si>
    <t>https://community.secop.gov.co/Public/Tendering/OpportunityDetail/Index?noticeUID=CO1.NTC.8142676&amp;isFromPublicArea=True&amp;isModal=False</t>
  </si>
  <si>
    <t>21-46-101115619</t>
  </si>
  <si>
    <t xml:space="preserve"> CL 68 4 36 </t>
  </si>
  <si>
    <t xml:space="preserve"> pparraperdomo@hotmail.com</t>
  </si>
  <si>
    <t>PROFESIONAL EN: ECONOMISTA O ECONOMIA INDUSTRIAL O ECONOMÍA O ECONOMISTA EMPRESARIAL O CIENCIAS HUMANAS O CIENCIAS SOCIALES O ADMINISTRACIÓN DE EMPRESAS O CONTADURIA PÚBLICA O INGENIERÍA INDUSTRIAL. 24 MESES DE EXPERIENCIA PROFESIONAL O EQUIVALENCIA DE CONFORMIDAD CON LA RESOLUCIÓN 1124 DE 2024, QUE ACOGE LAS EQUIVALENCIAS ESTABLECIDAS EN EL DECRETO 785 DE 2005 ARTÍCULO 25 "EQUIVALENCIAS ENTRE ESTUDIOS Y EXPERIENCIA"</t>
  </si>
  <si>
    <t>DIEGO ANDRÉS VARGAS DÍAZ</t>
  </si>
  <si>
    <t xml:space="preserve">RIKY ANDRES CARRILLO CADENA
</t>
  </si>
  <si>
    <t>FDLCHCD-239-2025 (132679)</t>
  </si>
  <si>
    <t>239-2025-CPS-P (132679)</t>
  </si>
  <si>
    <t>PAULA ANDREA BERNAL SALDAÑA</t>
  </si>
  <si>
    <t>PRESTAR SERVICIOS TÉCNICOS A LA ALCALDÍA LOCAL DE CHAPINERO EN ASUNTOS DE CARÁCTER ADMINISTRATIVO DERIVADOS DE LA GESTIÓN INSTITUCIONAL DE LA ENTIDAD.</t>
  </si>
  <si>
    <t>1. BRINDAR APOYO A LAS ACTIVIDADES ADMINISTRATIVAS DEL ÁREA DE GESTIÓN POLICIVA. 2. ASISTIR Y TRANSCRIBIR LA INFORMACIÓN Y ACTAS DE LAS REUNIONES A LAS QUE DEBA ASISTIR EN EL ÁREA DE GESTIÓN POLICIVA. 3. APOYAR LA DISTRIBUCIÓN Y ENTREGA DE LAS COMUNICACIONES EXTERNAS E INTERNAS, AVISOS Y DOCUMENTOS QUE TENGAN ORIGEN O DESTINO EN EL ÁREA DE GESTIÓN POLICIVA, 4. APOYAR EN LA ATENCIÓN DE LAS PETICIONES SUSCRITAS POR LOS ADMINISTRADOS Y ENTES DE CONTROL DENTRO DEL TÉRMINO LEGAL Y NO CERRAR EL TRÁMITE EN EL APLICATIVO ORFEO HASTA QUE NO SE TENGA UN PRONUNCIAMIENTO DE FONDO, PARA TAL EL EFECTO DEBERÁ APORTAR LA CERTIFICACIÓN DE ORFEO PARA LA RESPECTIVA CUENTA DE COBRO, DEBIDAMENTE REVISADA Y FIRMADA POR EL SUPERVISOR O EL SUPERVISOR DE APOYO. 5. APOYAR LA ELABORACIÓN, RADICACIÓN, ENTREGA Y ARCHIVO DE DOCUMENTOS, MEMORANDOS Y OFICIOS CUANDO LE SEA REQUERIDO. 6. ASISTIR A LAS REUNIONES A LAS QUE SEA CITADO O DESIGNADO, PARA LA ATENCIÓN DE LOS ASUNTOS RELACIONADOS CON EL OBJETO CONTRACTUAL. 7. PRESENTAR INFORME MENSUAL DE LAS ACTIVIDADES REALIZADAS EN CUMPLIMIENTO DE LAS OBLIGACIONES PACTADAS. 8. LAS DEMÁS QUE SE LE ASIGNEN Y QUE SURJAN DE LA NATURALEZA DEL CONTRATO.</t>
  </si>
  <si>
    <t>CO1.PCCNTR.7879022</t>
  </si>
  <si>
    <t>CO1.BDOS.8111867</t>
  </si>
  <si>
    <t>https://community.secop.gov.co/Public/Tendering/OpportunityDetail/Index?noticeUID=CO1.NTC.8138787&amp;isFromPublicArea=True&amp;isModal=False</t>
  </si>
  <si>
    <t>14-46-101141663</t>
  </si>
  <si>
    <t>CARRERA 72 N BIS #40-47 SUR</t>
  </si>
  <si>
    <t>paulabernal0109@gmail.com</t>
  </si>
  <si>
    <t xml:space="preserve"> TECNOLOGIA EN ADMINISTRACION EMPRESARIAL O TÉCNICO EN ADMINISTRACIÓN O TÉCNICO PROFESIONAL EN ADMINISTRACION DE EMPRESAS.DE CONFORMIDAD CON LO ESTABLECIDO EN EL ARTÍCULO PRIMERO DE LA RESOLUCIÓN 1124 DE 2024, PARA EL PERFIL DENOMINADO "TÉCNICO I" SE EXIGE CONTAR CON “TÍTULO DE FORMACIÓN TÉCNICA O TECNOLÓGICA, O ACREDITACIÓN Y APROBACIÓN DEL 50% O MÁS DE UN PLAN DE ESTUDIOS DE UNA CARRERA PROFESIONAL”. EN ESTE SENTIDO, EL TÍTULO PROFESIONAL EN ADMINISTRACIÓN DE EMPRESAS SATISFACE DE FORMA VÁLIDA Y SUFICIENTE EL REQUISITO EXIGIDO PARA EL CITADO PERFIL ACADÉMICO QUE EXIGE UN PERFIL TÉCNICO EN ADMINISTRACIÓN O TÉCNICO PROFESIONAL EN ADMINISTRACIÓN DE EMPRESAS. 
 DOCE (12) MESES DE EXPERIENCIA LABORAL O EQUIVALENCIA DE CONFORMIDAD CON LA RESOLUCIÓN 1124 DE 2024, QUE ACOGE LAS EQUIVALENCIAS ESTABLECIDAS EN EL DECRETO 785 DE 2005 ARTÍCULO 25 "EQUIVALENCIAS ENTRE ESTUDIOS Y EXPERIENCIA".
</t>
  </si>
  <si>
    <t>TERRITORIAL</t>
  </si>
  <si>
    <t xml:space="preserve">
CHAPINERO PREPARADO Y SEGURO: MITIGACIÓN Y RESPUESTA A EMERGENCIAS
</t>
  </si>
  <si>
    <t>FDLCHCD-240-2025 (132526)</t>
  </si>
  <si>
    <t>240-2025-CPS-P (132526)</t>
  </si>
  <si>
    <t>NESTOR RAMOS SANCHEZ</t>
  </si>
  <si>
    <t>PRESTAR SERVICIOS PROFESIONALES PARA LA FORMULACIÓN, EJECUCIÓN Y DESARROLLO DE LAS ACTIVIDADES DE MITIGACIÓN Y REDUCCIÓN DE LA GESTIÓN DEL RIESGO Y RESPUESTA A EMERGENCIAS DE LA LOCALIDAD DE CHAPINERO</t>
  </si>
  <si>
    <t xml:space="preserve">
1.	CONSTRUIR PLANES DE TRABAJO QUE PERMITAN EL CUMPLIMIENTO Y SEGUIMIENTO DE LAS POLÍTICAS PÚBLICAS, NORMATIVIDAD VIGENTE Y METAS DEL PLAN DE DESARROLLO LOCAL RELACIONADAS CON EL PROYECTO 2336: CHAPINERO PREPARADO Y SEGURO: MITIGACIÓN Y RESPUESTA A EMERGENCIAS. 
2.	EJECUTAR ESTRATEGIAS ADMINISTRATIVAS PARA LA GESTIÓN DE RIESGOS Y CAMBIO CLIMÁTICO EN LA LOCALIDAD DE ACUERDO CON LO ESTABLECIDO EN LAS POLÍTICAS DISTRITALES. 
3.	REALIZAR LAS ACCIONES PARA EL FUNCIONAMIENTO DEL CONSEJO LOCAL DE GESTIÓN DE RIESGOS Y CAMBIO CLIMÁTICO, ASÍ COMO REALIZAR EL RESPECTIVO SEGUIMIENTO A LA EJECUCIÓN DEL PLAN LOCAL DE GESTIÓN DE RIESGOS CON LA PARTICIPACIÓN DE ESTA INSTANCIA 
4.	BRINDAR EL SEGUIMIENTO A LAS EMERGENCIAS REPORTADAS POR LA CENTRAL DE INFORMACIÓN DE TELECOMUNICACIONES DE IDIGER PARA ASEGURAR EL CUMPLIMIENTO DE COMPROMISOS DE LAS DISTINTAS ENTIDADES FRENTE A LA ATENCIÓN DE EMERGENCIAS EN LA LOCALIDAD. 
5.	REALIZAR SEGUIMIENTO AL CUMPLIMIENTO DE REQUISITOS EN LAS AGLOMERACIONES DE BAJA, MEDIA ALTA COMPLEJIDAD PARA REDUCIR EL IMPACTO QUE SE PRODUZCA FRENTE A LA SEGURIDAD, EL ORDEN PÚBLICO, LA TRANQUILIDAD Y LA MOVILIDAD. ACUERDO CON LO ESTABLECIDO EN LAS POLÍTICAS DISTRITALES. 
6.	ACOMPAÑAR LA ELABORACIÓN DE INFORMES REQUERIDOS POR EL DESPACHO, LA ALCALDÍA LOCAL Y ENTIDADES EXTERNAS DE ACUERDO CON EL OBJETO DEL CONTRATO. 
7.	MANTENER EL ARCHIVO DE GESTIÓN A SU CARGO ACORDE CON LAS NORMAS ARCHIVÍSTICAS Y LAS TABLAS DE RETENCIÓN DOCUMENTAL, ASÍ COMO LOS SISTEMAS DE LA ENTIDAD QUE REQUIERAN ACTUALIZACIONES PERIÓDICAS DE ACUERDO CON LAS INDICACIONES DE SU SUPERVISOR. 
8.	ACUDIR A LAS REUNIONES QUE SEAN PROGRAMADAS POR LA SUPERVISIÓN O EL APOYO A LA SUPERVISIÓN DISTRITALES. 
9.	LAS DEMÁS QUE SEAN INHERENTES AL OBJETO CONTRACTUAL Y SEAN SOLICITADAS POR EL SUPERVISOR DEL CONTRATO 
</t>
  </si>
  <si>
    <t>CO1.PCCNTR.7879117</t>
  </si>
  <si>
    <t>CO1.BDOS.8118600</t>
  </si>
  <si>
    <t>https://community.secop.gov.co/Public/Tendering/OpportunityDetail/Index?noticeUID=CO1.NTC.8139212&amp;isFromPublicArea=True&amp;isModal=False</t>
  </si>
  <si>
    <t xml:space="preserve">CHAPINERO PREPARADO Y SEGURO:
MITIGACIÓN Y RESPUESTA A
EMERGENCIAS
</t>
  </si>
  <si>
    <t>AMBIENTE</t>
  </si>
  <si>
    <t>14-46-101141703</t>
  </si>
  <si>
    <t>CALLE 114A # 45 65 INT 6 APTO 304</t>
  </si>
  <si>
    <t>arqnramos@live.com</t>
  </si>
  <si>
    <t xml:space="preserve"> PROFESIONAL EN: ADMINISTRACIÓN PÚBLICA O INGENIERÍA AMBIENTAL O INGENIERÍA CIVIL O INGENIERÍA FORESTAL O ADMINISTRACIÓN DE EMPRESAS O ADMINISTRACIÓN O ADMINISTRACION Y GESTION AMBIENTAL O CIENCIAS AMBIENTALES O ARQUITECTURA O SALUD OCUPACIONAL O ADMINISTRACIÓN EN SALUD OCUPACIONAL O ADMINISTRACION DE LA SEGURIDAD Y SALUD OCUPACIONAL O SEGURIDAD Y SALUD EN EL TRABAJO O ADMINISTRACION INTEGRAL DE RIESGOS DE SEGURIDAD Y SALUD EN EL TRABAJO.
 12 MESES DE EXPERIENCIA PROFESIONAL O EQUIVALENCIA DE CONFORMIDAD CON LA RESOLUCIÓN 1124 DE 2024 EXPEDIDA POR LA SECRETARÍA DE GOBIERNO, QUE ACOGE LAS EQUIVALENCIAS ESTABLECIDAS EN EL ARTÍCULO 25 "EQUIVALENCIAS ENTRE ESTUDIOS Y EXPERIENCIA" DEL DECRETO 785 DE 2005. 
</t>
  </si>
  <si>
    <t>RECIBE CESION DE : LUIS EDUARDO CRUZ SANCHEZ CC:80220756 A PARTIR DEL  04-07-2025</t>
  </si>
  <si>
    <t xml:space="preserve">CHAPINERO PARTICIPA Y CONSTRUYE
COMUNIDAD
</t>
  </si>
  <si>
    <t>FDLCHCD-241-2025 (132470)</t>
  </si>
  <si>
    <t>241-2025-CPS-P (132470)</t>
  </si>
  <si>
    <t>MÓNICA PATRICIA GUERRA MOLINA</t>
  </si>
  <si>
    <t>PRESTAR LOS SERVICIOS PARA EL DESARROLLO DE ACTIVIDADES RELACIONADAS CON LA ESTRATEGIA DE INNOVACION INSTITUCIONAL,GESTION Y ANALISIS DE DATOS, EL SEGUIMIENTO Y CONTROL DE PROYECTOS DE INVERSION DEL FONDO DE DESARROLLO LOCAL DE CHAPINERO</t>
  </si>
  <si>
    <t xml:space="preserve">1.	DISEÑAR LOS INSTRUMENTOS NECESARIOS QUE SE REQUIERAN PARA LA IMPLEMENTACIÓN DE LA ESTRATEGIA DE INNOVACIÓN EN EL MARCO DE LA BOGOTANEIDAD PARA LA LOCALSIDAD DE CHAPINERO. 
2.	ELABORAR EL DIAGNÓSTICO Y ESTRATEGIA DE INNOVACIÓN PARA EL FONDO DE DESARROLLO LOCAL DE CHAPINERO. 
3.	IMPLEMENTAR LA ESTRATEGIA DE INNOVACIÓN CONSTRUIDA EN EL MARCO DEL PRESENTE CONTRATO, CON EL FIN DE GARANTIZAR EL GOBIERNO ABIERTO Y LA TRANSPARENCIA LOCAL. 
4.	DISEÑAR, IMPLEMENTAR, SEGUIMIENTO Y PUBLICACIÓN DE LOS OKR (OBJETIVOS ESTRATÉGICOS) PARA LA LOCALIDAD DE CHAPINERO. 
5.	ELABORAR Y PRESENTAR INFORMES SOBRE INNOVACIÓN AL LABORATORIO DE INNOVACIÓN DISTRITAL DE GOBIERNO O DIFERENTES ENTIDADES QUE SOLICITEN. 
6.	ATENDER LAS SOLICITUDES REALIZADAS POR LA SECRETARIA DISTRITAL DE GOBIERNO EN EL MARCO DEL CONCEPTO DE GASTO BOGOTANEIDAD. 
7.	APOYAR LA FORMULACIÓN Y ESTRUCTURACIÓN DE LOS PROYECTOS DE INVERSIÓN ASIGNADOS, ESPECIALMENTE RELACIONADOS CON TEMAS DE INNOVACIÓN, QUE PERMITAN EL CUMPLIMIENTO DE LAS METAS ESTABLECIDAS EN EL PLAN DE DESARROLLO LOCAL Y EL PROCESO DE GESTIÓN CONTRACTUAL DERIVADO. 
8.	PROYECTAR LAS RESPUESTAS QUE LE SEAN REQUERIDAS A TRAVÉS DEL APLICATIVO ORFEO. 
9.	ELABORAR INFORMES DEL EJERCICIO DE LAS ACTIVIDADES DE GESTIÓN DEL CONOCIMIENTO E INNOVACIÓN, DEL AVANCE Y DEL ESTADO DE LAS ACCIONES DESARROLLADAS, Y MANTENER UN REPOSITORIO ACTUALIZADO Y ACCESIBLE A LOS TOMADORES DE DECISIÓN. 
10.	BRINDAR INFORMACIÓN TÉCNICA Y OPORTUNA PARA APOYAR EL SEGUIMIENTO Y ACTUALIZACIÓN DE LAS BASES DE DATOS, MATRICES Y DEMÁS CONTROLES REQUERIDOS PARA LA GESTIÓN DEL ÁREA DE GESTIÓN DEL DESARROLLO LOCAL, CONCERNIENTE CON LOS PROYECTOS Y CONTRATOS ASIGNADOS. 
11.	LAS DEMÁS QUE LE ASIGNE EL SUPERVISOR DEL CONTRATO Y QUE SURJAN DE LA NATURALEZA DEL MISMO. 
</t>
  </si>
  <si>
    <t>CO1.PCCNTR.7885925</t>
  </si>
  <si>
    <t>CO1.BDOS.8119224</t>
  </si>
  <si>
    <t>https://community.secop.gov.co/Public/Common/GoogleReCaptcha/Index?previousUrl=https%3a%2f%2fcommunity.secop.gov.co%2fPublic%2fTendering%2fOpportunityDetail%2fIndex%3fnoticeUID%3dCO1.NTC.8149366%26isFromPublicArea%3dTrue%26isModal%3dFalse</t>
  </si>
  <si>
    <t>11-46-101082251</t>
  </si>
  <si>
    <t>AB-</t>
  </si>
  <si>
    <t xml:space="preserve">CL 128 C 50 A 5 </t>
  </si>
  <si>
    <t>monicaguerra0121@gmail.com</t>
  </si>
  <si>
    <t>CONTADOR PUBLICO</t>
  </si>
  <si>
    <t xml:space="preserve"> PROFESIONAL EN: ADMINISTRACIÓN PÚBLICA O ECONOMISTA O DERECHO O CONTADURIA PÚBLICA O INGENIERÍA INDUSTRIAL O ADMINISTRACIÓN DE EMPRESAS O ADMINISTRACIÓN.
 24 MESES DE EXPERIENCIA PROFESIONAL O EQUIVALENCIA DE CONFORMIDAD CON LA RESOLUCIÓN 1124 DE 2024, QUE ACOGE LAS EQUIVALENCIAS ESTABLECIDAS EN EL DECRETO 785 DE 2005 ARTÍCULO 25 "EQUIVALENCIAS ENTRE ESTUDIOS Y EXPERIENCIA". PARA EL CASO PARTICULAR, SE APLICARÁ LA EQUIVALENCIA ENTRE TÍTULO DE ESPECIALIZACIÓN Y EXPERIENCIA. 
</t>
  </si>
  <si>
    <t>RECIBE CESION DE:DIANA ROCÍO OSPINA VERA CC:1032409079 A PARTIR DEL 11 DE AGOSTO DEL 2025</t>
  </si>
  <si>
    <t>11/07/2025/11-08-2025</t>
  </si>
  <si>
    <t>CONTRATISTA 009-2025-СPS-P (125921)</t>
  </si>
  <si>
    <t>FDLCHCD-242-2025 (132591)</t>
  </si>
  <si>
    <t>242-2025-CPS-P (132591)</t>
  </si>
  <si>
    <t>LAURA VALENTINA CASALLAS CALDERON</t>
  </si>
  <si>
    <t>PRESTAR SERVICIOS PROFESIONALES PARA APOYAR LAS ACTUACIONES JURIDICAS Y ADMINISTRATIVAS DERIVADAS DEL EJERCICIO DE INSPECCION, VIGILANCIA Y CONTROL DE COMPETENCIA DE LA ALCALDIA LOCAL DE CHAPINERO</t>
  </si>
  <si>
    <t>1.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2. PROYECTAR PARA FIRMA DEL ALCALDE LOCAL LAS SOLICITUDES DE INFORMACIÓN, INFORMES, DIAGNOSTICO Y/O CONCEPTOS DIRIGIDOS A LAS INSTANCIAS DISTRITALES COMPETENTES Y REALIZAR SU RESPECTIVO SEGUIMIENTO. 3. GESTIONAR,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4. INCORPORAR AL EXPEDIENTE FÍSICO LOS ACTOS ADMINISTRATIVOS Y/O LA DOCUMENTACIÓN GENERADA POR CADA IMPULSO PROCESAL REALIZADO. 5. REALIZAR LOS TRÁMITES NECESARIOS A LA ALCALDÍA LOCAL PARA SURTIR EL TRÁMITE DE NOTIFICACIÓN PERSONAL Y MEDIANTE EDICTO DE LOS ACTOS ADMINISTRATIVOS Y DECISIONES, EN LOS TÉRMINOS DE LA LEY 1437 DE 2011. 6. REGISTRAR CORRECTAMENTE EN LOS APLICATIVOS DE LA ENTIDAD LA ACTUACIÓN REALIZADA EN CADA UNO DE LOS EXPEDIENTES ASIGNADOS. 7. PRESENTAR INFORME MENSUAL DE LAS ACTIVIDADES REALIZADAS EN CUMPLIMIENTO DE LAS OBLIGACIONES PACTADAS 8. ENTREGAR, MENSUALMENTE, EL ARCHIVO DE LOS DOCUMENTOS SUSCRITOS QUE HAYA GENERADO EN CUMPLIMIENTO DEL OBJETO Y OBLIGACIONES CONTRACTUALES. 9. LLEVAR A CABO EL ACOMPAÑAMIENTO A LAS REUNIONES, O SESIONES INDICADAS POR EL ALCALDE LOCAL, ASÍ COMO LOS ACOMPAÑAMIENTOS EN CALLE, REQUERIDOS POR LA ENTIDAD. 10. LAS DEMÁS QUE SE LE ASIGNEN Y QUE SURJAN DE LA NATURALEZA DEL CONTRATO</t>
  </si>
  <si>
    <t>CO1.PCCNTR.7899372</t>
  </si>
  <si>
    <t>CO1.BDOS.8131112</t>
  </si>
  <si>
    <t>https://community.secop.gov.co/Public/Tendering/OpportunityDetail/Index?noticeUID=CO1.NTC.8170059&amp;isFromPublicArea=True&amp;isModal=False</t>
  </si>
  <si>
    <t>360 47 994000046850</t>
  </si>
  <si>
    <t>KR 7 F 145 47</t>
  </si>
  <si>
    <t xml:space="preserve"> lcasallas43@gmail.com</t>
  </si>
  <si>
    <t xml:space="preserve">PROFESIONAL EN: DERECHO - 23 MESES DE EXPERIENCIA PROFESIONAL o EQUIVALENCIA de conformidad con la Resolución 1124 de 2024, que acoge las equivalencias establecidas en el Decreto 785 de 2005 Artículo 25
"Equivalencias entre estudios y experiencia". Para este caso particular, se dará aplicación a la equivalencia entre el título de postgrado y la experiencia. </t>
  </si>
  <si>
    <t>FDLCHCD-243-2025 (132551)</t>
  </si>
  <si>
    <t>243-2025-CPS-P (132551)</t>
  </si>
  <si>
    <t>LAURA ESTHER DIAZ ACUÑA</t>
  </si>
  <si>
    <t>PRESTAR SERVICIOS PROFESIONALES PARA LA FORMULACION, GESTION Y SEGUIMIENTO DE ACTIVIDADES ENFOCADAS A LA GESTION AMBIENTAL EXTERNA, LA MITIGACION DE LOS DIFERENTES IMPACTOS AMBIENTALES Y LA CONSERVACION DE LOS RECURSOS NATURALES DE LA LOCALIDAD.</t>
  </si>
  <si>
    <t xml:space="preserve">
1.	APOYAR CON EL SUMINISTRO DE INFORMACIÓN EN MATERIA AMBIENTAL REQUERIDA PARA LA FORMULACIÓN, EVALUACIÓN Y SEGUIMIENTO DE LOS PROYECTOS DE INVERSIÓN DE CONFORMIDAD AL PLAN DE DESARROLLO LOCAL. 
2.	REALIZAR LA FORMULACIÓN, SEGUIMIENTO Y ACTUALIZACIÓN DEL PLAN AMBIENTAL LOCAL -PAL, ASÍ COMO DESARROLLAR Y REMITIR LOS REPORTES SOBRE DE SU EJECUCIÓN A LA AUTORIDAD AMBIENTAL Y A LOS ENTES DE CONTROL QUE LO SOLICITEN 
3.	ACOMPAÑAR Y APOYAR A LA COMISIÓN AMBIENTAL LOCAL EN EL SEGUIMIENTO A LOS COMPROMISOS QUE SE ACUERDEN EN SUS REUNIONES 
4.	COADYUVAR EN LA IMPLEMENTACIÓN TERRITORIAL DE LAS ESTRATEGIAS QUE ADELANTE EL ÁREA DE GESTIÓN POLICIVA PARA DAR CUMPLIMIENTO A LOS OBJETIVOS PROPUESTOS EN EL CÓDIGO NACIONAL DE POLICÍA Y CONVIVENCIA 
5.	LEVANTAR UN INVENTARIO Y HACER SEGUIMIENTO A LAS MEDIDAS AMBIENTALES REQUERIDAS POR LA AUTORIDAD AMBIENTAL. 
6.	APOYAR Y ACOMPAÑAR LOS OPERATIVOS QUE SE PROGRAMEN POR PARTE DEL ÁREA DE GESTIÓN POLICIAL. 
7.	REALIZAR TALLERES Y CAPACITACIONES A LA COMUNIDAD SOBRE NORMATIVIDAD AMBIENTAL LOCAL Y OTRAS TEMÁTICAS DE CARÁCTER AMBIENTAL APLICABLES 
8.	APOYAR LA SUPERVISIÓN E INTERVENTORÍA DE CONTRATOS Y CONVENIOS RELACIONADOS CON GESTIÓN AMBIENTAL EXTERNA QUE SEAN DESIGNADOS POR EL ALCALDE LOCAL, CONFORME CON LO ESTABLECIDO EN EL MANUAL DE SUPERVISIÓN E INTERVENTORÍA DE LA SECRETARÍA DISTRITAL DE GOBIERNO. 
9.	ASISTIR Y CONCERTAR REUNIONES O ACTIVIDADES CON ENTIDADES LOCALES, DISTRITALES, NACIONALES Y ORGANIZACIONES AMBIENTALES Y SOCIALES PARA TRATAR TEMAS RELACIONADOS CON EL MEDIO AMBIENTE Y DESARROLLO SOSTENIBLE. 
10.	REALIZAR LA RECOLECCIÓN DE INFORMACIÓN Y LOS REPORTES SOLICITADOS O ESTABLECIDOS EN LA NORMATIVIDAD AMBIENTAL POR LAS DIFERENTES ENTIDADES DISTRITALES, NACIONALES Y ENTES DE CONTROL, EN LO QUE RESPECTA A LA GESTIÓN AMBIENTAL EXTERNA. 
11.	ATENDER LOS REQUERIMIENTOS FORMULADOS POR LAS PARTES INTERESADAS, EN EL APLICATIVO DE GESTIÓN DOCUMENTAL-AGD DE LA SECRETARÍA DISTRITAL DE GOBIERNO, FRENTE A TEMAS DE GESTIÓN AMBIENTAL EXTERNA. 
12.	BRINDAR ACOMPAÑAMIENTO EN LA ATENCIÓN Y PRONTA RESPUESTA DE EMERGENCIAS AMBIENTALES LOCALES 
13.	ASISTIR A LAS REUNIONES A LAS QUE SEA CITADO O DESIGNADO, PARA LA ATENCIÓN DE LOS ASUNTOS RELACIONADOS CON EL OBJETO CONTRACTUAL. 
14.	PRESENTAR INFORME MENSUAL DE LAS ACTIVIDADES REALIZADAS EN CUMPLIMIENTO DE LAS OBLIGACIONES PACTADAS 
15.	ENTREGAR, MENSUALMENTE, EL ARCHIVO DE LOS DOCUMENTOS SUSCRITOS QUE HAYA GENERADO EN CUMPLIMIENTO DEL OBJETO Y OBLIGACIONES CONTRACTUALES. 
16.	LAS DEMÁS QUE SE LE ASIGNEN Y QUE SURJAN DE LA NATURALEZA DEL CONTRATO. 
</t>
  </si>
  <si>
    <t>CO1.PCCNTR.7883141</t>
  </si>
  <si>
    <t>CO1.BDOS.8117311</t>
  </si>
  <si>
    <t>https://community.secop.gov.co/Public/Tendering/OpportunityDetail/Index?noticeUID=CO1.NTC.8145826&amp;isFromPublicArea=True&amp;isModal=False</t>
  </si>
  <si>
    <t>CHU-100047964</t>
  </si>
  <si>
    <t xml:space="preserve"> CL 138 157 37</t>
  </si>
  <si>
    <t>laurizdiaz17@gmail.com</t>
  </si>
  <si>
    <t>MUTUALSER</t>
  </si>
  <si>
    <t xml:space="preserve"> PROFESIONAL EN: ADMINISTRACIÓN PÚBLICA O MEDICINA VETERINARIA O MEDICINA VETERINARIA Y ZOOTECNIA O ZOOTECNIA O INGENIERÍA AMBIENTAL O INGENIERÍA INDUSTRIAL O ADMINISTRACIÓN DE EMPRESAS O ADMINISTRACIÓN O CIENCIAS HUMANAS O INGENIERO SANITARIO Y AMBIENTAL O INGENIERIA AMBIENTAL Y SANITARIA.
 24 MESES DE EXPERIENCIA PROFESIONAL O EQUIVALENCIA DE CONFORMIDAD CON LA RESOLUCIÓN 1124 DE 2024, QUE ACOGE LAS EQUIVALENCIAS ESTABLECIDAS EN EL DECRETO 785 DE 2005 ARTÍCULO 25 "EQUIVALENCIAS ENTRE ESTUDIOS Y EXPERIENCIA".
</t>
  </si>
  <si>
    <t>RECIBE CESION DE : MONICA VIVIANA ROJAS CRUZ CC: 1070951886 A PARTIR DEL 04-08-2025</t>
  </si>
  <si>
    <t xml:space="preserve">CESION  </t>
  </si>
  <si>
    <t>FDLCHCD-244-2025 (133121)</t>
  </si>
  <si>
    <t>244-2025-CPS-P (133121)</t>
  </si>
  <si>
    <t>MARÍA PAULA MORENO MOLINA</t>
  </si>
  <si>
    <t xml:space="preserve">PRESTAR SERVICIOS PROFESIONALES PARA APOYAR AL EQUIPO DE PRENSA Y COMUNICACIONES DE LA ALCALDÍA LOCAL EN LA CONCEPCIÓN, PRODUCCIÓN Y REALIZACIÓN DE CAMPAÑAS DE PUBLICIDAD Y COMUNICACIÓN, PIEZAS DIGITALES, IMPRESAS Y PUBLICITARIAS, ASÍ COMO GESTIÓN PARA LA CREACIÓN DE ACTIVIDADES Y EVENTOS. </t>
  </si>
  <si>
    <t>1. REALIZAR EL DISEÑO, ELABORACIÓN Y DESARROLLO DE LAS CAMPAÑAS DE COMUNICACIÓN Y/O PUBLICITARIAS PARA LOS CONTENIDOS DE LAS ALCALDÍA LOCAL DE CHAPINERO, CON DIVULGACIÓN EN MEDIOS DE COMUNICACIÓN, REDES SOCIALES Y SITIO WEB DE LA ALCALDÍA LOCAL. 2. BRINDAR APOYO EN EL ACOMPAÑAMIENTO DE LAS CAMPAÑAS DE LA ALCALDÍA LOCAL O MAYOR CON EL FIN DE CONSTRUIR ESTRATEGIAS DE POSICIONAMIENTO DE MENSAJES, APOYAR SU PRODUCCIÓN Y APOYAR LA EJECUCIÓN. 3. REALIZAR LA GENERACIÓN DE CONTENIDOS INFORMATIVOS Y DE DIVULGACIÓN QUE HAGAN PARTE DE LA ESTRATEGIA DIGITAL Y LAS CAMPAÑAS INTERNAS Y EXTERNAS DE LA ALCALDÍA LOCAL. 4. REALIZAR LA PRODUCCIÓN DE CONTENIDOS AUDIOVISUALES EN DIFERENTES PLATAFORMAS, TALES COMO FOTOGRAFÍA, ANIMACIÓN Y VIDEO, EN DIVERSOS MEDIOS Y SOPORTES. 5. BRINDAR APOYO EN EL DISEÑO DEL MONTAJE DE PIEZAS GRÁFICAS Y/O AUDIOVISUALES PARA LA DIVULGACIÓN DE LAS DIFERENTES CAMPAÑAS Y PROYECTOS DE LA ENTIDAD. 6. REALIZAR LA CONCEPTUALIZACIÓN, PRODUCCIÓN, MONTAJE Y EL CUBRIMIENTO DE EVENTOS DE LA ALCALDÍA LOCAL EN LOS QUE SEA NECESARIA SU PRESENCIA. 7. ASISTIR A LAS REUNIONES A LAS QUE SEA CONVOCADO POR PARTE DE LA ALCALDÍA LOCAL, CUANDO SEA REQUERIDO. 8. LAS DEMÁS QUE SE LE ASIGNEN SEGÚN EL OBJETO DEL CONTRATO.</t>
  </si>
  <si>
    <t>CO1.PCCNTR.7890979</t>
  </si>
  <si>
    <t>CO1.BDOS.8114739</t>
  </si>
  <si>
    <t>https://community.secop.gov.co/Public/Tendering/OpportunityDetail/Index?noticeUID=CO1.NTC.8156816&amp;isFromPublicArea=True&amp;isModal=False</t>
  </si>
  <si>
    <t>14-46-101142048</t>
  </si>
  <si>
    <t>carrera 57 b bis 128 a 12</t>
  </si>
  <si>
    <t xml:space="preserve"> mariap.morenom93@gmail.com_x000D_</t>
  </si>
  <si>
    <t>PROFESIONAL EN PUBLICIDAD</t>
  </si>
  <si>
    <t>PROFESIONAL EN: PUBLICIDAD O MERCADEO Y PUBLICIDAD O PUBLICIDAD Y MARKETING CREATIVO O PUBLICIDAD Y MERCADEO O DISEÑO Y PUBLICIDAD O BELLAS ARTES O
ARTES PLÁSTICAS O ARTES VISUALES O DISEÑO GRAFICO O DISEÑO INDUSTRIAL O REALIZACIÓN DE CINE Y TELEVISIÓN O PROFESIONAL EN CINE Y TELEVISION O
PROFESIONAL EN DISEÑO VISUAL O COMUNICACION DIGITAL.  - EXPERIENCIA NO APLICA</t>
  </si>
  <si>
    <t>NEIRO ENRIQUE JAIME PEREZ</t>
  </si>
  <si>
    <t>CONTRATISTA 168-2025-CPS-P (125915)</t>
  </si>
  <si>
    <t>FDLCHCD-245-2025 (132128)</t>
  </si>
  <si>
    <t>245-2025-CPS-AG (132128)</t>
  </si>
  <si>
    <t>EDWIN DANIEL SALDAÑA QUINTERO</t>
  </si>
  <si>
    <t>PRESTAR SERVICIOS DE APOYO TECNICO Y ADMINISTRATIVO EN LAS ACTIVIDADES RELACIONADAS CON LA GESTION POLICIVA DE LA ENTIDAD, ASI COMO EL SEGUIMIENTO DE PETICIONES Y REQUERIMIENTOS QUE LE SEAN ASIGNADOS</t>
  </si>
  <si>
    <t xml:space="preserve">1.	APOYAR AL ALCALDE LOCAL EN LOS TRÁMITES ADMINISTRATIVOS Y JURÍDICOS RELACIONADOS CON LOS REQUERIMIENTOS EN EL ÁREA DE GESTIÓN POLICIVA. 
2.	APOYAR A LA ALCALDÍA LOCAL EN LOS TRÁMITES PROPIOS DE LA GESTIÓN POLICIVA DE LA ENTIDAD, COMO REVISIÓN Y SUSTANCIACIÓN DE EXPEDIENTES, TRÁMITE PROCESAL, ENTRE OTROS. 
3.	APOYAR EN LA GESTIÓN DE LAS ACTIVIDADES DEL PROCESO ARCHIVÍSTICO NECESARIO PARA EL CABAL CUMPLIMIENTO DE LA ORGANIZACIÓN DOCUMENTAL DE LA DEPENDENCIA. 
4.	REALIZAR SEGUIMIENTO A LAS PETICIONES, REQUERIMIENTOS Y ACCIONES CONSTITUCIONALES ORIGINADAS EN EL TRÁMITE POLICIVO O QUE TENGAN RELACIÓN DIRECTA CON ESTAS ACTIVIDADES. 
5.	ORGANIZAR LOS DIFERENTES EXPEDIENTES FÍSICOS Y DIGITALES, QUE LE SEAN ASIGNADOS, CONTRIBUYENDO EN SU REVISIÓN, GESTIÓN Y ANÁLISIS. 
6.	DILIGENCIAR Y MANTENER AL DÍA LAS BASES DE DATOS RELACIONADAS EN CUMPLIMIENTO DEL OBJETO CONTRACTUAL. 
7.	PROYECTAR LOS INFORMES, ACTAS Y DEMÁS DOCUMENTOS QUE LE SEAN SOLICITADOS EN EL MARCO DE PROCESOS RELACIONADOS CON EL OBJETO CONTRACTUAL. 
8.	ASISTIR A LAS REUNIONES, MESAS DE TRABAJO, JORNADAS, CAPACITACIONES, ENTRE OTROS, QUE LE SEAN SOLICITADAS. 
9.	RENDIR UN INFORME FINAL QUE RECOJA LAS TAREAS Y PRODUCTOS ORIGINADOS DEL OBJETO CONTRACTUAL. 
10.	LAS DEMÁS QUE LE INDIQUE EL SUPERVISOR DEL CONTRATO Y QUE SE ENCUENTREN RELACIONADAS CON EL OBJETO DEL CONTRATO 
</t>
  </si>
  <si>
    <t>CO1.PCCNTR.7879138</t>
  </si>
  <si>
    <t>CO1.BDOS.8119297</t>
  </si>
  <si>
    <t>https://community.secop.gov.co/Public/Tendering/OpportunityDetail/Index?noticeUID=CO1.NTC.8139420&amp;isFromPublicArea=True&amp;isModal=False</t>
  </si>
  <si>
    <t>14-46-101141664</t>
  </si>
  <si>
    <t>KR 90 BIS 75 77</t>
  </si>
  <si>
    <t>danielsqf1@gmail.com</t>
  </si>
  <si>
    <t>BACHILLER - 36 MESES DE EXPERIENCIA LABORAL o EQUIVALENCIA de conformidad con la Resolución 1124 de 2024, que acoge las equivalencias establecidas en el Decreto 785 de 2005 Artículo 25 "Equivalencias entre estudios y experiencia".</t>
  </si>
  <si>
    <t>FDLCHCD-246-2025 (133019)</t>
  </si>
  <si>
    <t>246-2025-CPS-P (133019)</t>
  </si>
  <si>
    <t>OLGA LUCIA CARDONA PARRA</t>
  </si>
  <si>
    <t>PRESTAR SERVICIOS PROFESIONALES PARA LA IMPLEMENTACIÓN, CONTROL Y SEGUIMIENTO AL SISTEMA DE GESTIÓN EN SEGURIDAD Y SALUD EN EL TRABAJO DE LA ALCALDÍA LOCAL DE CHAPINERO, CONFORME CON LOS LINEAMIENTOS DEFINIDOS DESDE EL NIVEL CENTRAL DE LA SDG Y LA NORMATIVA VIGENTE.</t>
  </si>
  <si>
    <t xml:space="preserve">1.	CONSOLIDAR Y ANALIZAR LA INFORMACIÓN PARA LA IDENTIFICACIÓN, DESCRIPCIÓN, VALORACIÓN Y REGISTRO DE LAS MEDIDAS PARA MINIMIZAR LOS RIESGOS ASOCIADOS A LOS PELIGROS DETECTADOS QUE PUEDAN AFECTAR LA SEGURIDAD Y SALUD DE LOS SERVIDORES PÚBLICOS DE LA ALCALDÍA LOCAL DE CHAPINERO, TENIENDO EN CUENTA LA NORMATIVA VIGENTE Y LOS LINEAMIENTOS DE LA SECRETARÍA DISTRITAL DE GOBIERNO. 
2.	REALIZAR LA ELABORACIÓN DE DOCUMENTOS TÉCNICOS, CONCEPTOS E INFORMES RELACIONADOS CON LA GESTIÓN DEL ÁREA DE CONFORMIDAD CON LOS LINEAMIENTOS EMITIDOS. 
3.	EFECTUAR EL REPORTE, LA INVESTIGACIÓN Y ANÁLISIS DE LAS CAUSAS E INCIDENTES Y ACCIDENTES DE TRABAJO Y ENFERMEDADES LABORALES DE LOS SERVIDORES PÚBLICOS, CONFORME CON LOS PROTOCOLOS DEFINIDOS. 
4.	HACER LAS INSPECCIONES DE SEGURIDAD QUE SE REQUIERAN PARA LA IDENTIFICACIÓN, CONTROL Y SEGUIMIENTO DE LAS SITUACIONES Y/O CONDICIONES DE RIESGO PRESENTES EN EL AMBIENTE DE TRABAJO, CONFORME CON LOS LINEAMIENTOS DEFINIDOS. 
5.	EFECTUAR, ADELANTAR Y HACER SEGUIMIENTO A LOS PLANES, PROGRAMAS Y DESARROLLO DE LAS POLÍTICAS DE GESTIÓN DE SEGURIDAD Y SALUD EN EL TRABAJO, SIGUIENDO LA NORMATIVA VIGENTE. 
6.	DESARROLLAR ACCIONES PARA LA EJECUCIÓN DEL SUBSISTEMA DE MEDICINA PREVENTIVA Y DEL TRABAJO, LOS PROGRAMAS DE VIGILANCIA EPIDEMIOLÓGICA, LOS PROGRAMAS DE PROMOCIÓN Y PREVENCIÓN EN SALUD Y LOS DEMÁS PROGRAMAS QUE SEAN NECESARIOS, DE ACUERDO CON LA NORMATIVA VIGENTE Y LOS LINEAMIENTOS DEFINIDOS. 
7.	DICTAR EL CURSO DE INDUCCIÓN DE SEGURIDAD Y SALUD EN EL TRABAJO -SST Y PUESTO DE TRABAJO AL PERSONAL NUEVO QUE INGRESE A LA ALCALDÍA LOCAL. 
8.	PROYECTAR LA RESPUESTA A PETICIONES, CONSULTAS Y REQUERIMIENTOS FORMULADOS A NIVEL INTERNO, POR LOS ORGANISMOS DE CONTROL, GRUPOS DE INTERÉS O POR LOS CIUDADANOS, DE CONFORMIDAD CON LOS PROCEDIMIENTOS Y LA NORMATIVA VIGENTE. 
9.	ACOMPAÑAR LOS PROCESOS DE CERTIFICACIÓN Y MANTENIMIENTO EN MATERIA DE SEGURIDAD Y SALUD EN EL TRABAJO, ACCIONES CORRECTIVAS Y DE MEJORAMIENTO DERIVADAS DE LOS HALLAZGOS DE AUDITORÍA CUANDO ESTA DÉ A LUGAR. 
10.	ASISTIR A REUNIONES, CONVOCATORIAS, EVENTOS Y DEMÁS ACTIVIDADES, REQUERIDAS DESDE EL SISTEMA DE SEGURIDAD Y SALUD. 
11.	DESEMPEÑAR LAS DEMÁS FUNCIONES QUE LE SEAN ASIGNADAS POR EL JEFE INMEDIATO, DE ACUERDO CON LA NATURALEZA DEL EMPLEO Y EL ÁREA DE DESEMPEÑO. 
</t>
  </si>
  <si>
    <t>CO1.PCCNTR.7896178</t>
  </si>
  <si>
    <t>CO1.BDOS.8141342</t>
  </si>
  <si>
    <t>https://community.secop.gov.co/Public/Tendering/OpportunityDetail/Index?noticeUID=CO1.NTC.8164493&amp;isFromPublicArea=True&amp;isModal=False</t>
  </si>
  <si>
    <t>14-44-101236131</t>
  </si>
  <si>
    <t>CL 114 A 15 A 54</t>
  </si>
  <si>
    <t>luciacardonaparra@gmail.com</t>
  </si>
  <si>
    <t>ADMINISTRADORA EN SALUD Y SEGURIDAD EN EL TRABAJO</t>
  </si>
  <si>
    <t xml:space="preserve"> PROFESIONAL EN: CIENCIAS NATURALES O INGENIERÍA INDUSTRIAL O SEGURIDAD Y SALUD EN EL TRABAJO O ADMINISTRACION INTEGRAL DE RIESGOS DE SEGURIDAD Y SALUD EN EL TRABAJO O INGENIERÍA ADMINISTRATIVA O LICENCIATURA EN MATEMATICAS O CIENCIAS DE LA SALUD.
 LA CONTRATISTA CUENTA CON LA LICENCIA EN SALUD OCUPACIONAL VIGENTE EXPEDIDA POR LA SECRETARÍA DE SALUD, Y LA CERTIFICACIÓN DEL CURSO SG-SST DEL 15 DE ABRIL DE 2025. 
 VEINTICUATRO (24) MESES DE EXPERIENCIA PROFESIONAL O EQUIVALENCIA DE CONFORMIDAD CON LA RESOLUCIÓN 1124 DE 2024, QUE ACOGE LAS EQUIVALENCIAS ESTABLECIDAS EN EL DECRETO 785 DE 2005 ARTÍCULO 25 "EQUIVALENCIAS ENTRE ESTUDIOS Y EXPERIENCIA".
</t>
  </si>
  <si>
    <t>Realizar 4 estrategias de inspección, vigilancia y control (una por vigencia).</t>
  </si>
  <si>
    <t>FDLCHCD-247-2025 (132929)</t>
  </si>
  <si>
    <t>247-2025-CPS-AG (132929)</t>
  </si>
  <si>
    <t xml:space="preserve"> EDWIN FERNANDO VALDERRAMA</t>
  </si>
  <si>
    <t>CO1.PCCNTR.7928155</t>
  </si>
  <si>
    <t>CO1.BDOS.8188538</t>
  </si>
  <si>
    <t>https://community.secop.gov.co/Public/Tendering/OpportunityDetail/Index?noticeUID=CO1.NTC.8210081&amp;isFromPublicArea=True&amp;isModal=False</t>
  </si>
  <si>
    <t xml:space="preserve">VIVE CHAPINERO: ESPACIO PÚBLICO
SEGURO Y CONVIVENCIAL
</t>
  </si>
  <si>
    <t>14-46-101142506</t>
  </si>
  <si>
    <t>KR 96 58 33 SUR</t>
  </si>
  <si>
    <t>fernandov_323@hotmail.com</t>
  </si>
  <si>
    <t>TECNICO LABORAL EN AUXILIAR ADMINISTRATIVO</t>
  </si>
  <si>
    <t>BACHILLER - VEINTICUATRO (24) MESES DE EXPERIENCIA LABORAL o EQUIVALENCIA de conformidad con la Resolución 1124 de 2024, que acoge las equivalencias establecidas en el Decreto 785 de 2005
Artículo 25 "Equivalencias entre estudios y experiencia".</t>
  </si>
  <si>
    <t>RECIBE CESION DE: ANGIE KATHERINNE GARCÍA ROJAS CC: 1013613589 A PARTIR DEL 24-07-2025</t>
  </si>
  <si>
    <t>OSCAR RICARDO COLORADO  BULLA</t>
  </si>
  <si>
    <t>CHAPINERO IMPULSA TU FUTURO:
DOTACIÓN Y APOYO PARA ESTUDIANTES</t>
  </si>
  <si>
    <t>2521-51 Beneficiar 229 estudiantes en programas de educación posmedia (niveles de formación técnico profesional, tecnólogo, profesional universitario y educación para el trabajo y desarrollo humano).  2521-52 Beneficiar 229 estudiantes con apoyo de sostenimiento para la permanencia en la educación posmedia (niveles de formación técnico profesional, tecnólogo, profesional universitario y educación para el trabajo y desarrollo humano).</t>
  </si>
  <si>
    <t>FDLCH-CIA-248-2025 (133509).</t>
  </si>
  <si>
    <t>FDLCH-248-2025</t>
  </si>
  <si>
    <t>LA AGENCIA DISTRITAL DE EDUCACIÓN SUPERIOR, LA CIENCIA Y LA TECNOLOGÍA - ATENEA</t>
  </si>
  <si>
    <t>AUNAR ESFUERZOS Y RECURSOS TÉCNICOS, ADMINISTRATIVOS, JURÍDICOS, FINANCIEROS Y HUMANOS ENTRE EL FONDO DE DESARROLLO LOCAL DE CHAPINERO Y LA AGENCIA ATENEA, PARA PROMOVER EL ACCESO Y LA PERMANENCIA DE LOS JÓVENES DE LA CIUDAD DE BOGOTÁ A LOS PROGRAMAS DE EDUCACIÓN POSMEDIA</t>
  </si>
  <si>
    <t xml:space="preserve">1.	INCORPORAR EL APORTE DEL FONDO DE DESARROLLO LOCAL AL PRESUPUESTO Y EJECUTAR LOS PROGRAMAS DE EDUCACIÓN POSMEDIA SEGÚN LOS LINEAMIENTOS, MANUALES Y DOCUMENTOS TÉCNICOS Y OPERATIVOS EXPEDIDOS POR LA AGENCIA ATENEA PARA EL DESARROLLO LOS MISMOS. 
2.	DISEÑAR, REALIZAR Y DIFUNDIR LAS CONVOCATORIAS A POTENCIALES BENEFICIARIOS DE LOS PROGRAMAS DE EDUCACIÓN POSMEDIA. 
3.	DISPONER DE LOS RECURSOS TÉCNICOS Y/O TECNOLÓGICOS REQUERIDOS PARA ADELANTAR LOS PROCESOS DE INSCRIPCIÓN, FORMALIZACIÓN Y SEGUIMIENTO A LOS BENEFICIARIOS DE LOS PROGRAMAS DE EDUCACIÓN POSMEDIA. 
4.	REVISAR Y VERIFICAR EL CUMPLIMIENTO DE LOS REQUISITOS Y DOCUMENTOS EXIGIDOS PARA LA ADJUDICACIÓN DE CADA BENEFICIO. 
5.	SELECCIONAR LOS BENEFICIARIOS, DE CONFORMIDAD CON EL REGLAMENTO O MANUAL OPERATIVO Y LOS TÉRMINOS DE CADA PROGRAMA, QUE SE DEFINAN PARA TAL EFECTO Y SOCIALIZAR LOS RESULTADOS CON EL FONDO DE DESARROLLO LOCAL. 
6.	IMPLEMENTAR LOS LINEAMIENTOS, MANUALES, Y DOCUMENTOS TÉCNICOS Y OPERATIVOS QUE HACEN PARTE INTEGRAL DE ESTE CONVENIO, ASÍ COMO LOS TÉRMINOS DE CADA PROGRAMA. 
7.	CELEBRAR LOS CONVENIOS Y/O ACUERDOS CON LAS DIFERENTES INSTITUCIONES Y OPERADORES DE FORMACIÓN PARA LA EJECUCIÓN DE LOS RECURSOS APORTADOS POR EL FONDO DE DESARROLLO LOCAL. 
8.	REALIZAR LOS DESEMBOLSOS ASOCIADOS AL ACCESO A LAS INSTITUCIONES Y OPERADORES DE FORMACIÓN QUE DESARROLLEN LOS PROGRAMAS ACADÉMICOS OBJETO DEL PRESENTE CONVENIO INTERADMINISTRATIVO. 
9.	REALIZAR LOS DESEMBOLSOS NECESARIOS PARA GARANTIZAR LA PERMANENCIA A LOS BENEFICIARIOS DE LOS PROGRAMAS DE EDUCACIÓN POSMEDIA. 
10.	IMPLEMENTAR EL ESQUEMA DE SEGUIMIENTO A LAS Y LOS BENEFICIARIOS DE LOS PROGRAMAS DE EDUCACIÓN POSMEDIA. 
11.	GENERAR ESTRATEGIAS PARA PROMOVER EL CUMPLIMIENTO DEL REQUISITO DE PASANTÍA SOCIAL DE LOS BENEFICIARIOS DE LOS PROGRAMAS DE EDUCACIÓN POSMEDIA. 
12.	ELABORAR UN INFORME SEMESTRAL DE GESTIÓN TÉCNICO Y FINANCIERO Y ENTREGARLO AL FONDO DE DESARROLLO LOCAL Y A LOS SUPERVISORES DESIGNADOS, EL ÚLTIMO DÍA HÁBIL DEL MES SIGUIENTE AL CUMPLIMIENTO DEL CORTE. 
13.	REALIZAR LA PUBLICACIÓN DEL INFORME DE GESTIÓN TÉCNICO Y FINANCIERO EN EL SECOP II, UNA VEZ ENTREGADO AL FONDO DE DESARROLLO LOCAL. 
14.	PERMITIR AL FONDO DE DESARROLLO LOCAL EL ACCESO A LOS INFORMES Y SOPORTES NECESARIOS PARA REALIZAR EL SEGUIMIENTO QUE ES ADELANTADO EN EL MARCO DE LA SUPERVISIÓN, DE CONFORMIDAD CON EL ACUERDO DE NIVEL DE SERVICIOS PARA EL INTERCAMBIO DE INFORMACIÓN. 
15.	ENTREGAR UN REPORTE TRIMESTRAL AL FONDO DE DESARROLLO LOCAL EN EL QUE SE INFORMEN LAS OPERACIONES RECÍPROCAS, CON FECHA MÁXIMA DE ENTREGA HASTA EL DÍA 10 CALENDARIO, VENCIDO EL CORTE RESPECTIVO, SALVO PARA EL MES DE ENERO, CUYA ENTREGA SE EFECTUARÁ DENTRO DE LOS 15 DÍAS CALENDARIO. 
16.	ADELANTAR LA CONVOCATORIA DE JÓVENES A LA E, CON BASE EN LA PROYECCIÓN DEL CRONOGRAMA QUE SE MENCIONA EN LAS ESPECIFICACIONES TÉNICAS DEL PRESENTE CONVENIO CONVENIENCIA DE LA CONTRATACIÓN DE ESTE DOCUMENTO. 
</t>
  </si>
  <si>
    <t>80101600 </t>
  </si>
  <si>
    <t>CO1.PCCNTR.7932666</t>
  </si>
  <si>
    <t>CO1.BDOS.8181652</t>
  </si>
  <si>
    <t>https://community.secop.gov.co/Public/Tendering/OpportunityDetail/Index?noticeUID=CO1.NTC.8202566&amp;isFromPublicArea=True&amp;isModal=False</t>
  </si>
  <si>
    <t xml:space="preserve">CHAPINERO IMPULSA TU FUTURO:
DOTACIÓN Y APOYO PARA ESTUDIANTES
</t>
  </si>
  <si>
    <t>diego.forero077@educacionbogota.edu.co</t>
  </si>
  <si>
    <t>Realizar 4 estrategias de fortalecimiento institucional (una por vigencia).</t>
  </si>
  <si>
    <t>FDLCHCD-249-2025 (133030)</t>
  </si>
  <si>
    <t>249-2025-CPS-AG (133030)</t>
  </si>
  <si>
    <t>MARYLIN JINETH MORENO AVILA</t>
  </si>
  <si>
    <t>PRESTAR SERVICIOS ASISTENCIALES PARA APOYAR LA GESTION DOCUMENTAL DE LA ALCALDIA LOCAL-SDG EN LA CLASIFICACION, ORDENACION, FOLIACION, IDENTIFICACION -ROTULACION DE UNIDADES DE CONSERVACION: CAJAS Y CARPETAS-, LEVANTAMIENTO DE INVENTARIOS DOCUMENTALES Y APLICACION DE LINEAMIENTOS ESTABLECIDOS PARA TRANSFERENCIA PRIMARIA.</t>
  </si>
  <si>
    <t>1. APOYAR LA REALIZACIÓN DE LA INTERVENCIÓN DOCUMENTAL LLEVANDO A CABO LAS ACTIVIDADES DE CLASIFICACIÓN, ORDENACIÓN, DEPURACIÓN, CONFORMACIÓN DE UNIDADES DOCUMENTALES, FOLIACIÓN Y DESCRIPCIÓN EN EL MARCO DEL CUMPLIMIENTO DE LAS METAS ESTABLECIDAS POR LA SUPERVISIÓN O EL APOYO A LA SUPERVISIÓN. 2. BRINDAR APOYO EN LAS ACTIVIDADES DE ELABORACIÓN DE HOJAS DE CONTROL Y TESTIGO DOCUMENTAL 3. APOYAR EL CAMBIO DE LAS DE CAJAS Y CARPETAS MALTRATADAS, EXTRAER LAS GRAPAS, CLIPS, ADHESIVOS, GANCHOS LEGAJADORES METÁLICOS ENTRE OTROS DE LOS DOCUMENTOS. 4. BRINDAR APOYO EN LAS ACTIVIDADES DE ROTULACIÓN DE UNIDADES DE CONSERVACIÓN (CAJAS Y CARPETAS) Y ACTUALIZACIÓN DE INVENTARIOS. 5. DILIGENCIAR LOS FORMATOS DE CONTROL DE ACTIVIDADES DIARIAS ESTIPULADOS POR EL APOYO A LA SUPERVISIÓN. 6. APOYAR LA IDENTIFICACIÓN DE LOS DOCUMENTOS DE APOYO DEL ACERVO DOCUMENTAL DE LA ALCALDÍA LOCAL DE CHAPINERO. 7. APOYAR LOS SERVICIOS ARCHIVÍSTICOS DE ACUERDO CON LAS NECESIDADES ESPECÍFICAS DE LA ALCALDÍA LOCAL DE CHAPINERO, EN LOS LUGARES DONDE SEAN REQUERIDOS. 8. APOYAR EL TRASLADO Y MOVIMIENTO DE CAJAS QUE REQUIERAN SEGÚN LAS NECESIDADES DE LA ALCALDÍA LOCAL DE CHAPINERO. 9. ASISTIR A LAS CAPACITACIONES QUE LE SEAN PROGRAMADAS EN CUMPLIMIENTO DE LOS PLANES Y PROGRAMAS DE GESTIÓN DOCUMENTAL. 10. LAS DEMÁS ACTIVIDADES QUE POR SU NATURALEZA SEAN NECESARIAS PARA EL CUMPLIMIENTO DE LAS OBLIGACIONES Y QUE GUARDEN RELACIÓN CON EL OBJETO CONTRACTUAL.</t>
  </si>
  <si>
    <t>CO1.PCCNTR.7928125</t>
  </si>
  <si>
    <t>CO1.BDOS.8187521</t>
  </si>
  <si>
    <t>https://community.secop.gov.co/Public/Tendering/OpportunityDetail/Index?noticeUID=CO1.NTC.8209952&amp;isFromPublicArea=True&amp;isModal=False</t>
  </si>
  <si>
    <t>960524654-6</t>
  </si>
  <si>
    <t>360 -47-99400047079</t>
  </si>
  <si>
    <t>KR 1 46 A 10</t>
  </si>
  <si>
    <t>mjma2225@gmail.com</t>
  </si>
  <si>
    <t>ASISTENCIA ADMINISTRATIVA</t>
  </si>
  <si>
    <t>BACHILLER-24 MESES DE EXPERIENCIA LABORAL o EQUIVALENCIA de conformidad con la Resolución 1124 de 2024, que acoge las equivalencias establecidas en el Decreto 785 de 2005 Artículo 25
"Equivalencias entre estudios y experiencia"._x000D_</t>
  </si>
  <si>
    <t xml:space="preserve">16. ARCHIVO Y GDOC </t>
  </si>
  <si>
    <t>REFERENTE GESTION DOCUMENTAL</t>
  </si>
  <si>
    <t>FDLCHCD-250-2025 (133030)</t>
  </si>
  <si>
    <t>250-2025-CPS-AG (133030)</t>
  </si>
  <si>
    <t>SARA ISABELA AYOLA MORA</t>
  </si>
  <si>
    <t>PRESTAR SERVICIOS ASISTENCIALES PARA APOYAR LA GESTIÓN DOCUMENTAL DE LA ALCALDÍA LOCAL-SDG EN LA CLASIFICACIÓN, ORDENACIÓN, FOLIACIÓN, IDENTIFICACIÓN (ROTULACIÓN DE UNIDADES DE CONSERVACIÓN: CAJAS Y CARPETAS), LEVANTAMIENTO DE INVENTARIOS DOCUMENTALES Y APLICACIÓN DE LINEAMIENTOS ESTABLECIDOS PARA TRANSFERENCIA PRIMARÍA</t>
  </si>
  <si>
    <t>CO1.PCCNTR.7928035</t>
  </si>
  <si>
    <t>CO1.BDOS.8187568</t>
  </si>
  <si>
    <t>https://community.secop.gov.co/Public/Tendering/OpportunityDetail/Index?noticeUID=CO1.NTC.8210016&amp;isFromPublicArea=True&amp;isModal=False</t>
  </si>
  <si>
    <t>47-46-101026546</t>
  </si>
  <si>
    <t>TV 94 I 80 D 53</t>
  </si>
  <si>
    <t>saraisamora06@gmail.com</t>
  </si>
  <si>
    <t>INNOVACION EMPRESARIAL</t>
  </si>
  <si>
    <t>BACHILLER - 24 MESES DE EXPERIENCIA LABORAL o EQUIVALENCIA de conformidad con la Resolución 1124 de 2024, que acoge las equivalencias establecidas en el Decreto 785 de 2005 Artículo 25
"Equivalencias entre estudios y experiencia".</t>
  </si>
  <si>
    <t>Vincular 400 personas a las acciones desarrolladas desde los dispositivos de base comunitaria en respuesta al consumo de SPA.</t>
  </si>
  <si>
    <t>FDLCHCD-251-2025 (132966)</t>
  </si>
  <si>
    <t>251-2025-CPS-P (132966)</t>
  </si>
  <si>
    <t>FRANCY CAMILA RAMIREZ PINZON</t>
  </si>
  <si>
    <t>PRESTAR LOS SERVICIOS PROFESIONALES PARA APOYAR EL ÁREA DE GESTIÓN DEL DESARROLLO LOCAL DE LA ALCALDÍA LOCAL DE CHAPINERO, EN LA FORMULACIÓN, GESTIÓN, EJECUCIÓN Y APOYO A LA SUPERVISIÓN DE LOS PROYECTOS RELACIONADOS CON LOS TEMAS DE SALUD, DISCAPACIDAD E INTEGRACIÓN SOCIAL, EN CUMPLIMIENTO DE LAS METAS Y OBJETIVOS DEL PLAN DE DESARROLLO LOCAL</t>
  </si>
  <si>
    <t>1. CONSTRUIR PLANES DE TRABAJO QUE PERMITAN EL CUMPLIMIENTO Y SEGUIMIENTO DE LAS POLÍTICAS PÚBLICAS, LA NORMATIVIDAD VIGENTE Y LAS METAS DEL PLAN DE DESARROLLO LOCAL RELACIONADAS CON EL OBJETO CONTRACTUAL, ESPECIALMENTE CON LOS TEMAS DE SALUD, DISCAPACIDAD E INTEGRACIÓN SOCIAL. 2. REALIZAR LA FORMULACIÓN Y ESTRUCTURACIÓN DE LOS PROYECTOS DE INVERSIÓN ASIGNADOS, QUE PERMITAN EL CUMPLIMIENTO DE LAS METAS ESTABLECIDAS EN EL PLAN DE DESARROLLO LOCAL EN MATERIA DE SALUD, DISCAPACIDAD E INTEGRACIÓN SOCIAL. 3. DESARROLLAR PROCESOS DE GESTIÓN CONTRACTUAL REQUERIDO PARA EL CUMPLIMIENTO DE LOS OBJETIVOS Y METAS ASOCIADOS A LOS PROYECTOS DE INVERSIÓN LOCAL EN SALUD, DISCAPACIDAD E INTEGRACIÓN SOCIAL, CON UN ENFOQUE PARTICIPATIVO Y COMUNITARIO Y CUMPLIENDO CON LOS REQUISITOS LEGALES VIGENTES. 4. CUMPLIR CON LOS PLAZOS ESTABLECIDOS EN EL CRONOGRAMA FIJADO POR EL FONDO DE DESARROLLO LOCAL DE CHAPINERO, PARA LA ENTREGA DE ANEXOS TÉCNICOS, ESTUDIOS PREVIOS, ESTUDIO DE MERCADO, ANÁLISIS DE SECTOR Y DEMÁS DOCUMENTOS DE FORMULACIÓN EN EL MARCO DE LOS PROYECTOS ASIGNADOS. 5. REALIZAR LOS APOYOS A LA SUPERVISIÓN DE LOS CONTRATOS, PROYECTOS DE INVERSIÓN Y/O ACTIVIDADES DESIGNADAS POR EL ALCALDE LOCAL, DE CONFORMIDAD CON LOS LINEAMIENTOS, VALORES Y PRINCIPIOS INDICADOS POR LA SECRETARIA DISTRITAL DE GOBIERNO. 6. MANTENER UN CONTROL ESTRICTO SOBRE LA PROGRAMACIÓN, EJECUCIÓN Y DESARROLLO ECONÓMICO Y FINANCIERO DE LOS PROYECTOS ASIGNADOS, EN CUMPLIMIENTO DE LOS LINEAMIENTOS FINANCIEROS Y PRESUPUESTALES VIGENTES, INCLUYENDO EL CARGUE, SEGUIMIENTO Y EVALUACIÓN DE LOS CONTRATOS RESPECTIVOS EN LAS PLATAFORMAS SECOP II Y SIPSE. 7. ARTICULAR CON DIFERENTES SECTORES, ACTORES E INSTITUCIONES, SEGÚN LO REQUERIDO, PARA GARANTIZAR LA ADECUADA IMPLEMENTACIÓN Y SEGUIMIENTO DE LOS PROYECTOS DE INVERSIÓN ASIGNADOS, PROMOVIENDO LA COORDINACIÓN INTERSECTORIAL Y LA OPTIMIZACIÓN DE RECURSOS PARA EL LOGRO DE LOS OBJETIVOS ESTABLECIDOS. 8. ATENDER DE MANERA INTEGRAL LAS INSTANCIAS DE PARTICIPACIÓN CIUDADANA RELACIONADAS CON LOS TEMAS DE SALUD, SALUD PÚBLICA, DISCAPACIDAD, INTEGRACIÓN SOCIAL Y AFINES, SOCIALIZANDO OPORTUNAMENTE LAS ACTIVIDADES E INFORMACIÓN RESULTANTES DE DICHAS INSTANCIAS. 9. GENERAR RECOMENDACIONES, ALERTAS Y ACCIONES DE MEJORA QUE OPTIMICEN EL CUMPLIMIENTO DEL OBJETO CONTRACTUAL Y LOS TEMAS RELACIONADOS CON EL OBJETO. 10. REALIZAR ACTIVIDADES DE DIVULGACIÓN, COMUNICACIÓN, INTEGRACIÓN Y MOVILIZACIÓN SOCIAL DIRIGIDAS A LOS GRUPOS DE INTERÉS EN TEMAS DE SALUD PÚBLICA, DISCAPACIDAD E INTEGRACIÓN SOCIAL. 11. TRAMITAR OPORTUNAMENTE LAS PETICIONES CIUDADANAS, ASÍ COMO LAS SOLICITUDES DE ENTES DE CONTROL DENTRO DEL TÉRMINO LEGAL Y NO CERRAR EL TRÁMITE EN EL APLICATIVO ORFEO HASTA QUE NO SE TENGA UN PRONUNCIAMIENTO DE FONDO. 12. PARTICIPAR EN LAS REUNIONES DE COORDINACIÓN Y PLANEACIÓN QUE SEAN REQUERIDAS POR EL ALCALDE LOCAL, ASÍ COMO EN LAS ACTIVIDADES Y ACOMPAÑAMIENTOS EN CALLE PROGRAMADOS POR EL DESPACHO DE LA ALCALDÍA. 13. LAS DEMÁS QUE LE SEAN ASIGNADAS POR EL ALCALDE LOCAL DE CHAPINERO EN CUMPLIMIENTO DE SU OBJETO CONTRACTUAL</t>
  </si>
  <si>
    <t>CO1.PCCNTR.7927103</t>
  </si>
  <si>
    <t>CO1.BDOS.8186208</t>
  </si>
  <si>
    <t>https://community.secop.gov.co/Public/Tendering/OpportunityDetail/Index?noticeUID=CO1.NTC.8207195&amp;isFromPublicArea=True&amp;isModal=False</t>
  </si>
  <si>
    <t xml:space="preserve">
CHAPINERO CUIDA TU VIDA: ACCIONES INTEGRALES EN SALUD Y BIENESTAR COMUNITARIO
</t>
  </si>
  <si>
    <t>62-46-101013720</t>
  </si>
  <si>
    <t>TV 35 30 25 SUR</t>
  </si>
  <si>
    <t>fcamila.ramirezpi@gmail.com</t>
  </si>
  <si>
    <t>INGENIERA INDISTRIAL</t>
  </si>
  <si>
    <t>PROFESIONAL EN: CIENCIAS SOCIALES O PSICOLOGÍA O TRABAJO SOCIAL O ECONOMÍA O CIENCIA POLÍTICA O ADMINISTRACIÓN O CIENCIAS HUMANAS O CIENCIAS DE LA SALUD O CIENCIAS DE LA EDUCACIÓN O INGENIERÍA QUIMICA O LICENCIATURA EN QUIMICA Y BIOLOGIA O INGENIERÍA INDUSTRIAL. -  VENTITRES (23) MESES DE EXPERIENCIA PROFESIONAL o EQUIVALENCIA de conformidad con la Resolución 1124 de 2024, que acoge las equivalencias establecidas en el Decreto 785 de 2005
Artículo 25 "Equivalencias entre estudios y experiencia"._x000D_</t>
  </si>
  <si>
    <t>INTEGRACION SOCIAL</t>
  </si>
  <si>
    <t>Implementar 4 estrategias de seguridad y convivencia a través de gestores locales que permitan el uso y disfrute del espacio público</t>
  </si>
  <si>
    <t>FDLCHCD-252-2025 (132929)</t>
  </si>
  <si>
    <t>252-2025-CPS-P (132929)</t>
  </si>
  <si>
    <t>MIKE ROGER NIÑO BONILLA</t>
  </si>
  <si>
    <t xml:space="preserve">
1.	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 
2.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3.	APOYAR OPERATIVOS DE IVC EN EL ESPACIO PÚBLICO, VENDEDORES INFORMALES Y ESTABLECIMIENTOS DE COMERCIO, CON EL FIN DE PROMOVER LA SANA CONVIVENCIA ENTRE LOS DIFERENTES ACTORES DE LA LOCALIDAD. 
4.	ACOMPAÑAR LOS OPERATIVOS Y ACTIVIDADES DE PREVENCIÓN Y CONTROL DE CONFLICTIVIDADES, VIOLENCIAS Y DELITOS, QUE INCIDEN O AFECTEN LA CONVIVENCIA Y SEGURIDAD DE LA LOCALIDAD. 
5.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6.	APOYAR EN LA IMPLEMENTACIÓN DE LAS ACCIONES NECESARIAS PARA EL DESARROLLO DEL PLAN INTEGRAL DE SEGURIDAD, CONVIVENCIA Y JUSTICIA- PISCJ DE BOGOTÁ D.C. EN LA LOCALIDAD DE CHAPINERO. 
7.	APOYAR Y ACOMPAÑAR LOS OPERATIVOS QUE SE PROGRAMEN POR PARTE DEL ÁREA DE GESTIÓN POLICIVA, SECRETARIA DISTRITAL DE GOBIERNO Y DEMÁS ENTIDADES QUE LO SOLICITEN. 
8.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9.	REPORTAR CUALQUIER SITUACIÓN QUE PUEDA AFECTAR LAS CONDICIONES DE SEGURIDAD Y CONVIVENCIA ANTE LAS AUTORIDADES LOCALES COMPETENTES. 
10.	RECOPILAR MEMORIAS Y ACTAS DE LAS ACTIVIDADES REALIZADAS, ASÍ MISMO COMO COLABORAR CON LA DIFUSIÓN DE AVANCES, RESULTADOS OBTENIDOS Y PRESENTACIÓN DE IMPACTOS EVIDENCIADOS. 
11.	LLEVAR A CABO EL ACOMPAÑAMIENTO A LAS REUNIONES, O SESIONES INDICADAS POR EL ALCALDE LOCAL, ASÍ COMO LOS ACOMPAÑAMIENTOS EN CALLE, REQUERIDOS POR LA ENTIDAD. 
12.	LAS DEMÁS QUE LE SEAN ASIGNADAS DE CONFORMIDAD CON LA NATURALEZA Y OBJETO DEL CONTRATO. 
</t>
  </si>
  <si>
    <t>CO1.PCCNTR.7935923</t>
  </si>
  <si>
    <t>CO1.BDOS.8186049</t>
  </si>
  <si>
    <t>https://community.secop.gov.co/Public/Tendering/OpportunityDetail/Index?noticeUID=CO1.NTC.8209723&amp;isFromPublicArea=True&amp;isModal=False</t>
  </si>
  <si>
    <t>25-46-101042089</t>
  </si>
  <si>
    <t>TV 18K BIS 71D 87 SUR</t>
  </si>
  <si>
    <t>mikeproductormusical@gmail.com</t>
  </si>
  <si>
    <t>BACHILLER - VEINTICUATRO (24) MESES DE EXPERIENCIA LABORAL o EQUIVALENCIA de conformidad con la Resolución 1124 de 2024, que acoge las equivalencias establecidas en el Decreto 785 de 2005 Artículo 25 "Equivalencias entre estudios y experiencia</t>
  </si>
  <si>
    <t xml:space="preserve">Apoyar 159 Mipymes y/o emprendimientos orientados al fortalecimiento de las capacidades locales para la gestión y el desarrollo turístico </t>
  </si>
  <si>
    <t>FDLCHCD-253-2025 (132672)</t>
  </si>
  <si>
    <t>253-2025-CPS-P (132672)</t>
  </si>
  <si>
    <t xml:space="preserve">JHONATAN GARCIA ALVIRA
</t>
  </si>
  <si>
    <t>PRESTAR SERVICIOS PROFESIONALES PARA EL FORTALECIMIENTO DE LA COOPERACIÓN INTERNACIONAL Y EL TURISMO EN LA LOCALIDAD DE CHAPINERO, BOGOTÁ, MEDIANTE LA FORMULACIÓN, GESTIÓN Y EJECUCIÓN DE PROYECTOS ESTRATÉGICOS, ALIANZAS CON EMBAJADAS Y ENTIDADES INTERNACIONALES, PROMOCIÓN DE LA OFERTA TURÍSTICA Y GASTRONÓMICA, ASÍ COMO LA IMPLEMENTACIÓN DE ESTRATEGIAS PARA MEJORAR LA CALIDAD Y COMPETITIVIDAD DEL SECTOR.</t>
  </si>
  <si>
    <t>1. CONSTRUIR PLANES DE TRABAJO QUE PERMITAN ESTABLECER, DESARROLLAR Y HACER SEGUIMIENTO DE LOS OBJETIVOS Y METAS ASOCIADAS A LAS POLÍTICAS PÚBLICAS, METAS DEL PLAN DE DESARROLLO LOCAL Y PLAN INSTITUCIONAL DE GESTIÓN, ASÍ́COMO CON LA NORMATIVIDAD VIGENTE RELACIONADAS CON EL OBJETO CONTRACTUAL 2. REALIZAR APOYO TÉCNICO A LA FORMULACIÓN Y ESTRUCTURACIÓN DE LOS PROYECTOS DE INVERSIÓN ASIGNADOS, INCLUYENDO, ASÍ COMO AL PROCESO DE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 3.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 4. REALIZAR LA GESTIÓN DE COOPERACIÓN INTERNACIONAL MEDIANTE LA IDENTIFICACIÓN, ESTRUCTURACIÓN Y FORMALIZACIÓN DE ALIANZAS, CONVENIOS, MEMORANDOS DE ENTENDIMIENTO CON EMBAJADAS, CÁMARAS DE COMERCIO INTERNACIONALES, ORGANISMOS DE COOPERACIÓN Y ENTIDADES PÚBLICO/PRIVADAS PARA FORTALECER EL DESARROLLO TERRITORIAL, LA INTERNACIONALIZACIÓN DE CHAPINERO, Y OPORTUNIDADES DE INTERCAMBIO EN CUMPLIMIENTO CON EL OBJETIVO CONTRACTUAL. 5. ACOMPAÑAR LA GESTIÓN CON LA ALTA CONSEJERÍA DE RELACIONES INTERNACIONALES CON LA ESTRATEGIA DE INTERNACIONALIZACIÓN DE BOGOTÁ. 6. DISEÑAR E IMPLEMENTAR ESTRATEGIAS PARA LA INTERNACIONALIZACIÓN DE LA LOCALIDAD DE CHAPINERO INCORPORANDO PRINCIPIOS DE SOSTENIBILIDAD, INNOVACIÓN Y TECNOLOGÍA, ASÍ COMO LA GESTIÓN DE FINANCIAMIENTO PARA EL DESARROLLO Y EJECUCIÓN DE PROYECTOS ESTRATÉGICOS. 7. REALIZAR APOYO TÉCNICO A LA FORMULACIÓN E IMPLEMENTACIÓN DE INICIATIVAS ORIENTADAS A LA PROYECCIÓN INTERNACIONAL DE CHAPINERO COMO DESTINO ESTRATÉGICO MEDIANTE LA PROMOCIÓN DE SU OFERTA TURÍSTICA, CULTURAL Y GASTRONÓMICO INCLUYENDO LA ARTICULACIÓN CON ACTORES NACIONALES E INTERNACIONALES, LA PARTICIPACIÓN EN REDES DE COOPERACIÓN, EVENTOS, REUNIONES CON ENTES TURÍSTICOS DE ORDEN NACIONAL QUE FORTALEZCAN LA VISIBILIDAD Y COMPETITIVIDAD DE LA LOCALIDAD EN LA PROMOCIÓN INTERNACIONAL. 8. DESARROLLAR PROCESOS DE ARTICULACIÓN CON LAS ENTIDADES DEL NIVEL CENTRAL Y DESCENTRALIZADO RELACIONADAS CON EL OBJETO CONTRACTUAL, CON LA FINALIDAD DE POTENCIAR LAS INVERSIONES LOCALES. 9. BRINDAR ACOMPAÑAMIENTO, APOYO, ASISTENCIA TÉCNICA EN LA ORGANIZACIÓN, DESARROLLO Y SEGUIMIENTO DE EVENTOS, REUNIONES, MISIONES Y DEMÁS ACTIVIDADES RELACIONADAS CON LA COOPERACIÓN INTERNACIONAL Y TURISMO EN LA LOCALIDAD DE CHAPINERO. ESTO INCLUIRÁ LA INTERLOCUCIÓN CON ACTORES CLAVE, LA PREPARACIÓN DE INSUMOS TÉCNICOS Y LA REPRESENTACIÓN INSTITUCIONAL EN ESPACIOS ESTRATÉGICOS QUE CONTRIBUYAN AL FORTALECIMIENTO DE ALIANZAS Y LA PROYECCIÓN INTERNACIONAL DE LA LOCALIDAD. 10. REALIZAR LA ATENCIÓN INTEGRAL LAS INSTANCIAS DE PARTICIPACIÓN CIUDADANA RELACIONADAS CON EL OBJETO CONTRACTUAL. 11. ACOMPAÑAR LA ATENCIÓN A LAS PETICIONES CIUDADANAS, ASÍ COMO LAS SOLICITUDES DE ENTES DE CONTROL DENTRO DEL TÉRMINO LEGAL Y NO CERRAR EL TRÁMITE EN EL APLICATIVO ORFEO HASTA QUE NO SE TENGA UN PROCEDIMIENTO DE FONDO. 12. REALIZAR LA ATENCIÓN INTEGRAL DE LAS INSTANCIAS DE PARTICIPACIÓN CIUDADANA RELACIONADAS CON EL OBJETO CONTRACTUAL. 13. PARTICIPAR EN LAS REUNIONES DE COORDINACIÓN Y PLANEACIÓN QUE SEAN REQUERIDAS POR EL ALCALDE LOCAL, ASÍ COMO EN LAS ACTIVIDADES Y ACOMPAÑAMIENTOS EN CALLE PROGRAMADOS POR EL DESPACHO DE LA ALCALDÍA 14. LAS DEMÁS QUE LE SEAN ASIGNADAS POR LA ALCALDESA LOCAL DE CHAPINERO EN CUMPLIMIENTO DE SU OBJETO CONTRACTUAL.</t>
  </si>
  <si>
    <t>CO1.PCCNTR.7926505</t>
  </si>
  <si>
    <t>CO1.BDOS.8185888</t>
  </si>
  <si>
    <t>https://community.secop.gov.co/Public/Tendering/OpportunityDetail/Index?noticeUID=CO1.NTC.8207179&amp;isFromPublicArea=True&amp;isModal=False</t>
  </si>
  <si>
    <t>CHAPINERO PROGRESA: OPORTUNIDADES PARA EL DESARROLLO PRODUCTIVO Y
LABORAL</t>
  </si>
  <si>
    <t>11-44-101256523</t>
  </si>
  <si>
    <t>KR 68 B 23 B 35 CONJ CR AVATAR</t>
  </si>
  <si>
    <t>mrjga90@gmail.com</t>
  </si>
  <si>
    <t xml:space="preserve"> PROFESIONAL EN: DERECHO, CIENCIAS SOCIALES, RELACIONES INTERNACIONALES, POLITÓLOGO, TRABAJO SOCIAL, ADMINISTRACIÓN DE EMPRESAS. 
 24 MESES DE EXPERIENCIA PROFESIONAL O EQUIVALENCIA DE CONFORMIDAD CON LA RESOLUCIÓN 1124 DE 2024, QUE ACOGE LAS EQUIVALENCIAS ESTABLECIDAS EN EL DECRETO 785 DE 2005 ARTÍCULO 25 "EQUIVALENCIAS ENTRE ESTUDIOS Y EXPERIENCIA". PARA ESTE CASO PARTICULAR, SE APLICARÁ LA EQUIVALENCIA ENTRE EL TÍTULO DE MAGISTER Y LA EXPERIENCIA. 
</t>
  </si>
  <si>
    <t>COOPERACION INTERNACION Y TURISMO</t>
  </si>
  <si>
    <t>FDLCHCD-254-2025 (133021)</t>
  </si>
  <si>
    <t>254-2025-CPS-P (133021)</t>
  </si>
  <si>
    <t>MARIA JIMENA GARCIA SANTANDER</t>
  </si>
  <si>
    <t>PRESTAR SERVICIOS PROFESIONALES PARA LAS ACTUACIONES JURÍDICAS Y ADMINISTRATIVAS DE COMPETENCIA DEL ÁREA DE GESTIÓN DEL DESARROLLO LOCAL DE LA ALCALDÍA LOCAL DE CHAPINERO</t>
  </si>
  <si>
    <t xml:space="preserve">1.	FACILITAR LA RECOLECCIÓN DE LA INFORMACIÓN NECESARIA PARA ATENDER LAS PETICIONES, QUEJAS Y SUGERENCIAS RADICADAS POR LA CIUDADANÍA, TRABAJANDO DE MANERA ARTICULADA CON LOS DISTINTOS DEPARTAMENTOS INVOLUCRADOS PARA ASEGURAR QUE TODA LA INFORMACIÓN RELEVANTE SE OBTENGA DE MANERA EFICIENTE Y EFECTIVA. 
2.	BRINDAR APOYO EN LA PROYECCIÓN Y REVISIÓN DE LOS DOCUMENTOS DE RESPUESTA A LOS REQUERIMIENTOS DE AUTORIDADES JUDICIALES Y ADMINISTRATIVAS DENTRO DEL TÉRMINO LEGAL U OTORGADO, Y NO CERRAR EL TRÁMITE EN EL SISTEMA DE GESTIÓN DOCUMENTAL ORFEO HASTA NO SE TENGA UN PRONUNCIAMIENTO DE FONDO. 
3.	COLABORAR EN LA ELABORACIÓN Y REVISIÓN DE DOCUMENTOS DE RESPUESTA A LOS REQUERIMIENTOS FORMULADOS POR LOS ORGANISMOS DE CONTROL, ASEGURANDO QUE CADA RESPUESTA SEA PRECISA, COMPLETA Y FUNDAMENTADA, ASÍ COMO QUE CUMPLA CON LAS NORMATIVAS PERTINENTES Y REFLEJE LA POSICIÓN DE MANERA CLARA Y COHERENTE. 
4.	REALIZAR LA PREPARACIÓN Y REVISIÓN DE DOCUMENTOS DE RESPUESTA A LOS REQUERIMIENTOS EMITIDOS POR LA SECRETARÍA DE GOBIERNO GARANTIZANDO QUE LAS RESPUESTAS SEAN OPORTUNAS Y ADECUADAS, Y QUE SE REFLEJE EL CUMPLIMIENTO DE LA NORMATIVIDAD VIGENTE Y EL INTERÉS PÚBLICO. 
5.	BRINDAR JURÍDICAMENTE EL SEGUIMIENTO DE LOS COMPROMISOS GENERADOS PARA EL EN EL MARCO DE DECISIONES JUDICIALES O ADMINISTRATIVAS QUE VINCULEN AL FONDO DE DESARROLLO LOCAL. 
6.	REALIZAR EL TRÁMITE DE RESPUESTAS A ACCIONES DE TUTELA Y ACCIONES CONSTITUCIONALES EN GENERAL, RESPETAN DO LOS TÉRMINOS OTORGADOS PARA TAL FIN. 
7.	ACOMPAÑAR Y ASISTIR A LA ADMINISTRACIÓN LOCAL EN LAS DIFERENTES REUNIONES, MESAS DE TRABAJO, AUDIENCIAS Y JORNADAS CONVOCADAS POR LAS ENTIDADES Y COMUNIDADES, SEGÚN INDICACIONES DEL DESPACHO DEL ALCALDE LOCAL DE CHAPINERO. 
8.	ENTREGAR MENSUALMENTE ARCHIVO Y TRAZABILIDAD DE O DOCUMENTOS SUSCRITOS QUE HAYA GENERADO EN CUMPLIMIENTO DEL OBJETO Y OBLIGACIONES CONTRACTUALES. 
9.	LAS DEMÁS QUE LE SEAN ASIGNADAS EN CUMPLIMIENTO DE LA NATURALEZA DEL CONTRATO Y DEL OBJETO CONTRACTUAL. 
</t>
  </si>
  <si>
    <t>CO1.PCCNTR.7926408</t>
  </si>
  <si>
    <t>CO1.BDOS.8186134</t>
  </si>
  <si>
    <t>https://community.secop.gov.co/Public/Tendering/OpportunityDetail/Index?noticeUID=CO1.NTC.8207447&amp;isFromPublicArea=True&amp;isModal=False</t>
  </si>
  <si>
    <t xml:space="preserve">3-100-F002 VA-ADMINISTRADOS
DE LIBRE DESTINACIÓN
</t>
  </si>
  <si>
    <t>14-46-101142404</t>
  </si>
  <si>
    <t>KR 13 66 09</t>
  </si>
  <si>
    <t>jime.garcia182@hotmail.com</t>
  </si>
  <si>
    <t>PROFESIONAL EN: DERECHO - EXPERIENCIA NO APLICA</t>
  </si>
  <si>
    <t>JURIDICO</t>
  </si>
  <si>
    <t>3. JURIDICO</t>
  </si>
  <si>
    <t>RECIBE CESION DE MARIA ALEJANDRA TRIANA MUÑOZ CC: 1019073400 A PARTIR DEL 21 DE AGOSTO DEL 2025</t>
  </si>
  <si>
    <t>NICOLÁS CARVAJAL BELTRÁN</t>
  </si>
  <si>
    <t>FDLCHCD-255-2025 (132929)</t>
  </si>
  <si>
    <t>255-2025-CPS-AG (132929)</t>
  </si>
  <si>
    <t>JAVIER FRANCISCO GUTIERREZ MORALES</t>
  </si>
  <si>
    <t xml:space="preserve">1.	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 
2.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3.	APOYAR OPERATIVOS DE IVC EN EL ESPACIO PÚBLICO, VENDEDORES INFORMALES Y ESTABLECIMIENTOS DE COMERCIO, CON EL FIN DE PROMOVER LA SANA CONVIVENCIA ENTRE LOS DIFERENTES ACTORES DE LA LOCALIDAD. 
4.	ACOMPAÑAR LOS OPERATIVOS Y ACTIVIDADES DE PREVENCIÓN Y CONTROL DE CONFLICTIVIDADES, VIOLENCIAS Y DELITOS, QUE INCIDEN O AFECTEN LA CONVIVENCIA Y SEGURIDAD DE LA LOCALIDAD. 
5.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6.	APOYAR EN LA IMPLEMENTACIÓN DE LAS ACCIONES NECESARIAS PARA EL DESARROLLO DEL PLAN INTEGRAL DE SEGURIDAD, CONVIVENCIA Y JUSTICIA- PISCJ DE BOGOTÁ D.C. EN LA LOCALIDAD DE CHAPINERO. 
7.	APOYAR Y ACOMPAÑAR LOS OPERATIVOS QUE SE PROGRAMEN POR PARTE DEL ÁREA DE GESTIÓN POLICIVA, SECRETARIA DISTRITAL DE GOBIERNO Y DEMÁS ENTIDADES QUE LO SOLICITEN. 
8.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9.	REPORTAR CUALQUIER SITUACIÓN QUE PUEDA AFECTAR LAS CONDICIONES DE SEGURIDAD Y CONVIVENCIA ANTE LAS AUTORIDADES LOCALES COMPETENTES. 
10.	RECOPILAR MEMORIAS Y ACTAS DE LAS ACTIVIDADES REALIZADAS, ASÍ MISMO COMO COLABORAR CON LA DIFUSIÓN DE AVANCES, RESULTADOS OBTENIDOS Y PRESENTACIÓN DE IMPACTOS EVIDENCIADOS. 
11.	LLEVAR A CABO EL ACOMPAÑAMIENTO A LAS REUNIONES, O SESIONES INDICADAS POR EL ALCALDE LOCAL, ASÍ COMO LOS ACOMPAÑAMIENTOS EN CALLE, REQUERIDOS POR LA ENTIDAD. 
12.	LAS DEMÁS QUE LE SEAN ASIGNADAS DE CONFORMIDAD CON LA NATURALEZA Y OBJETO DEL CONTRATO. 
</t>
  </si>
  <si>
    <t>CO1.PCCNTR.7927845</t>
  </si>
  <si>
    <t>CO1.BDOS.8188428</t>
  </si>
  <si>
    <t>https://community.secop.gov.co/Public/Tendering/OpportunityDetail/Index?noticeUID=CO1.NTC.8210145&amp;isFromPublicArea=True&amp;isModal=False</t>
  </si>
  <si>
    <t>25-44-101202956</t>
  </si>
  <si>
    <t>KR 54 A 61 44</t>
  </si>
  <si>
    <t>javiergutim@gmail.com</t>
  </si>
  <si>
    <t>BACHILLER - VEINTICUATRO (24) MESES DE EXPERIENCIA LABORAL o EQUIVALENCIA de conformidad con la Resolución 1124 de 2024, que acoge las equivalencias establecidas en el Decreto 785 de 2005 Artículo 25 "Equivalencias entre estudios y experiencia".</t>
  </si>
  <si>
    <t xml:space="preserve">CHAPINERO COMPROMETIDO CON EL
BIENESTAR: APOYO PSICOSOCIAL Y
ECONÓMICO PARA LA COMUNIDAD
</t>
  </si>
  <si>
    <t>Beneficiar 679 personas mayores con apoyo económico tipo C.</t>
  </si>
  <si>
    <t>FDLCHCD-256-2025 (133022)</t>
  </si>
  <si>
    <t>256-2025-CPS-AG (133022)</t>
  </si>
  <si>
    <t>GUILLERMO COY RODRIGUEZ</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</si>
  <si>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</si>
  <si>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 xml:space="preserve">1.	REGISTRAR EN LOS TIEMPOS ESTABLECIDOS CON OPORTUNIDAD Y CALIDAD LAS NOVEDADES Y ACTUACIONES RELACIONADAS (CAMBIOS DE ESTADOS, INGRESOS, EGRESOS, TRASLADOS, SOLICITUD DE BLOQUEOS) DE ACUERDO CON LA IMPLEMENTACIÓN DE LOS PROCEDIMIENTOS ESTABLECIDOS PARA LA OPERACIÓN Y PRESTACIÓN DEL SERVICIO DE APOYOS ECONÓMICOS PARA PERSONAS MAYORES APOYO ECONÓMICO TIPO C, ASÍ COMO LOS ACTOS ADMINISTRATIVOS. 
2.	REGISTRAR CON OPORTUNIDAD Y CALIDAD EN EL APLICATIVO DE FOCALIZACIÓN LOS DATOS DE LAS PERSONAS MAYORES QUE SOLICITAN EL SERVICIO, Y/O QUE SE ENCUENTRAN ATENDIDAS Y/O VINCULADAS AL SERVICIO DE APOYO ECONÓMICO PARA PERSONAS MAYORES, TENIENDO EN CUENTA LOS INSTRUCTIVOS QUE PARA TAL EFECTO EXPIDA LA ENTIDAD. 
3.	REGISTRAR EN EL SIRBE, CON CALIDAD Y OPORTUNIDAD LA ACTUALIZACIÓN DE LA INFORMACIÓN DE LAS PERSONAS MAYORES EN ESTADO "EN ATENCIÓN", DE ACUERDO CON LOS INSTRUCTIVOS, PROTOCOLOS, PROCEDIMIENTOS EN LOS TIEMPOS ESTABLECIDOS POR LA SDIS Y LA SUBDIRECCIÓN PARA LA VEJEZ. 
4.	REALIZAR LAS CONSULTAS Y CRUCES DE BASES DE DATOS EN SIRBE, VUR, FOSYGA, RUAF REGISTRADURÍA, INHUMADOS, RAMA JUDICIAL, COMPROBADOR DE DERECHOS, DNP (LUGAR PUNTAJE DE SISBEN) Y LAS DEMÁS CONSULTAS QUE PERMITAN IDENTIFICAR ALGUNA NOVEDAD DE LOS PARTICIPANTES DEL SERVICIO. 
5.	APOYAR EN LA IMPLEMENTACIÓN DE LOS PROCEDIMIENTOS GENERALES, PROCEDIMIENTOS ESPECÍFICOS, PROTOCOLOS E INSTRUCTIVOS ESTABLECIDOS POR LA ENTIDAD PARA LA OPERACIÓN Y PRESTACIÓN DEL SERVICIO APOYOS ECONÓMICOS PARA PERSONAS MAYORES Y EL PROCEDIMIENTO DE GESTIÓN DE CARTERA. ASÍ COMO APOYAR EL DESARROLLO DE LAS ACTIVIDADES DE LOS SERVICIOS DE LA SUBDIRECCIÓN PARA LA VEJEZ. 
6.	CLASIFICAR, ORDENAR Y ARCHIVAR LA DOCUMENTACIÓN QUE GENERA EL SERVICIO DE APOYOS ECONÓMICOS PARA PERSONAS MAYORES, DE ACUERDO CON LA NORMATIVIDAD VIGENTE Y LOS PROCEDIMIENTOS ESTABLECIDOS POR LA ENTIDAD, PROCURANDO EL ADECUADO MANEJO Y CONSERVACIÓN DE LA DOCUMENTACIÓN GENERADA CON OCASIÓN DE LA PRESTACIÓN DEL SERVICIO. 
7.	BRINDAR LA INFORMACIÓN REQUERIDA PARA DAR RESPUESTA A SOLICITUDES DE LOS CIUDADANOS, ENTES DE CONTROL Y DEMÁS AGENTES INTERNOS Y EXTERNOS O PARA LA ELABORACIÓN DE INFORMES O PRESENTACIONES REQUERIDAS, CON CALIDAD Y OPORTUNIDAD. 
8.	PREPARAR, ASISTIR Y PARTICIPAR EN LOS CONSEJOS, COMITÉS, COMISIONES, REUNIONES, MESAS Y/O DEMÁS ESPACIOS QUE INDIQUE EL SUPERVISOR DEL CONTRATO O SEA CONVOCADO, SOCIALIZANDO CON OPORTUNIDAD LAS ACTIVIDADES E INFORMACIÓN QUE DE ELLAS SE DERIVEN. 
REALIZAR AL INICIO DEL CONTRATO UN PLAN DE TRABAJO QUE DÉ CUENTA DEL CUMPLIMIENTO DEL OBJETO Y OBLIGACIONES CONTRACTUALES, PRESENTANDO UN INFORME MENSUAL DE AVANCE CON LAS EVIDENCIAS RESPECTIVAS SOBRE LAS ACTIVIDADES Y/O PRODUCTOS PROGRAMADOS, Y UNA VEZ FINALIZADO EL CONTRATO, ENTREGAR AL/LA SUPERVISOR/A EN MEDIO DIGITAL, UN INFORME FINAL CON LOS ARCHIVOS Y PRODUCTOS GENERADOS DURANTE LA VIGENCIA DEL CONTRATO. 
10. APOYAR LAS CONTINGENCIAS Y EMERGENCIAS DEL DISTRITO CAPITAL, DE ACUERDO CON LA NORMATIVIDAD, LOS LINEAMIENTOS Y PROTOCOLOS ESTABLECIDOS POR LA ADMINISTRACIÓN DISTRITAL Y EL GOBIERNO NACIONAL. 
11. PARTICIPAR EN LAS REUNIONES QUE SEAN REQUERIDAS POR EL ALCALDE LOCAL Y LA SECRETARÍA DISTRITAL DE INTEGRACIÓN SOCIAL, ASÍ COMO EN LAS ACTIVIDADES Y ACOMPAÑAMIENTOS EN CALLE PROGRAMADOS POR EL DESPACHO DE LA ALCALDÍA. 
12. LAS DEMÁS QUE LE INDIQUE EL SUPERVISOR DEL CONTRATO Y QUE SE ENCUENTREN RELACIONADAS CON EL OBJETO DEL CONTRATO. 
</t>
  </si>
  <si>
    <t>CO1.PCCNTR.7928443</t>
  </si>
  <si>
    <t>CO1.BDOS.8189276</t>
  </si>
  <si>
    <t>https://community.secop.gov.co/Public/Tendering/OpportunityDetail/Index?noticeUID=CO1.NTC.8210498&amp;isFromPublicArea=True&amp;isModal=False</t>
  </si>
  <si>
    <t>11-46-101082886</t>
  </si>
  <si>
    <t>Calle 18 sur No 37 - 41</t>
  </si>
  <si>
    <t>psicomemo65@yahoo.es</t>
  </si>
  <si>
    <t xml:space="preserve">
 PSICOLOGÍA O TECNICO PROFESIONAL EN GESTIÓN CONTABLE Y FINANCIERA O TECNICO EN ADMINISTRACION DE EMPRESAS O TECNICO LABORAL EN PSICOLOGIA Y TRABAJO SOCIAL COMUNITARIO O TECNICO EN ASISTENCIA ADMINISTRATIVA O TECNOLOGO EN PROMOCION SOCIAL O TECNICO LABORAL EN CONTABILIDAD O TECNICO PROFESIONAL EN SALUD OCUPACIONAL O TECNICO O TECNOLOGO EN CONTADURIA O TECNICO O TECNOLOGO EN CIENCIAS SOCIALES Y HUMANIDADES O TECNICO O TECNOLOGO EN ADMINISTRACION PUBLICA O TECNICO O TECNOLOGO EN AUXILIAR DE ENFERMERIA O TECNICO EN SALUD OCUPACIONAL O TECNICO LABORAL COMO OPERADOR DE SISTEMAS INFORMATICOS O TECNICO PROFESIONAL EN COMUNICACION Y RELACIONES PUBLICAS.DE CONFORMIDAD CON LO ESTABLECIDO EN EL ARTÍCULO PRIMERO DE LA RESOLUCIÓN 1124 DE 2024, PARA EL PERFIL DENOMINADO "TÉCNICO" SE EXIGE CONTAR CON “TÍTULO DE FORMACIÓN TÉCNICA O TECNOLÓGICA, O ACREDITACIÓN Y APROBACIÓN DEL 50% O MÁS DE UN PLAN DE ESTUDIOS DE UNA CARRERA PROFESIONAL”. EN ESTE SENTIDO, EL TÍTULO PROFESIONAL EN PSICOLOGIA SATISFACE DE FORMA VÁLIDA Y SUFICIENTE EL REQUISITO EXIGIDO PARA EL CITADO PERFIL ACADÉMICO QUE EXIGE, ENTRE OTROS, UN PERFIL TÉCNICO ENTRE OTROS, EN PISCOLOGIA Y TRABAJO SOCIAL COMUNITARIO, O TÉCNICO O TECNÓLOGO EN CIENCIAS SOCIALES Y HUMANIDADES. 
 36 MESES DE EXPERIENCIA LABORAL O EQUIVALENCIA DE CONFORMIDAD CON LA RESOLUCIÓN 1124 DE 2024, QUE ACOGE LAS EQUIVALENCIAS ESTABLECIDAS EN EL DECRETO 785 DE 2005 ARTÍCULO 25 "EQUIVALENCIAS ENTRE ESTUDIOS Y EXPERIENCIA".
</t>
  </si>
  <si>
    <t>FDLCHCD-257-2025 (132592)</t>
  </si>
  <si>
    <t>257-2025-CPS-P (132592)</t>
  </si>
  <si>
    <t>KARLA IVETTE GOMEZ HERNANDEZ</t>
  </si>
  <si>
    <t>PRESTAR SERVICIOS PROFESIONALES PARA APOYAR TECNICAMENTE LAS ACTUACIONES DERIVADAS DEL EJERCICIO DE INSPECCION, VIGILANCIA Y CONTROL DE COMPETENCIA DE LA ALCALDIA LOCAL DE CHAPINERO</t>
  </si>
  <si>
    <t xml:space="preserve">1. REALIZAR LAS ACTIVIDADES Y LA ARTICULACIÓN DE LAS ACCIONES DE INSPECCIÓN, VIGILANCIA Y CONTROL REQUERIDAS POR LA ALCALDÍA LOCAL DE
CHAPINERO EN EL MARCO DE LA NORMATIVA VIGENTE.
2. ASISTIR AL ALCALDE LOCAL CON LA CORRECTA GESTIÓN TÉCNICA DE LOS CONCEPTOS EMITIDOS POR LOS ABOGADOS DE APOYO, GARANTIZANDO QUE SE
INCORPOREN SUS OBSERVACIONES Y/O MODIFICACIONES SUGERIDAS, DE ACUERDO CON EL SOPORTE JURÍDICO Y TÉCNICO.
3. LA REALIZACIÓN DE LOS REPORTES QUE SE DEBEN ENTREGAR A LOS ENTES DE CONTROL, VEEDURÍAS Y CORPORACIONES PÚBLICAS CON RELACIÓN A LOS
TEMAS ESPECÍFICOS DE INSPECCIÓN, VIGILANCIA Y CONTROL DE LA ALCALDÍA LOCAL DE CHAPINERO
4. REALIZAR EN LA DESIGNACIÓN DE LOS PROFESIONALES Y PROGRAMACIÓN PARA LA REALIZACIÓN DE LOS OPERATIVOS SEMANALES DE INSPECCIÓN,
VIGILANCIA Y CONTROL, CON EL RESPECTIVO CARGUE A LOS APLICATIVOS Y BASES DE DATOS SEGÚN LOS LINEAMIENTOS NACIONALES, DISTRITALES Y
LOCALES.
5. REVISAR LOS INFORMES TÉCNICOS QUE GENEREN LOS TÉCNICOS DE INSPECCIÓN, VIGILANCIA Y CONTROL.
6. ORIENTACIÓN TÉCNICA Y NORMATIVA PARA LA GESTIÓN DE LAS ACTUACIONES POLICIVAS Y EN LA EMISIÓN DE CONCEPTOS Y RESPUESTAS A LAS
SOLICITUDES Y PETICIONES CIUDADANAS.
7. ORIENTACIÓN TÉCNICA Y NORMATIVA PARA LA GESTIÓN DE LAS ACTUACIONES POLICIVAS Y EN LA EMISIÓN DE CONCEPTOS Y RESPUESTAS A LAS
SOLICITUDES Y PETICIONES CIUDADANAS.
8. GESTIONAR Y ADMINISTRAR LA INFORMACIÓN DEL CUMPLIMIENTO DE LAS ACTUACIONES DE LA GESTIÓN POLICIVA DE LA ALCALDÍA LOCAL DE CHAPINERO
PARA VERIFICAR EL DEBIDO PROCESO EN LAS MISMAS.
9. REALIZAR EL REPARTO DE LAS PETICIONES CIUDADANAS QUE LE SEAN REQUERIDOS POR EL ALCALDE LOCAL DE CHAPINERO O SUS PROFESIONALES DE
APOYO, TENIENDO EN CUENTA LOS TEMAS DE CADA UNO DE LOS PROFESIONALES DE APOYO TÉCNICO DEL ÁREA DE INSPECCIÓN VIGILANCIA Y CONTROL,
CUMPLIENDO LOS TÉRMINOS PREVISTOS EN LA LEY.
10. PRESENTAR INFORME MENSUAL DE LAS ACTIVIDADES REALIZADAS EN CUMPLIMIENTO DE LAS OBLIGACIONES PACTADAS.
11. ENTREGAR MENSUALMENTE EL ARCHIVO DE LOS DOCUMENTOS SUSCRITOS QUE HAYA GENERADO EN CUMPLIMIENTO DEL OBJETO Y OBLIGACIONES
CONTRACTUALES.
12. LAS DEMÁS QUE LE SEAN ASIGNADAS Y QUE ESTE RELACIONADAS CON EL OBJETO DEL CONTRATO.
</t>
  </si>
  <si>
    <t>C.E.</t>
  </si>
  <si>
    <t>CO1.PCCNTR.7932657</t>
  </si>
  <si>
    <t>CO1.BDOS.8189994</t>
  </si>
  <si>
    <t>https://community.secop.gov.co/Public/Tendering/OpportunityDetail/Index?noticeUID=CO1.NTC.8217404&amp;isFromPublicArea=True&amp;isModal=False</t>
  </si>
  <si>
    <t>21-44-101471242</t>
  </si>
  <si>
    <t>AK 19 90 56</t>
  </si>
  <si>
    <t>karlagh85@hotmail.com</t>
  </si>
  <si>
    <t>LICENCIADA EN ARQUITECTURA</t>
  </si>
  <si>
    <t xml:space="preserve"> PROFESIONAL EN: INGENIERÍA CIVIL O INGENIERIA CIVIL Y CONSTRUCCIONES O ADMINISTRADOR DE OBRAS CIVILES O INGENIERIA CIVIL Y GEOMATICA O CONSTRUCTOR Y GESTOR EN ARQUITECTURA O ADMINISTRACIÓN Y CONSTRUCCIÓN ARQUITECTÓNICA O ARQUITECTURA
 24 MESES DE EXPERIENCIA PROFESIONAL O EQUIVALENCIA DE CONFORMIDAD CON LA RESOLUCIÓN 1124 DE 2024, QUE ACOGE LAS EQUIVALENCIAS ESTABLECIDAS EN EL DECRETO 785 DE 2005 ARTÍCULO 25 "EQUIVALENCIAS ENTRE ESTUDIOS Y EXPERIENCIA". PARA EL CASO PARTICULAR, SE APLICA LA EQUIVALENCIA ENTRE TÍTULO DE ESPECIALIZACIÓN Y EXPERIENCIA 
</t>
  </si>
  <si>
    <t xml:space="preserve">CHAPINERO EMPRENDE CON PROPÓSITO:
TRANSFORMA VIDAS Y NEGOCIOS LOCALES
</t>
  </si>
  <si>
    <t>Vincular 54 hogares y/o unidades productivas a procesos productivos y de comercialización en el sector rural.</t>
  </si>
  <si>
    <t>FDLCHCD-258-2025 (131731)</t>
  </si>
  <si>
    <t>258-2025-CPS-P (131731)</t>
  </si>
  <si>
    <t>MAURICIO JAVIER OSPINA TORRES</t>
  </si>
  <si>
    <t>PRESTAR SERVICIOS DE APOYO AL AREA DEL DESARROLLO LOCAL DE LA ALCALDIA DE CHAPINERO, EN LA GESTION, EL DESARROLLO INTEGRAL DEL PROYECTO CHAPINERO EMPRENDE CON PROPOSITO: TRANFORMA VIDAS Y NEGOCIOS LOCALES.</t>
  </si>
  <si>
    <t xml:space="preserve">1.	CONSTRUIR PLANES DE TRABAJO QUE PERMITAN ESTABLECER, DESARROLLAR Y HACER SEGUIMIENTO DE LOS OBJETIVOS Y METAS ASOCIADAS A LAS POLÍTICAS PÚBLICAS, METAS DEL PLAN DE DESARROLLO LOCAL Y PLAN INSTITUCIONAL DE GESTIÓN, ASÍ́ COMO CON LA NORMATIVIDAD VIGENTE RELACIONADAS CON EL OBJETO CONTRACTUAL. 
2.	REALIZAR APOYO TÉCNICO A LA FORMULACIÓN Y ESTRUCTURACIÓN DE LOS PROYECTOS DE INVERSIÓN ASIGNADOS, INCLUYENDO, ASÍ COMO AL PROCESO DE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 
3.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 
4.	REALIZAR LOS APOYOS A LA SUPERVISIÓN DE LOS CONTRATOS, PROYECTOS DE INVERSIÓN Y/O ACTIVIDADES DESIGNADAS POR EL ALCALDESA LOCAL, DE CONFORMIDAD CON LOS LINEAMIENTOS, VALORES Y PRINCIPIOS INDICADOS POR LA SECRETARÍA DISTRITAL DE GOBIERNO, LLEVANDO ESTRICTO CONTROL SOBRE LA PROGRAMACIÓN, EJECUCIÓN Y DESARROLLO ECONÓMICO Y FINANCIERO DE LOS PROYECTOS ASIGNADOS EN CUMPLIMIENTO DE LOS LINEAMIENTOS FINANCIEROS Y PRESUPUESTALES VIGENTES. 
5.	LLEVAR ESTRICTO CONTROL SOBRE LA PROGRAMACIÓN, EJECUCIÓN Y DESARROLLO ECONÓMICO Y FINANCIERO DE LOS PROYECTOS ASIGNADOS, EN CUMPLIMIENTO DE LOS LINEAMIENTOS FINANCIEROS Y PRESUPUESTALES VIGENTES 
6.	DESARROLLAR PROCESOS DE ARTICULACIÓN CON LAS ENTIDADES DEL NIVEL CENTRAL Y DESCENTRALIZADO RELACIONADAS CON EL OBJETO CONTRACTUAL, CON LA FINALIDAD DE POTENCIAR LAS INVERSIONES LOCALES. 
7.	DESARROLLAR PROCESOS DE ARTICULACIÓN PUBLICO PRIVADO PARA EL RELACIONAMIENTO CON ENTIDADES LOCALES, DISTRITALES, NACIONALES E INTERNACIONALES PARA POTENCIAR LAS INVERSIONES. 
8.	APOYAR EN LA ATENCIÓN INTEGRAL LAS INSTANCIAS DE PARTICIPACIÓN CIUDADANA RELACIONADAS CON EL OBJETO CONTRACTUAL, CON ESPECIAL ATENCIÓN DEL CONSEJO LOCAL DE COMERCIANTES Y EMPRESARIOS DE CHAPINERO Y EL CONSEJO LOCAL DE ECONOMÍA CULTURAL, CREATIVA, PRODUCTIVIDAD Y COMPETITIVIDAD 
9.	ACOMPAÑAR LA ATENCIÓN A LAS PETICIONES CIUDADANAS, ASÍ COMO LAS SOLICITUDES DE ENTES DE CONTROL DENTRO DEL TÉRMINO LEGAL Y NO CERRAR EL TRÁMITE EN EL APLICATIVO ORFEO HASTA QUE NO SE TENGA UN PRONUNCIAMIENTO DE FONDO. 
10.	LEVANTAR INFORMACIÓN, BASE DE DATOS, PERFILES EMPRESARIALES PARA LA IDENTIFICACIÓN DE LOS SECTORES ECONÓMICOS Y ENCADENAMIENTOS PRODUCTIVOS DE LAS EMPRESAS DE LA LOCALIDAD QUE SIRVE DE INSUMO PARA LOS PROYECTOS DE INVERSIÓN Y PRODUCIR INFORMES O REPORTES CUALITATIVOS Y CUANTITATIVOS QUE SIRVAN DE INSUMO PARA LA TOMA DE DECISIONES RELACIONADAS CON EL OBJETO CONTRACTUAL. 
11.	REALIZAR LA ARTICULACIÓN DE LA ESTRATEGIA TRIADA PARA LA EQUIDAD CON LOS ACTORES LOCALES, DISTRITALES Y LA COMUNIDAD A TRAVÉS DE LA TRANSVERSALIZACIÓN DE LAS ÁREAS DE EDUCACIÓN, DESARROLLO ECONÓMICO LOCAL Y MUJER Y GÉNERO. 
12.	ACOMPAÑAR LA ESTRATEGIA DISTRITAL DE BOGOTÁ CORAZÓN PRODUCTIVO EN LA LOCALIDAD EN ARTICULACIÓN CON LA SECRETARÍA DE DESARROLLO ECONÓMICO PARA EL FORTALECIMIENTO DE LAS EMPRESAS Y COMERCIOS. 
13.	PARTICIPAR EN LAS REUNIONES DE COORDINACIÓN Y PLANEACIÓN QUE SEAN REQUERIDAS POR EL ALCALDE LOCAL, ASÍ COMO EN LAS ACTIVIDADES Y ACOMPAÑAMIENTOS EN CALLE PROGRAMADOS POR EL DESPACHO DE LA ALCALDÍA 
14.	LAS DEMÁS QUE LE SEAN ASIGNADAS POR EL ALCALDESA LOCAL DE CHAPINERO EN CUMPLIMIENTO DE SU OBJETO CONTRACTUAL. 
</t>
  </si>
  <si>
    <t>CO1.PCCNTR.7930642</t>
  </si>
  <si>
    <t>CO1.BDOS.8190150</t>
  </si>
  <si>
    <t>https://community.secop.gov.co/Public/Tendering/OpportunityDetail/Index?noticeUID=CO1.NTC.8213198&amp;isFromPublicArea=True&amp;isModal=False</t>
  </si>
  <si>
    <t>DESARROLLO ECONÓMICO, INDUSTRIA Y TURISMO</t>
  </si>
  <si>
    <t>CSU-100000960</t>
  </si>
  <si>
    <t>calle165b 13c 55 apt 609</t>
  </si>
  <si>
    <t>ospinato@yahoo.com</t>
  </si>
  <si>
    <t xml:space="preserve">
 PROFESIONAL EN: ADMINISTRACIÓN O ADMINISTRACIÓN DE EMPRESAS O ADMINISTRACIÓN PÚBLICA O ECONOMÍA O PSICOLOGÍA O POLITÓLOGO O TRABAJO SOCIAL O INGENIERÍA INDUSTRIAL O CIENCIAS HUMANAS
 23 MESES DE EXPERIENCIA PROFESIONAL O EQUIVALENCIA DE CONFORMIDAD CON LA RESOLUCIÓN 1124 DE 2024, QUE ACOGE LAS EQUIVALENCIAS ESTABLECIDAS EN EL DECRETO 785 DE 2005 ARTÍCULO 25 "EQUIVALENCIAS ENTRE ESTUDIOS Y EXPERIENCIA". PARA ESTA CASO ESPECÍFICO SE APLICARÁ LA EQUIVALENCIA ENTRE EL TÍTULO DE POSTGRADO Y LA EXPERIENCIA
</t>
  </si>
  <si>
    <t>DESARROLLO ECOOMICO LOCAL</t>
  </si>
  <si>
    <t>FDLCHCD-259-2025 (133029)</t>
  </si>
  <si>
    <t>259-2025-CPS-P (133029)</t>
  </si>
  <si>
    <t>ANDRES EDUARDO MATEUS YANGUANTIN</t>
  </si>
  <si>
    <t>PRESTAR SERVICIOS PROFESIONALES PARA APOYAR JURIDICAMENTE LA EJECUCION DE LAS ACCIONES REQUERIDAS PARA LA DEPURACION DE LAS ACTUACIONES ADMINISTRATIVAS QUE CURSAN EN LA ALCALDIA LOCAL</t>
  </si>
  <si>
    <t xml:space="preserve">1.	CLASIFICAR LOS EXPEDIENTES ASIGNADOS POR VIGENCIA Y TIPOLOGÍAS: ESPACIO PÚBLICO, ESTABLECIMIENTOS DE COMERCIO LEY 232 DE 1995 Y RÉGIMEN DE OBRAS Y URBANISMO 
2.	ANALIZAR JURÍDICAMENTE LOS EXPEDIENTES ASIGNADOS, EMITIR EL RESPECTIVO CONCEPTO DE ACUERDO CON LA REVISIÓN REALIZADA PARA ESTABLECER LA ACTUACIÓN JURÍDICA A SEGUIR CONFORME CON LA NATURALEZA DEL PROCESO QUE CORRESPONDA 
3.	DETERMINAR DEL REPARTO ASIGNADO, LOS EXPEDIENTES QUE PUEDEN SER ARCHIVADOS A PARTIR DE LAS CAUSALES DE CADUCIDAD Y/O PRESCRIPCIÓN Y/O PÉRDIDA DE FUERZA DE EJECUTORIA DEL ACTO ADMINISTRATIVO. 
4.	PROYECTAR LOS ACTOS ADMINISTRATIVOS CORRESPONDIENTES, CONFORME CON LA NORMATIVIDAD VIGENTE, QUE PERMITAN IMPULSAR EFECTIVAMENTE LOS EXPEDIENTES PROPENDIENDO POR UNA DECISIÓN DE FONDO Y/O SU OPORTUNA TERMINACIÓN O CIERRE Y PRESENTARLOS AL PROFESIONAL QUE CUMPLA CON EL ROL DE SUPERVISIÓN ESTRATÉGICA DE DEPURACIÓN E IMPULSO PROCESAL LOCAL PARA SU REVISIÓN. 
5.	AJUSTAR LOS PROYECTOS DE ACTOS ADMINISTRATIVOS A PARTIR DE LAS OBSERVACIONES Y/O MODIFICACIONES SUGERIDAS POR EL PROFESIONAL QUE CUMPLA CON EL ROL DE SUPERVISIÓN ESTRATÉGICA DE DEPURACIÓN E IMPULSO PROCESAL LOCAL DE LA ALCALDÍA, O QUIEN ESTE DESIGNE. 
6.	PROYECTAR PARA FIRMA DEL ALCALDE LOCAL LAS SOLICITUDES DE INFORMACIÓN Y/O CONCEPTO DIRIGIDAS A LAS INSTANCIAS DISTRITALES COMPETENTES Y REALIZAR SU RESPECTIVO SEGUIMIENTO 
7.	REALIZAR SEGUIMIENTO A LAS VISITAS TÉCNICAS SOLICITADAS Y A LA OPORTUNA ENTREGA DEL CORRESPONDIENTE INFORME. 
8.	REVISAR, ANALIZAR Y PROYECTAR RESPUESTA OPORTUNA A LA TOTALIDAD DE LAS SOLICITUDES QUE LE SEAN ASIGNADAS, EN EL APLICATIVO INSTITUCIONAL ORFEO Y PRESENTARLOS AL PROFESIONAL QUE CUMPLA CON EL ROL DE SUPERVISIÓN ESTRATÉGICA DE DEPURACIÓN E IMPULSO PROCESAL LOCAL DE LA ALCALDÍA, PARA SU REVISIÓN 
9.	INCORPORAR AL EXPEDIENTE FÍSICO LOS ACTOS ADMINISTRATIVOS Y/O LA DOCUMENTACIÓN GENERADA POR CADA IMPULSO PROCESAL REALIZADO. 
10.	APOYAR EN LOS TRÁMITES NECESARIOS A LA ALCALDÍA LOCAL PARA SURTIR EL TRÁMITE DE NOTIFICACIÓN PERSONAL Y MEDIANTE EDICTO DE LOS ACTOS ADMINISTRATIVOS Y DECISIONES, EN LOS TÉRMINOS DE LA LEY 1437 DE 2011 
11.	REGISTRAR CORRECTAMENTE EN EL APLICATIVO “SI ACTUA” LA ACTUACIÓN REALIZADA EN CADA UNO DE LOS EXPEDIENTES ASIGNADOS.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LAS DEMÁS QUE LE INDIQUE EL SUPERVISOR DEL CONTRATO Y QUE SE ENCUENTREN RELACIONADAS CON EL OBJETO DEL CONTRATO. 
</t>
  </si>
  <si>
    <t>CO1.PCCNTR.7930646</t>
  </si>
  <si>
    <t>CO1.BDOS.8190508</t>
  </si>
  <si>
    <t>https://community.secop.gov.co/Public/Tendering/OpportunityDetail/Index?noticeUID=CO1.NTC.8214177&amp;isFromPublicArea=True&amp;isModal=False</t>
  </si>
  <si>
    <t>21-44-101471127</t>
  </si>
  <si>
    <t>CL 22B 5860</t>
  </si>
  <si>
    <t>andres.e.m@msn.com</t>
  </si>
  <si>
    <t xml:space="preserve">PROFESIONAL EN: DERECHO
 24 MESES DE EXPERIENCIA PROFESIONAL O EQUIVALENCIA DE CONFORMIDAD CON LA RESOLUCIÓN 1124 DE 2024, QUE ACOGE LAS EQUIVALENCIAS ESTABLECIDAS EN EL DECRETO 785 DE 2005 ARTÍCULO 25 "EQUIVALENCIAS ENTRE ESTUDIOS Y EXPERIENCIA".
 MÍNIMO SEIS (6) MESES DE EXPERIENCIA RELACIONADA CON EL IMPULSO PROCESAL DE ACTUACIONES JUDICIALES, ADMINISTRATIVAS O POLICIVAS.
</t>
  </si>
  <si>
    <t>ABOGADO DESCONGESTION</t>
  </si>
  <si>
    <t>CHAPINERO TRANSFORMA EL ENTORNO:
GESTIÓN INTEGRAL DEL ESPACIO PÚBLICO
CHAPINERO TRANSFORMA EL ENTORNO</t>
  </si>
  <si>
    <t>Realizar 6 acuerdo para la organización, la recuperación, el cuidado, el embellecimiento, la sostenibilidad, el mejoramiento y el aprovechamiento económico del espacio público.</t>
  </si>
  <si>
    <t>FDLCHCD-260-2025 (133122)</t>
  </si>
  <si>
    <t>260-2025-CPS-P (133122)</t>
  </si>
  <si>
    <t xml:space="preserve">JENNIFER CAMACHO ROMERO
</t>
  </si>
  <si>
    <t>PRESTAR SERVICIOS PROFESIONALES PARA APOYAR AL FONDO DE DESARROLLO LOCAL DE CHAPINERO EN LA FORMULACIÓN, GESTIÓN, EJECUCIÓN Y SEGUIMIENTO DE LOS CONTRATOS DERIVADOS DEL PROYECTO CHAPINERO TRANSFORMA SU ENTORNO: GESTIÓN INTEGRAL DEL ESPACIO PÚBLICO</t>
  </si>
  <si>
    <t xml:space="preserve">1.	CONSTRUIR PLANES DE TRABAJO QUE PERMITAN ESTABLECER, DESARROLLAR Y HACER SEGUIMIENTO DE LOS OBJETIVOS Y METAS ASOCIADAS A LAS POLÍTICAS PÚBLICAS, METAS DEL PLAN DE DESARROLLO LOCAL Y PLAN INSTITUCIONAL DE GESTIÓN, ASÍ COMO CON LA NORMATIVIDAD VIGENTE RELACIONADAS CON EL OBJETO CONTRACTUAL. 
2.	REALIZAR APOYO TÉCNICO A LA FORMULACIÓN Y ESTRUCTURACIÓN DE LOS PROYECTOS DE INVERSIÓN ASIGNADOS, INCLUYENDO, ASÍ COMO AL PROCESO DE GESTIÓN PRECONTRACTUAL, CONTRACTUAL Y POSTCONTRACTUAL REQUERIDO PARA EL CUMPLIMIENTO DE LOS OBJETIVOS Y METAS ASOCIADOS A LOS PROYECTOS DE INVERSIÓN LOCAL, CON UN ENFOQUE PARTICIPATIVO, COMUNITARIO, DANDO CUMPLIMIENTO A LAS METAS ESTABLECIDAS EN EL PLAN DE DESARROLLO LOCAL Y LOS REQUISITOS LEGALES VIGENTES. 
3.	CUMPLIR CON LOS PLAZOS ESTABLECIDOS EN EL CRONOGRAMA FIJADO POR EL ÁREA DEL FONDO DE DESARROLLO LOCAL DE CHAPINERO, PARA LAS ENTREGAS DE LOS ANEXOS TÉCNICOS, ESTUDIOS PREVIOS, ESTUDIO DE MERCADO, ANÁLISIS DE SECTOR Y DEMÁS DOCUMENTOS DE FORMULACIÓN EN EL MARCO DEL PROYECTO ASIGNADO. 
4.	REALIZAR LOS APOYOS A LA SUPERVISIÓN DE LOS CONTRATOS, PROYECTOS DE INVERSIÓN Y/O ACTIVIDADES DESIGNADAS POR EL ALCALDESA LOCAL, DE CONFORMIDAD CON LOS LINEAMIENTOS, VALORES Y PRINCIPIOS INDICADOS POR LA SECRETARÍA DISTRITAL DE GOBIERNO, LLEVANDO ESTRICTO CONTROL SOBRE LA PROGRAMACIÓN, EJECUCIÓN Y DESARROLLO ECONÓMICO Y FINANCIERO DE LOS PROYECTOS ASIGNADOS EN CUMPLIMIENTO DE LOS LINEAMIENTOS FINANCIEROS Y PRESUPUESTALES VIGENTES. 
5.	LLEVAR ESTRICTO CONTROL SOBRE LA PROGRAMACIÓN, EJECUCIÓN Y DESARROLLO ECONÓMICO Y FINANCIERO DE LOS PROYECTOS ASIGNADOS, EN CUMPLIMIENTO DE LOS LINEAMIENTOS FINANCIEROS Y PRESUPUESTALES VIGENTES 
6.	APOYAR EN LA ATENCIÓN INTEGRAL LAS INSTANCIAS DE PARTICIPACIÓN CIUDADANA RELACIONADAS CON EL OBJETO CONTRACTUAL, CON ESPECIAL ATENCIÓN DEL CONSEJO LOCAL DE VENDEDORES INFORMALES (CLVI) 
7.	ACOMPAÑAR LA ATENCIÓN A LAS PETICIONES CIUDADANAS, ASÍ COMO LAS SOLICITUDES DE ENTES DE CONTROL DENTRO DEL TÉRMINO LEGAL Y NO CERRAR EL TRÁMITE EN EL APLICATIVO ORFEO HASTA QUE NO SE TENGA UN PRONUNCIAMIENTO DE FONDO. 
8.	REALIZAR EL SEGUIMIENTO A ESTRATEGIAS QUE PERMITAN LA REACTIVACIÓN ECONÓMICA LOCAL, ENFATIZANDO EN LA PROMOCIÓN Y FORTALECIMIENTO DE EMPRENDIMIENTOS LOCALES, FERIAS, MERCADOS CAMPESINOS, SECTOR TURISMO, ESTRATEGIA DE CIELOS ABIERTOS Y ECONOMÍA POPULAR, FORTALECIENDO LOS EMPRENDIMIENTOS Y MIPYMES LOCALES COMO BASE PARA LA GENERACIÓN DE EMPLEO Y PRODUCTIVIDAD 
9.	PROMOVER ACCIONES Y DESARROLLAR ESTRATEGIAS DE EMPLEABILIDAD Y ECONOMÍA POPULAR, ASÍ COMO DESARROLLAR Y FOMENTAR PROCESOS DE PARTICIPACIÓN COMUNITARIA EN EMPRENDIMIENTO, ECONOMÍA POPULAR Y GENERACIÓN DE PRODUCTIVIDAD EN LOS CORAZONES PRODUCTIVOS DE LA LOCALIDAD 
10.	REALIZAR LA ARTICULACIÓN DE LA ESTRATEGIA TRIADA PARA LA EQUIDAD CON LOS ACTORES LOCALES, DISTRITALES Y LA COMUNIDAD A TRAVÉS DE LA TRANSVERSALIZACIÓN DE LAS ÁREAS DE EDUCACIÓN, DESARROLLO ECONÓMICO LOCAL Y MUJER Y GÉNERO. 
11.	PARTICIPAR EN LAS REUNIONES DE COORDINACIÓN Y PLANEACIÓN QUE SEAN REQUERIDAS POR EL ALCALDE LOCAL, ASÍ COMO EN LAS ACTIVIDADES Y ACOMPAÑAMIENTOS EN CALLE PROGRAMADOS POR EL DESPACHO DE LA ALCALDÍA 
12.	LAS DEMÁS QUE LE SEAN ASIGNADAS POR EL ALCALDESA LOCAL DE CHAPINERO EN CUMPLIMIENTO DE SU OBJETO CONTRACTUAL. 
</t>
  </si>
  <si>
    <t>CO1.PCCNTR.7930925</t>
  </si>
  <si>
    <t>CO1.BDOS.8190437</t>
  </si>
  <si>
    <t>https://community.secop.gov.co/Public/Tendering/OpportunityDetail/Index?noticeUID=CO1.NTC.8213567&amp;isFromPublicArea=True&amp;isModal=False</t>
  </si>
  <si>
    <t>CHAPINERO TRANSFORMA EL ENTORNO: GESTIÓN INTEGRAL DEL ESPACIO PÚBLICO CHAPINERO TRANSFORMA EL ENTORNO</t>
  </si>
  <si>
    <t>21-44-101471130</t>
  </si>
  <si>
    <t>CL 55 SUR 97 22</t>
  </si>
  <si>
    <t>jencaro1983@gmail.com</t>
  </si>
  <si>
    <t>PROFESIONAL EN: ADMINISTRACIÓN PÚBLICA, POLITOLOGO, PSICOLOGA, TRABAJO SOCIAL, ECONOMÍA, INGENIERÍA INDUSTRIAL, ADMINISTRACIÓN DE EMPRESAS, ADMINISTRACIÓN, CIENCIAS HUMANAS. - EXPERIENCIA NO APLICA</t>
  </si>
  <si>
    <t>DIANA GARCERA BENÍTEZ</t>
  </si>
  <si>
    <t xml:space="preserve">CHAPINERO TRABAJA POR LA MOVILIDAD
EN VÍAS URBANAS Y RURALES </t>
  </si>
  <si>
    <t>Intervenir 2 Kilómetros-carril de malla vial rural con acciones de construcción y/o conservación</t>
  </si>
  <si>
    <t>FDLCHCD-261-2025 (132971)</t>
  </si>
  <si>
    <t>261-2025-CPS-P (132971)</t>
  </si>
  <si>
    <t>MARIO ESTEBAN RUBIO MULFORD</t>
  </si>
  <si>
    <t>PRESTAR SERVICIOS PROFESIONALES PARA LA GESTIÓN, DESARROLLO Y SEGUIMIENTO JURÍDICO DEL PROYECTO DE INVERSIÓN CHAPINERO TRABAJA POR LA MOVILIDAD EN VÍAS URBANAS Y RURALES, ASÍ COMO PARA APOYAR EL TRÁMITE DE LOS PROCESOS CONTRACTUALES Y SANCIONATORIOS DERIVADOS DEL PROYECTO</t>
  </si>
  <si>
    <t xml:space="preserve">1.	BRINDAR APOYO LEGAL, JURÍDICO Y CONTRACTUAL A LOS APOYOS A LA SUPERVISIÓN DE LA OFICINA DE INFRAESTRUCTURA EN LOS PROCESOS DE PRESUNTO INCUMPLIMIENTO CONTRACTUAL QUE SE ADELANTEN CON OCASIÓN DE LA GESTIÓN CONTRACTUAL DEL PROYECTO CHAPINERO MODELO DE MOVILIDAD INTELIGENTE Y LOS QUE LE SEAN ASIGNADOS 
2.	REALIZAR APOYO TÉCNICO AL FONDO DE DESARROLLO LOCAL DE CHAPINERO EN LAS ETAPAS DE ESTRUCTURACIÓN PRECONTRACTUAL, SEGUIMIENTO Y SUPERVISIÓN CONTRACTUAL, Y LIQUIDACIÓN DE LOS CONTRATOS CELEBRADOS, RELACIONADOS CON DEL PROYECTO CHAPINERO MODELO DE MOVILIDAD INTELIGENTE Y LOS DEMÁS RELACIONADOS. 
3.	REALIZAR APOYO TÉCNICO AL FONDO DE DESARROLLO LOCAL DE CHAPINERO EN LOS TRÁMITES LEGALES PARA LA REVISIÓN, APROBACIÓN Y HACER EFECTIVAS LAS GARANTÍAS DE CUMPLIMIENTO QUE CONSTITUYAN LOS CONTRATISTAS A FAVOR DEL FDLCH CON OCASIÓN DE LOS CONTRATOS CELEBRADOS EN EL MARCO DEL PROYECTO CHAPINERO MODELO DE MOVILIDAD INTELIGENTE Y LOS DEMÁS RELACIONADOS, CUANDO A ELLO HAYA LUGAR Y AGOTANDO EL PROCEDIMIENTO ADMINISTRATIVO SANCIONATORIO PREVISTO EN LA NORMATIVIDAD VIGENTE. 
4.	PROYECTAR LOS INFORMES RESPECTIVOS CON DESTINO A LOS ÓRGANOS DE CONTROL Y DEMÁS ENTIDADES QUE LO REQUIERAN. 
5.	ATENDER LAS PETICIONES SUSCRITAS POR LOS ADMINISTRADOS Y ENTES DE CONTROL DENTRO DEL TÉRMINO LEGAL Y NO CERRAR EL TRÁMITE EN EL APLICATIVO ORFEO HASTA NO SE TENGA UN PRONUNCIAMIENTO DE FONDO, PARA TAL EFECTO DEBERÁ APORTAR LA CERTIFICACIÓN DE ORFEO PARA LA RESPECTIVA CUENTA DE COBRO, DEBIDAMENTE REVISADA Y FIRMADA POR EL SUPERVISOR O EL SUPERVISOR DE APOYO. 
6.	RENDIR INFORMES MENSUALES DE LAS ACTIVIDADES DESARROLLADAS. 
7.	RENDIR UN INFORME FINAL QUE RECOJA LAS TAREAS Y PRODUCTOS ORIGINADOS DEL OBJETO CONTRACTUAL. 
8.	GESTIONAR CONVENIOS INTERADMINISTRATIVOS CON OTRAS ENTIDADES DEL DISTRITO, O DEL ORDEN NACIONAL EN CASO DE SER NECESARIO. 
9.	LAS DEMÁS QUE LE ASIGNE EL SUPERVISOR DEL CONTRATO Y QUE ESTÉN RELACIONADAS CON EL OBJETO DEL CONTRATO 
</t>
  </si>
  <si>
    <t>CO1.PCCNTR.7937618</t>
  </si>
  <si>
    <t>CO1.BDOS.8190567</t>
  </si>
  <si>
    <t>https://community.secop.gov.co/Public/Tendering/OpportunityDetail/Index?noticeUID=CO1.NTC.8223160&amp;isFromPublicArea=True&amp;isModal=False</t>
  </si>
  <si>
    <t xml:space="preserve">CHAPINERO TRABAJA POR LA MOVILIDAD
EN VÍAS URBANAS Y RURALES
</t>
  </si>
  <si>
    <t>14-44-101237188</t>
  </si>
  <si>
    <t>KR 8 170 52</t>
  </si>
  <si>
    <t>mariooesteban@hotmail.com</t>
  </si>
  <si>
    <t>PROFESIONAL EN DERECHO -6 MESES DE EXPERIENCIA PROFESIONAL o EQUIVALENCIA de conformidad con la Resolución 1124 de 2024, que acoge las equivalencias establecidas en el Decreto 785 de 2005 Artículo 25 "Equivalencias entre estudios y experiencia</t>
  </si>
  <si>
    <t>FDLCHCD-262-2025 (131595)</t>
  </si>
  <si>
    <t>262-2025-CPS-P (131595)</t>
  </si>
  <si>
    <t>CARLOS ANDRES LEMUS ACEVEDO</t>
  </si>
  <si>
    <t>CO1.PCCNTR.7938426</t>
  </si>
  <si>
    <t>CO1.BDOS.8202445</t>
  </si>
  <si>
    <t>https://community.secop.gov.co/Public/Tendering/OpportunityDetail/Index?noticeUID=CO1.NTC.8223806&amp;isFromPublicArea=True&amp;isModal=False</t>
  </si>
  <si>
    <t>360 47 994000047140</t>
  </si>
  <si>
    <t>KR 20 187 40 CA 35</t>
  </si>
  <si>
    <t>carloslemus79@gmail.com</t>
  </si>
  <si>
    <t xml:space="preserve"> PROFESIONAL EN: ARQUITECTURA O INGENIERÍA CIVIL O INGENIERÍA DE TRANSPORTES Y VIAS O INGENIERIA CIVIL Y CONTRUCCIONES.
 24 MESES DE EXPERIENCIA PROFESIONAL o EQUIVALENCIA de conformidad con la Resolución 1124 de 2024, que acoge las equivalencias establecidas en el Decreto 785 de 2005 Artículo 25 "Equivalencias entre estudios y experiencia
</t>
  </si>
  <si>
    <t>ANULADO - NEMESIO ZORILLA</t>
  </si>
  <si>
    <t>FDLCHCD-264-2025 (133161)</t>
  </si>
  <si>
    <t>264-2025-CPS-P(133161)</t>
  </si>
  <si>
    <t>DAVID ARTURO PARRA VILLATE</t>
  </si>
  <si>
    <t>PRESTAR SUS SERVICIOS PROFESIONALES PARA EL APOYO ADMINISTRATIVO Y OPERATIVO AL ÁREA DE GESTIÓN DE DESARROLLO LOCAL DE CHAPINERO, OFICINA DE ALMACÉN EN LO RELACIONADO CON EL TRÁMITE DE LOS PROCESOS Y PROCEDIMIENTOS, DE LA OFICINA DE ALMACÉN ENTRE ELLAS; LEVANTAMIENTO Y VERIFICACIÓN DE INVENTARIOS DE LOS BIENES INMUEBLES DE PROPIEDAD O BAJO CUSTODIA DEL FONDO DE DESARROLLO LOCAL DE CHAPINERO, BIENES MUEBLES E INMUEBLES QUE SE ENCUENTRAN EN COMODATO.</t>
  </si>
  <si>
    <t>1. REALIZAR LA REVISIÓN DEL ESTADO ACTUAL DE LOS COMODATOS SUSCRITOS CON JUNTAS DE ACCIÓN COMUNAL, ORGANIZACIONES SOCIALES Y CULTURALES, ENTRE OTROS, CON LA ALCALDÍA LOCAL DE CHAPINERO. 2. REALIZAR EL SEGUIMIENTO DOCUMENTAL, CON EL FIN DE IDENTIFICAR EL ESTADO DE LOS COMODATOS ENTREGADOS POR LA ALCALDÍA LOCAL DE CHAPINERO. 3. REALIZAR EL ACOMPAÑAMIENTO REQUERIDO PARA LA ACTUALIZACIÓN DE LOS INVENTARIOS DEL FDLCH. 4. REALIZAR LOS MOVIMIENTOS DE TRASLADOS CAMBIO DE RESPONSABLE, ACTUALIZACIÓN DE INVENTARIOS DESPUÉS DE LA TOMA FÍSICA Y MEDICIÓN POSTERIOR, ENTREGAS DE PAPELERÍA A LAS DEPENDENCIAS DEL FDLCH. 5. IMPLEMENTAR MÉTODOS DE TRABAJO, REGISTRO Y CONTROL EN ALMACÉN ACORDE A LA NORMATIVIDAD VIGENTE Y EN GARANTÍA DE BUENAS PRÁCTICAS. 6. REALIZAR PERIÓDICAMENTE LA TOMA FÍSICA DE INVENTARIOS QUE SE REALICE SOBRE LOS BIENES MUEBLES E INMUEBLES DE PROPIEDAD DE LA ALCALDÍA Y LOS ENTREGADOS EN COMODATOS DE ACUERDO CON LOS LINEAMIENTOS ESTABLECIDOS PARA TAL FIN. 7. MANTENER ACTUALIZADOS LOS SISTEMAS DE INFORMACIÓN DE LA OFICINA DE ALMACÉN DEL FDLCH. 8. REALIZAR LA PROYECCIÓN DE RESPUESTAS A LOS DIFERENTES REQUERIMIENTOS O SOLICITUDES INTERPUESTAS POR LOS ENTES DE CONTROL (PROCURADURÍA, VEEDURÍA, CONTRALORÍA, PERSONERÍA, ENTRE OTROS), CORPORACIONES PÚBLICAS Y/O LA COMUNIDAD EN GENERAL, QUE LE SEAN ASIGNADOS POR EL ALCALDE (SA) LOCAL. 9. REALIZAR LA CODIFICACIÓN Y REGISTRO DE LAS PLACAS DE LOS INVENTARIOS. 10. REALIZAR LAS PRESENTACIONES DE LOS COMITÉS DE INVENTARIOS Y DE BAJAS DEL FONDO. 11. REALIZAR EL ACOMPAÑAMIENTO DE LOS PROCESOS DE MARTILLO, SUBASTAS DE LOS BIENES DE BAJA CON EL BANCO POPULAR. 12. LAS DEMÁS QUE LE ASIGNE EL ALCALDE LOCAL Y QUE SURJAN DE LA NATURALEZA DEL CONTRATO.</t>
  </si>
  <si>
    <t>CO1.PCCNTR.7972572</t>
  </si>
  <si>
    <t>CO1.BDOS.8217189</t>
  </si>
  <si>
    <t>https://community.secop.gov.co/Public/Tendering/OpportunityDetail/Index?noticeUID=CO1.NTC.8274457&amp;isFromPublicArea=True&amp;isModal=False</t>
  </si>
  <si>
    <t>360 47 994000047426</t>
  </si>
  <si>
    <t>Cra 102 # 154 - 30 Torre 2 Apto. 505</t>
  </si>
  <si>
    <t xml:space="preserve"> davidarturoparra@gmail.com</t>
  </si>
  <si>
    <t>PROFESIONAL EN: DERECHO O CONTADURIA PÚBLICA O CIENCIA POLÍTICA O RELACIONES INTERNACIONALES O ADMINISTRACIÓN DE EMPRESAS O ADMINISTRACIÓN O CIENCIAS HUMANAS O ADMINISTRACIÓN PÚBLICA O ADMINISTRADOR DE SISTEMAS DE INFORMACION O POLÍTICA Y RELACIONES INTERNACIONALES. 24 MESES DE EXPERIENCIA PROFESIONAL O EQUIVALENCIA DE CONFORMIDAD CON LA RESOLUCIÓN 1124 DE 2024 EXPEDIDA POR LA SECRETARÍA DE GOBIERNO, QUE ACOGE LAS EQUIVALENCIAS ESTABLECIDAS EN EL ARTÍCULO 25 "EQUIVALENCIAS ENTRE ESTUDIOS Y EXPERIENCIA" DEL DECRETO 785 DE 2005. PARA ESTE CASO PARTICULAR, SE DARÁ APLICACIÓN A LA EQUIVALENCIA ENTRE EL TÍTULO DE POSTGRADO Y LA</t>
  </si>
  <si>
    <t>NANCY MACHADO NUÑEZ</t>
  </si>
  <si>
    <t>PROFESIONAL 219-12</t>
  </si>
  <si>
    <t>Intervenir 5 Kilómetros-carril de malla vial urbana (local y/o intermedia) con acciones de construcción y/o conservación</t>
  </si>
  <si>
    <t>FDLCHCD-265-2025 (133159)</t>
  </si>
  <si>
    <t>265-2025-CPS-P (133159)</t>
  </si>
  <si>
    <t>ANNY MARGARITA HERRERA VILLA</t>
  </si>
  <si>
    <t>PRESTAR SERVICIOS PROFESIONALES, AL FONDO DE DESARROLLO LOCAL DE CHAPINERO EN LAS ACTIVIDADES PROPIAS DEL SEGUIMIENTO A LA ESTABILIDAD Y CALIDAD DE LAS OBRAS EJECUTADAS, CONFORME A LAS OBLIGACIONES POST CONTRACTUALES, LEGALES, PROCESOS Y PROCEDIMIENTOS VIGENTES, Y LAS DEMÁS RELACIONADAS CON LAS ACTIVIDADES DE LA ALCALDÍA LOCAL DE CHAPINERO</t>
  </si>
  <si>
    <t>1. ELABORAR PLANES DE ACCIÓN QUE FACILITEN EL CUMPLIMIENTO Y EL SEGUIMIENTO DE LAS POLÍTICAS PÚBLICAS, LA NORMATIVA VIGENTE Y LOS OBJETIVOS ESTABLECIDOS EN EL PLAN DE DESARROLLO LOCAL, EN RELACIÓN CON EL OBJETO DEL CONTRATO. 2. CONSOLIDAR, REGISTRAR Y MANTENER ACTUALIZADA LA BASE DE DATOS CORRESPONDIENTE AL PROCESO DE SEGUIMIENTO DE ESTABILIDAD DE OBRA Y PÓLIZAS DE SEGURO ADQUIRIDAS POR EL FDLCH, DERIVADAS DE LOS CONTRATOS DE INFRAESTRUCTURA LOCAL, A PARTIR DE LAS VISITAS REALIZADAS A LOS DIFERENTES PROYECTOS. 3. LLEVAR A CABO VISITAS PERIÓDICAS PARA DAR SEGUIMIENTO A LOS AMPAROS DE LAS PÓLIZAS DE GARANTÍA DE LAS OBRAS REALIZADAS EN LOS PROYECTOS DE INFRAESTRUCTURA, CON EL OBJETIVO DE ASEGURAR QUE SE CUMPLAN LAS CONDICIONES DE CALIDAD ESTIPULADAS POR LOS CONTRATISTAS Y MANTENER LAS CONDICIONES DE CALIDAD DE LAS OBRAS RECIBIDAS. 4. ELABORAR INFORMES CUALITATIVOS Y CUANTITATIVOS SOBRE LAS ACTIVIDADES REALIZADAS EN EL MARCO DEL CUMPLIMIENTO DEL OBJETO CONTRACTUAL, QUE FACILITEN A LA ENTIDAD HACER LOS REQUERIMIENTOS PERTINENTES A LOS CONTRATISTAS PARA GARANTIZAR EL MANTENIMIENTO DE LAS CONDICIONES DE CALIDAD DE LAS OBRAS ENTREGADAS. 5. ELABORAR LOS REQUERIMIENTOS AL CONTRATISTA, INTERVENTOR Y A LA CORRESPONDIENTE ASEGURADORA FRENTE A LA POLÍTICA DE ESTABILIDAD Y CALIDAD DE LAS OBRAS Y REALIZAR EL SEGUIMIENTO A LOS RESULTADOS DE DICHOS REQUERIMIENTOS. 6. GESTIONAR LAS ACCIONES RELACIONADAS CON LA APLICACIÓN DE LAS GARANTÍAS DE LAS PÓLIZAS CUANDO SEA NECESARIO, Y PROMOVER LAS MEDIDAS DE RESPONSABILIDAD CONTRA LOS CONTRATISTAS Y SUS GARANTÍAS EN CASO DE QUE NO SE CUMPLAN LAS CONDICIONES DE CALIDAD Y ESTABILIDAD. 7. REALIZAR LA LIQUIDACIÓN DE LOS PROYECTOS DE INVERSIÓN ASIGNADOS, CON EL OBJETIVO DE ASEGURAR EL CUMPLIMIENTO DE LAS METAS ESTABLECIDAS EN EL PLAN DE DESARROLLO LOCAL Y EN EL PROCESO DE GESTIÓN CONTRACTUAL CORRESPONDIENTE. 8. BRINDAR ACOMPAÑAMIENTO EN LA ATENCIÓN A LAS PETICIONES CIUDADANAS, ASÍ COMO A LAS SOLICITUDES DE LOS ENTES DE CONTROL Y AUTORIDADES DENTRO DEL PLAZO LEGAL, ASEGURÁNDOSE DE NO CERRA EL TRÁMITE EN EL APLICATIVO ORFEO HASTA OBTENER UNA RESOLUCIÓN DE FONDO. 9. LAS DEMÁS QUE LE ASIGNE EL SUPERVISOR DEL CONTRATO Y QUE SURJAN DE LA NATURALEZA DEL MISMO.</t>
  </si>
  <si>
    <t>CO1.PCCNTR.7965613</t>
  </si>
  <si>
    <t>CO1.BDOS.8218885</t>
  </si>
  <si>
    <t>https://community.secop.gov.co/Public/Tendering/OpportunityDetail/Index?noticeUID=CO1.NTC.8263857&amp;isFromPublicArea=True&amp;isModal=False</t>
  </si>
  <si>
    <t>360 47 994000047366</t>
  </si>
  <si>
    <t>CL 19 4 06</t>
  </si>
  <si>
    <t>herreravilla.am@gmail.com</t>
  </si>
  <si>
    <t>INGENIERA INDUSTRIAL</t>
  </si>
  <si>
    <t>PROFESIONAL EN: ARQUITECTURA O INGENIERÍA CIVIL O INGENIERÍA DE TRANSPORTES Y VIAS O INGENIERÍA INDUSTRIAL O DISEÑO INDUSTRIAL. - EXPERIENCIA NO APLICA</t>
  </si>
  <si>
    <t>Fortalecer 60 Organizaciones sociales e Instancias de participación ciudadana.</t>
  </si>
  <si>
    <t>FDLCHCD-266-2025 (131568)</t>
  </si>
  <si>
    <t>266-2025-CPS-P (131568)</t>
  </si>
  <si>
    <t>SILVANA SARRALDE MENESES</t>
  </si>
  <si>
    <t>PRESTAR SERVICIOS PROFESIONALES DE APOYO A LA GESTION PARA DESARROLLAR ACCIONES ORIENTADAS AL FORTALECIMIENTO DE LAS ORGANIZACIONES SOCIALES E INSTANCIAS DE PARTICIPACION, EN EL MARCO DE LA ESTRATEGIA CHAPINERO PARTICIPATIVA, PROMOVIENDO UNA CIUDADANIA ACTIVA Y COMPROMETIDA, FACILITANDO ESPACIOS DE DIALOGO Y COLABORACION</t>
  </si>
  <si>
    <t>1. REALIZAR LA CONSTRUCCIÓN Y SEGUIMIENTO DE PLANES DE TRABAJO Y CRONOGRAMAS DE ACTIVIDADES QUE PERMITAN EL CUMPLIMIENTO Y SEGUIMIENTO DE LAS POLÍTICAS PÚBLICAS, NORMATIVA VIGENTE Y METAS DEL PLAN DE DESARROLLO LOCAL CON LA ATENCIÓN INTEGRAL Y FORTALECIMIENTO DE LAS INSTANCIAS DE PARTICIPACIÓN LOCALES, ORGANIZACIONES SOCIALES Y COMUNITARIAS EN LA LOCALIDAD DE CHAPINERO. 2. DISEÑAR E IMPLEMENTAR ACCIONES ORIENTADAS AL FORTALECIMIENTO DE ORGANIZACIONES SOCIALES E INSTANCIAS DE PARTICIPACIÓN CIUDADANA DE LA LOCALIDAD. 3. PROMOVER LA PARTICIPACIÓN CIUDADANA EN LAS ACTIVIDADES DESARROLLADAS, GENERANDO ESPACIOS DE INTEGRACIÓN Y FORTALECIMIENTO COMUNITARIO. 4. APOYAR A LA SUPERVISIÓN DE PROYECTOS, GARANTIZANDO EL CUMPLIMIENTO DE LOS OBJETIVOS TRAZADOS. 5. REALIZAR LA LOGÍSTICA NECESARIA PARA LA EJECUCIÓN DE LAS ACTIVIDADES, INCLUYENDO LA GESTIÓN DE ESPACIOS, PERMISOS Y RECURSOS REQUERIDOS. 6. ATENDER Y GESTIONAR DE MANERA INTEGRAL LAS INSTANCIAS DE PARTICIPACIÓN CIUDADANA RELACIONADAS CON LOS DERECHOS HUMANOS, LA CONSTRUCCIÓN DE PAZ, CULTURA, Y LAS DEMÁS RELACIONADAS CON EL OBJETO CONTRACTUAL 7. REALIZAR LA FORMULACIÓN, ESTRUCTURACIÓN, SEGUIMIENTO Y EJECUCIÓN DE LOS PROYECTOS DE INVERSIÓN ASIGNADOS A LA OFICINA DE PARTICIPACIÓN QUE PERMITAN EL CUMPLIMIENTO DE LAS METAS DEL PLAN DE DESARROLLO LOCAL. 8. DESARROLLAR PROCESOS DE ARTICULACIÓN CON LAS ENTIDADES DEL NIVEL CENTRAL Y DESCENTRALIZADO RELACIONADAS CON EL OBJETO CONTRACTUAL, CON LA FINALIDAD DE POTENCIAR LAS INVERSIONES LOCALES. 9. PARTICIPAR EN REUNIONES DE COORDINACIÓN CON LAS INSTANCIAS LOCALES Y ACTORES CLAVE PARA GARANTIZAR LA ALINEACIÓN DE LAS ACCIONES CON LOS OBJETIVOS DEL PROYECTO. 10. APOYAR LA REALIZACIÓN DE EVENTOS CIUDADANOS Y/O COMUNITARIOS QUE LE SEAN ASIGNADOS. 11. ACOMPAÑAR LA ATENCIÓN A LAS PETICIONES CIUDADANAS, ASÍ COMO LAS SOLICITUDES DE ENTES DE CONTROL DENTRO DEL TÉRMINO LEGAL Y NO CERRAR EL TRÁMITE EN EL APLICATIVO ORFEO HASTA QUE NO SE TENGA UN PRONUNCIAMIENTO DE FONDO. 12. PRESENTAR INFORME MENSUAL DE LAS ACTIVIDADES REALIZADAS EN CUMPLIMIENTO DE LAS OBLIGACIONES PACTADAS. 13. LAS DEMÁS QUE DEMANDE LA ADMINISTRACIÓN LOCAL A TRAVÉS DE SU SUPERVISOR/A, QUE CORRESPONDAN A LA NATURALEZA DEL CONTRATO Y QUE SEAN NECESARIAS PARA LA CONSECUCIÓN DEL FIN DEL OBJETO CONTRACTUAL.</t>
  </si>
  <si>
    <t>CO1.PCCNTR.7973450</t>
  </si>
  <si>
    <t>CO1.BDOS.8250457</t>
  </si>
  <si>
    <t>https://community.secop.gov.co/Public/Tendering/OpportunityDetail/Index?noticeUID=CO1.NTC.8274462&amp;isFromPublicArea=True&amp;isModal=False</t>
  </si>
  <si>
    <t>33-46-101066480</t>
  </si>
  <si>
    <t>CL 127 C 3 81 TO 3</t>
  </si>
  <si>
    <t xml:space="preserve"> silvix4@hotmail.com</t>
  </si>
  <si>
    <t>PROFESIONAL EN FINANZAS Y RELACIONES INTERNACIONALES</t>
  </si>
  <si>
    <t xml:space="preserve">PROFESIONAL EN: CIENCIAS SOCIALES O ADMINISTRACIÓN PÚBLICA O FINANZAS Y RELACIONES INTERNACIONALES O GOBIERNO Y RELACIONES INTERNACIONALES O LICENCIATURA EN CIENCIAS SOCIALES O DERECHO O CIENCIA POLÍTICA O RELACIONES INTERNACIONALES O ADMINISTRACIÓN O PROFESIONAL EN CIENCIAS ADMINISTRATIVAS.
SIN EXPERIENCIA O HASTA 23 MESES DE EXPERIENCIA PROFESIONAL O EQUIVALENCIA DE CONFORMIDAD CON LA RESOLUCIÓN 1124 DE 2024, QUE ACOGE LAS EQUIVALENCIAS ESTABLECIDAS EN EL DECRETO 785 DE 2005 ARTÍCULO 25 "EQUIVALENCIAS ENTRE ESTUDIOS Y EXPERIENCIA"
</t>
  </si>
  <si>
    <t>MERCI KARIN PARRA ROJAS_x000D_</t>
  </si>
  <si>
    <t>CONTRATISTA 112-2025-СPS-P (127970)</t>
  </si>
  <si>
    <t>FDLCHCD-267-2025 (132590)</t>
  </si>
  <si>
    <t>267-2025-CPS-P (132590)</t>
  </si>
  <si>
    <t>PAULA ANDREA LUGO MUÑOZ</t>
  </si>
  <si>
    <t>PRESTAR SERVICIOS PROFESIONALES PARA LA FORMULACIÓN, DESARROLLO, SEGUIMIENTO Y APOYO A LA SUPERVISIÓN DE LOS CONTRATOS DERIVADOS DEL PROYECTO DE INVERSIÓN CHAPINERO TRABAJA POR LA MOVILIDAD EN VÍAS URBANAS Y RURALES.</t>
  </si>
  <si>
    <t xml:space="preserve">1.	REALIZAR LA FORMULACIÓN TÉCNICA, ESTRUCTURACIÓN TÉCNICA, EVALUACIÓN TÉCNICA Y ADJUDICACIÓN DE LOS PROCESOS DE SELECCIÓN QUE SE ADELANTEN DENTRO DEL PROYECTO. 
2.	CONSTRUIR PLANES DE TRABAJO QUE PERMITAN LA GESTIÓN, EL CUMPLIMIENTO Y EL SEGUIMIENTO DE LAS POLÍTICAS PÚBLICAS, NORMATIVIDAD VIGENTE Y METAS DEL PLAN DE DESARROLLO LOCAL RELACIONADAS CON EL OBJETO CONTRACTUAL Y EL PROYECTO: “CHAPINERO TRABAJA POR LA MOVILIDAD EN VÍAS URBANAS Y RURALES”. 
3.	DAR RESPUESTA A DE MANERA EFICAZ Y EFICIENTE A LOS DERECHOS DE PETICIÓN Y/O SOLICITUDES QUE SEAN INTERPUESTOS POR LA COMUNIDAD Y ASÍ MISMO, LOS REQUERIMIENTOS QUE SEAN INTERPUESTOS POR ENTES DE CONTROL Y ENTIDADES DISTRITALES ANTE LA ALCALDÍA LOCAL DE CHAPINERO, O QUE POR COMPETENCIA LE SEAN ASIGNADOS EN TEMAS RELACIONADOS CON MALLA VIAL E INFRAESTRUCTURA. 
4.	REALIZAR EL SEGUIMIENTO DE LOS CONTRATOS, PROYECTOS DE INVERSIÓN Y/O ACTIVIDADES DESIGNADAS POR EL SUPERVISOR LOS DEMÁS QUE LE SEAN ASIGNADOS CON OCASIÓN DE LA EJECUCIÓN DEL CONTRATO. 
5.	REALIZAR VISITAS PERIÓDICAS DE SEGUIMIENTO A LAS OBRAS EN LOS PROYECTOS DE INFRAESTRUCTURA, CON EL FIN DE QUE CUMPLAN CON LAS CONDICIONES DE CALIDAD ENTREGADAS POR LOS CONTRATISTAS EN EL MARCO DEL PROYECTO DE INVERSIÓN: “CHAPINERO TRABAJA POR LA MOVILIDAD EN VÍAS URBANAS Y RURALES”. 
6.	DESARROLLAR PROCESOS DE ARTICULACIÓN CON LAS ENTIDADES DEL NIVEL CENTRAL Y DESCENTRALIZADO RELACIONADAS CON EL OBJETO CONTRACTUAL, CON LA FINALIDAD DE POTENCIAR LAS INVERSIONES LOCALES. 
7.	REALIZAR EL CARGUE, SEGUIMIENTO Y EVALUACIÓN EN LAS PLATAFORMAS SECOP II Y SIPSE Y LA GESTIÓN DOCUMENTAL Y ARCHIVÍSTICA DE LOS CONTRATOS Y/O PROYECTO DE INVERSIÓN ASIGNADOS, GARANTIZANDO LA CORRECTA APLICACIÓN DE NORMAS Y PROCEDIMIENTOS TÉCNICOS. 
8.	PROMOVER Y APOYAR LAS ACCIONES Y LA ATENCIÓN INTEGRAL DE LAS INSTANCIAS DE PARTICIPACIÓN CIUDADANA RELACIONADAS CON EL OBJETO CONTRACTUAL. 
9.	PARTICIPAR DE LAS REUNIONES QUE SEAN REQUERIDAS POR EL ALCALDE LOCAL, ASÍ COMO DE LAS ACTIVIDADES PROGRAMADAS POR EL DESPACHO A LO LARGO DE LA LOCALIDAD DE CHAPINERO. 
10.	LAS DEMÁS QUE LE ASIGNE EL SUPERVISOR DEL CONTRATO Y QUE SURJAN DE LA NATURALEZA DEL MISMO. 
</t>
  </si>
  <si>
    <t>CO1.PCCNTR.7972842</t>
  </si>
  <si>
    <t>CO1.BDOS.8250491</t>
  </si>
  <si>
    <t>https://community.secop.gov.co/Public/Tendering/OpportunityDetail/Index?noticeUID=CO1.NTC.8274671&amp;isFromPublicArea=True&amp;isModal=False</t>
  </si>
  <si>
    <t>I-100045006</t>
  </si>
  <si>
    <t>CL 165 52-54</t>
  </si>
  <si>
    <t>paulalugo22m@gmail.com</t>
  </si>
  <si>
    <t xml:space="preserve"> PROFESIONAL EN: INGENIERÍA AMBIENTAL O INGENIERÍA CIVIL O INGENIERÍA INDUSTRIAL O ADMINISTRACIÓN DE EMPRESAS O ADMINISTRACIÓN O INGENIERÍA DE TRANSPORTES Y VIAS O SEGURIDAD Y SALUD EN EL TRABAJO O ADMINISTRACION DE LA SEGURIDAD Y SALUD OCUPACIONAL O ADMINISTRACION INTEGRAL DE RIESGOS DE 
 24 MESES DE EXPERIENCIA PROFESIONAL o EQUIVALENCIA de conformidad con la Resolución 1124 de 2024 expedida por la Secretaría de Gobierno, que acoge las equivalencias establecidas en el artículo 25 "Equivalencias entre estudios y experiencia" del Decreto 785 de 2005. 
</t>
  </si>
  <si>
    <t>FDLCHCD-268-2025 (132576)</t>
  </si>
  <si>
    <t>268-2025-CPS-AG (132576)</t>
  </si>
  <si>
    <t>ANGIE MILENA GARZON GONZALEZ</t>
  </si>
  <si>
    <t>PRESTAR SERVICIOS TECNICOS DE APOYO ADMINISTRATIVO EN EL FONDO DE DESARROLLO LOCAL DE CHAPINERO, CON EL FIN DE OPTIMIZAR LOS PROCEDIMIENTOS DE PROYECCION, ACTUALIZACION Y MANEJO DE INFORMACION CONTRACTUAL Y GESTION DOCUMENTAL DE LOS PROCESOS DE CONTRATACION QUE ADELANTE LA ENTIDAD</t>
  </si>
  <si>
    <t xml:space="preserve">1.	APOYAR LA CLASIFICACIÓN Y ORGANIZACIÓN DE LOS DOCUMENTOS CONTRACTUALES E INFORMES DE ACTIVIDADES QUE PRESENTAN LOS CONTRATISTAS Y REALIZAR LA ENTREGA AL ARCHIVO DOCUMENTAL ACORDE CON LAS NORMAS ARCHIVÍSTICAS. 
2.	APOYAR A LOS FUNCIONARIOS, CONTRATISTAS Y COLABORADORES DEL FDLCH EN LA ACTUALIZACIÓN, CARGUE Y MANEJO DE LA INFORMACIÓN RELACIONADA CON LA EJECUCIÓN DE CONTRATOS DESARROLLADOS POR LA ALCALDÍA LOCAL. 
3.	MANTENER AL DÍA Y/O ACTUALIZAR CON LAS ÚLTIMAS ACTUACIONES LOS EXPEDIENTES DE LOS PROCESOS CONTRACTUALES QUE SE MANEJEN EN EL ARCHIVO FÍSICO Y EN EL REPOSITORIO DIGITAL O BACKUP DE LA ENTIDAD. 
4.	APOYAR EN LA ALIMENTACIÓN DE LAS BASES DE DATOS, O SISTEMAS DE INFORMACIÓN CONTRACTUAL VALIDANDO LA VERACIDAD DE LA INFORMACIÓN QUE SE REPORTA EN LOS MISMOS. 
5.	ASISTIR A LAS REUNIONES, MESAS DE TRABAJO, JORNADAS, CAPACITACIONES, ENTRE OTROS, QUE LE SEAN SOLICITADAS. 
6.	APOYAR LA ELABORACIÓN DE PROYECTOS DE ACTAS DE COMITÉS DE CONTRATACIÓN, TENIENDO EN CUENTA LOS LINEAMIENTOS JURÍDICOS Y PROCEDIMENTALES DE LA ENTIDAD. 
7.	LAS DEMÁS QUE LE INDIQUE EL SUPERVISOR DEL CONTRATO Y QUE SE ENCUENTREN RELACIONADAS CON EL OBJETO DEL CONTRATO. 
</t>
  </si>
  <si>
    <t>CO1.PCCNTR.7973510</t>
  </si>
  <si>
    <t>CO1.BDOS.8252563</t>
  </si>
  <si>
    <t>https://community.secop.gov.co/Public/Tendering/OpportunityDetail/Index?noticeUID=CO1.NTC.8275733&amp;isFromPublicArea=True&amp;isModal=False</t>
  </si>
  <si>
    <t>11-46-101083462</t>
  </si>
  <si>
    <t>CL 65 C SUR 11 50 AP 503</t>
  </si>
  <si>
    <t>amilena0104@hotmail.com</t>
  </si>
  <si>
    <t>ARCHIVISTA</t>
  </si>
  <si>
    <t xml:space="preserve">
 TÉCNICO ASISTENTE ADMINISTRACIÓN DOCUMENTAL O TÉCNICO EN ADMINISTRACIÓN O TÉCNICO EN ADMINISTRACIÓN DE NEGOCIOS O TÉCNICO EN ADMINISTRACIÓN DOCUMENTAL O TÉCNICO EN CONTABILIDAD SISTEMATIZADA O TÉCNICO EN CONTABILIDAD Y COMPUTACIÓN O TÉCNICO EN GESTIÓN DOCUMENTAL O TECNICO EN ASISTENCIA ADMINISTRATIVA O TECNOLOGÍA EN ASISTENCIA GENERAL."De conformidad con lo establecido en el artículo primero de la Resolución 1124 de 2024, para el perfil denominado "Técnico I" se exige contar con “Título de formación técnica o tecnológica, o acreditación y aprobación del 50% o más de un plan de estudios de una carrera profesional”. En este sentido, el título de TECNÓLOGO EN GESTIÓN DOCUMENTAL satisface de forma válida y suficiente los requisitos exigidos para el mencionado perfil, toda vez que corresponde a un nivel de formación superior al técnico en la misma área de conocimiento. La formación tecnológica en Gestión Documental incluye y amplía las competencias propias del nivel técnico, lo cual garantiza la idoneidad del aspirante para desempeñar las funciones relacionadas con dicho perfil.
 Veinticuatro (24) meses de experiencia laboral o EQUIVALENCIA de conformidad con la Resolución 1124 de 2024, que acoge las equivalencias establecidas en el Decreto 785 de 2005 Artículo 25 "Equivalencias entre estudios y experiencia".
</t>
  </si>
  <si>
    <t xml:space="preserve">ADRIANA ROJAS RODRIGUEZ </t>
  </si>
  <si>
    <t>CONTRATISTA 068-2025-CPS-P</t>
  </si>
  <si>
    <t>FDLCHCD-269-2025 (133108)</t>
  </si>
  <si>
    <t>269-2025-CPS-AG (133108)</t>
  </si>
  <si>
    <t>ANULADO - NATALY  JOHANNA AGUILAR QUIROGA</t>
  </si>
  <si>
    <t>PRESTAR SERVICIOS TÉCNICOS PARA APOYAR LOS PLANES Y ESTRATEGIAS DE COMUNICACIÓN INTERNA Y EXTERNA PARA LA DIVULGACIÓN DE LOS PROGRAMAS, PROYECTOS Y ACTIVIDADES DE LA ALCALDIA LOCAL.</t>
  </si>
  <si>
    <t xml:space="preserve">
1.	DOCUMENTAR Y APOYAR EL REGISTRO ESCRITO Y/O AUDIOVISUAL DE LAS REUNIONES, EVENTOS Y DEMÁS ACTIVIDADES EN QUE PARTICIPE LA ALCALDESA LOCAL. 
2.	APOYAR EN LA CREACIÓN, REDACCIÓN, EDICIÓN Y PUBLICACIÓN DE CONTENIDOS INFORMATIVOS AUDIOVISUALES, FOTOGRÁFICOS Y SONOROS SOBRE LAS ACTIVIDADES DESARROLLADAS EN LA ALCALDÍA LOCAL DE CHAPINERO 
3.	APOYAR AL ÁREA DE GESTIÓN DEL DESARROLLO DE LA ALCALDÍA LOCAL DE CHAPINERO EN LA ELABORACIÓN DE PRESENTACIONES E INFORMES. 
4.	APOYAR EL DESARROLLO DE LAS ACTIVIDADES DE COMUNICACIONES DE LA ALCALDÍA LOCAL DE CHAPINERO EN LA ELABORACIÓN DE REGISTRO DE PUBLICACIONES, MONITOREOS E INFORMES. 
5.	APOYAR EN LA GESTIÓN DE ATENCIÓN Y/O RESPUESTA A LAS INQUIETUDES, PETICIONES, QUEJAS Y RECLAMOS QUE SE PRODUCEN EN LAS REDES SOCIALES. ACOGER EL PROCESO DE RADICACIÓN ANTE EL CDI Y HACER SEGUIMIENTO. 
6.	APOYAR CON ASUNTOS PROTOCOLARIOS EL ÁREA DE GESTIÓN DEL DESARROLLO LOCAL DONDE PARTICIPE EL ALCALDE LOCAL. 7. APOYAR EL MANEJO DE LAS REDES SOCIALES, PLATAFORMAS Y EN GENERAL, LA GESTIÓN DIGITAL DE LA ENTIDAD, SEGÚN LAS INDICACIONES DADAS POR EL SUPERVISOR. 
7.	LAS DEMÁS QUE SE LE ASIGNEN SEGÚN EL OBJETO DEL CONTRATO. 
</t>
  </si>
  <si>
    <t>CO1.PCCNTR.7973712</t>
  </si>
  <si>
    <t>CO1.BDOS.8253036</t>
  </si>
  <si>
    <t>https://community.secop.gov.co/Public/Tendering/OpportunityDetail/Index?noticeUID=CO1.NTC.8275734&amp;isFromPublicArea=True&amp;isModal=False</t>
  </si>
  <si>
    <t>KR 18 A 182 59 IN 9 302</t>
  </si>
  <si>
    <t>natty.aguilarq@gmail.com</t>
  </si>
  <si>
    <t>TECNICO LABORAL EN ADMINISTRATIVO</t>
  </si>
  <si>
    <t xml:space="preserve">
 TECNICO EN MERCADEO Y PUBLICIDAD O TECNICO PROFESIONAL EN COMUNICACION Y RELACIONES PUBLICAS O TECNÓLOGO EN LOCUCIÓN Y PERIODISMO O TÉCNICO EN PERIODISMO O TECNICO PROFESIONAL EN DISEÑO GRAFICO O TÉCNICO PROFESIONAL EN COMUNICACIONES Y RELACIONES PUBLICAS O TECNOLOGIA EN DISEÑO Y PRODUCCION GRAFICA O TECNOLOGIA EN COMUNICACION SOCIAL - PERIODISMO O TECNICO PROFESIONAL EN DISEÑO DE ARTES GRAFICAS O TECNICO PROFESIONAL EN DISEÑO GRAFICO PUBLICITARIO O TECNOLOGIA EN DISEÑO GRAFICO Y MULTIMEDIAL O TECNOLOGIA EN DISEÑO GRAFICO O TECNICA PROFESIONAL EN ELECTRONICA Y TELECOMUNICACIONES O TECNICA PROFESIONAL EN ELECTRONICA Y TELECOMUNICACIONES O TÉCNICO LABORAL POR COMPETENCIAS EN AUXILIAR EN DISEÑO GRAFICO Y PUBLICITARIO O TÉCNICO LABORAL O TÉCNICO EN ADMINISTRACIÓN.OBSERVACIONES: TÍTULO DE FORMACIÓN TÉCNICA O TECNOLÓGICA, O ACREDITACIÓN Y APROBACIÓN DEL 50% O MÁS DE UN PLAN DE ESTUDIOS DE UNA CARRERA PROFESIONAL QUE SEA A FIN, DISEÑO, DISEÑO GRÁFICO, COMUNICACIÓN, PERIODISMO, MERCADEO, PUBLICIDAD, TECNICO LABORAL EN ASISTENCIA ADMINISTRATIVA.
 24 MESES DE EXPERIENCIA LABORAL o EQUIVALENCIA de conformidad con la Resolución 1124 de 2024, que acoge las equivalencias establecidas en el Decreto 785 de 2005 Artículo 25 "Equivalencias entre estudios y experiencia".
</t>
  </si>
  <si>
    <t>FDLCHCD-270-2025 (132550)</t>
  </si>
  <si>
    <t>270-2025-CPS-AG (132550)</t>
  </si>
  <si>
    <t>ANGELY ZHARIC AREVALO RODRIGUEZ</t>
  </si>
  <si>
    <t>1. APOYAR LA RECEPCIÓN DE CORRESPONDENCIA INTERNA Y EXTERNA DE LA ALCALDÍA LOCAL DE CHAPINERO. 2. APOYAR LA REVISIÓN DE LOS ANEXOS, FIRMAS Y DATOS DE IDENTIFICACIÓN DE LA CORRESPONDENCIA 3. RADICACIÓN DE LA CORRESPONDENCIA A TRAVÉS DEL APLICATIVO DE GESTIÓN DOCUMENTAL ORFEO Y APOYAR EN EL SEGUIMIENTO DESDE SU RECEPCIÓN HASTA EL CIERRE DEL PROCEDIMIENTO EN ESTE SISTEMA. 4. DIGITALIZAR LA CORRESPONDENCIA PARA GESTIÓN INTERNA Y EXTERNA DE LA MISMA. 5. CLASIFICAR CRONOLÓGICAMENTE LA CORRESPONDENCIA INTERNA Y EXTERNA Y LAS PRUEBAS DE ENTREGA DE DICHA CORRESPONDENCIA. 6. APOYAR LA ELABORACIÓN DE PLANILLAS PARA LA DISTRIBUCIÓN DE LA CORRESPONDENCIA EN LAS DIFERENTES ÁREAS DEL FDL COMO LO SON ALCALDÍA Y POLICIVA. 7. ARCHIVAR LA CORRESPONDENCIA DE ACUERDO CON LOS LINEAMIENTOS ESTABLECIDOS EN EL MANUAL DE PROCESOS Y PROCEDIMIENTOS Y LOS LINEAMIENTOS ESTABLECIDOS POR LA SECRETARÍA DISTRITAL DE GOBIERNO. 8. GUARDAR ABSOLUTA RESERVA SOBRE LOS ASUNTOS, DOCUMENTOS E INFORMACIÓN A LOS QUE CON OCASIÓN DEL OBJETO CONTRACTUAL TENGA ACCESO. 9. APOYAR A LA ALCALDÍA LOCAL DE CHAPINERO EN LAS ACTIVIDADES DE GESTIÓN DOCUMENTAL Y/O ADMINISTRATIVAS QUE LE SEAN REQUERIDAS POR EL APOYO A LA SUPERVISIÓN DEL CONTRATO 10. RENDIR INFORMES SEMANALES Y MENSUALES QUE PERMITAN VALIDAR LAS ACTIVIDADES REALIZADAS. 11. APOYAR LA ATENCIÓN A LA CIUDADANÍA EN TÉRMINOS CORDIALES, ASERTIVOS Y RESPETUOSOS, DE ACUERDO CON LOS REQUERIMIENTOS DE LA ENTIDAD. 12. APOYAR LAS PETICIONES SUSCRITAS POR LOS ADMINISTRADOS Y ENTRE DE CONTROL DENTRO DEL TÉRMINO LEGAL Y NO CERRAR EL TRÁMITE EN EL APLICATIVO ORFEO HASTA QUE NO SE TENGA PRONUNCIAMIENTO DE FONDO, PARA TAL EFECTO DEBERÁ APORTAR LA CERTIFICACIÓN DE ORFEO PARA LA RESPECTIVA CUENTA DE COBRO, DEBIDAMENTE REVISADA Y FIRMADA POR EL SUPERVISO O EL APOYO A LA SUPERVISIÓN. 13. LAS DEMÁS QUE LE ASIGNE EL SUPERVISOR DEL CONTRATO Y QUE SURJAN DE LA NATURALEZA DE ESTE</t>
  </si>
  <si>
    <t>CO1.PCCNTR.7974176</t>
  </si>
  <si>
    <t>CO1.BDOS.8253980</t>
  </si>
  <si>
    <t>https://community.secop.gov.co/Public/Tendering/OpportunityDetail/Index?noticeUID=CO1.NTC.8277768&amp;isFromPublicArea=True&amp;isModal=False</t>
  </si>
  <si>
    <t>11-46-101083470</t>
  </si>
  <si>
    <t>CL 31 1 90 BL 19</t>
  </si>
  <si>
    <t>angelyarevalo139@gmail.com</t>
  </si>
  <si>
    <t>BACHILLER-24 MESES DE EXPERIENCIA LABORAL o EQUIVALENCIA de conformidad con la Resolución 1124 de 2024, que acoge las equivalencias establecidas en el Decreto 785 de 2005 Artículo 25 "Equivalencias entre estudios y experiencia".</t>
  </si>
  <si>
    <t>FDLCHCD-271-2025 (133030)</t>
  </si>
  <si>
    <t>271-2025-CPS-AG (133030)</t>
  </si>
  <si>
    <t>DIANA MILENA PINZON RODRIGUEZ</t>
  </si>
  <si>
    <t xml:space="preserve">1.	APOYAR LA REALIZACIÓN DE LA INTERVENCIÓN DOCUMENTAL LLEVANDO A CABO LAS ACTIVIDADES DE CLASIFICACIÓN, ORDENACIÓN, DEPURACIÓN, CONFORMACIÓN DE UNIDADES DOCUMENTALES, FOLIACIÓN Y DESCRIPCIÓN EN EL MARCO DEL CUMPLIMIENTO DE LAS METAS ESTABLECIDAS POR LA SUPERVISIÓN O EL APOYO A LA SUPERVISIÓN. 
2.	BRINDAR APOYO EN LAS ACTIVIDADES DE ELABORACIÓN DE HOJAS DE CONTROL Y TESTIGO DOCUMENTAL 
3.	APOYAR EL CAMBIO DE LAS DE CAJAS Y CARPETAS MALTRATADAS, EXTRAER LAS GRAPAS, CLIPS, ADHESIVOS, GANCHOS LEGAJADORES METÁLICOS ENTRE OTROS DE LOS DOCUMENTOS. 
4.	BRINDAR APOYO EN LAS ACTIVIDADES DE ROTULACIÓN DE UNIDADES DE CONSERVACIÓN (CAJAS Y CARPETAS) Y ACTUALIZACIÓN DE INVENTARIOS. 
5.	DILIGENCIAR LOS FORMATOS DE CONTROL DE ACTIVIDADES DIARIAS ESTIPULADOS POR EL APOYO A LA SUPERVISIÓN. 
6.	APOYAR LA IDENTIFICACIÓN DE LOS DOCUMENTOS DE APOYO DEL ACERVO DOCUMENTAL DE LA ALCALDÍA LOCAL DE CHAPINERO. 
7.	APOYAR LOS SERVICIOS ARCHIVÍSTICOS DE ACUERDO CON LAS NECESIDADES ESPECÍFICAS DE LA ALCALDÍA LOCAL DE CHAPINERO, EN LOS LUGARES DONDE SEAN REQUERIDOS. 
8.	APOYAR EL TRASLADO Y MOVIMIENTO DE CAJAS QUE REQUIERAN SEGÚN LAS NECESIDADES DE LA ALCALDÍA LOCAL DE CHAPINERO. 
9.	ASISTIR A LAS CAPACITACIONES QUE LE SEAN PROGRAMADAS EN CUMPLIMIENTO DE LOS PLANES Y PROGRAMAS DE GESTIÓN DOCUMENTAL. 
10.	LAS DEMÁS ACTIVIDADES QUE POR SU NATURALEZA SEAN NECESARIAS PARA EL CUMPLIMIENTO DE LAS OBLIGACIONES Y QUE GUARDEN RELACIÓN CON EL OBJETO CONTRACTUAL. 
</t>
  </si>
  <si>
    <t>CO1.PCCNTR.7975071</t>
  </si>
  <si>
    <t>CO1.BDOS.8256808</t>
  </si>
  <si>
    <t>https://community.secop.gov.co/Public/Tendering/OpportunityDetail/Index?noticeUID=CO1.NTC.8278875&amp;isFromPublicArea=True&amp;isModal=False</t>
  </si>
  <si>
    <t>11-46-101083484</t>
  </si>
  <si>
    <t>CL 138 SUR 14 I 28 AP 204</t>
  </si>
  <si>
    <t>mp850394@gmail.com</t>
  </si>
  <si>
    <t xml:space="preserve">
VIVE CHAPINERO: ESPACIO PÚBLICO
SEGURO Y CONVIVENCIAL
</t>
  </si>
  <si>
    <t>FDLCHCD-272-2025 (132930)</t>
  </si>
  <si>
    <t>272-2025-CPS-AG (132930)</t>
  </si>
  <si>
    <t>ALVARO ANDRES PINZÓN SALINAS</t>
  </si>
  <si>
    <t>PRESTAR SERVICIOS DE APOYO A LA GESTION, PARA LA IMPLEMENTACION DE ACCIONES EN TORNO A LAS ESTRATEGIAS DE DIALOGO, MEDIACION, CONVIVENCIA Y PREVENCION DE CONFLICTIVIDADES, VIOLENCIAS Y DELITOS, A SU VEZ MPLEMENTAR ESTRATEGIAS PARA MEJORAR EL ESPACIO PUBLICO, SEGURIDAD Y CONVIVENCIA EN LA LOCALIDAD DE CHAPINERO.</t>
  </si>
  <si>
    <t xml:space="preserve">1.	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 
2.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3.	APOYAR OPERATIVOS DE IVC EN EL ESPACIO PÚBLICO, VENDEDORES INFORMALES Y ESTABLECIMIENTOS DE COMERCIO, CON EL FIN DE PROMOVER LA SANA CONVIVENCIA ENTRE LOS DIFERENTES ACTORES DE LA LOCALIDAD. 
4.	ACOMPAÑAR LOS OPERATIVOS Y ACTIVIDADES DE PREVENCIÓN Y CONTROL DE CONFLICTIVIDADES, VIOLENCIAS Y DELITOS, QUE INCIDEN O AFECTEN LA CONVIVENCIA Y SEGURIDAD DE LA LOCALIDAD. 
5.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6.	APOYAR EN LA IMPLEMENTACIÓN DE LAS ACCIONES NECESARIAS PARA EL DESARROLLO DEL PLAN INTEGRAL DE SEGURIDAD, CONVIVENCIA Y JUSTICIA- PISCJ DE BOGOTÁ D.C. EN LA LOCALIDAD DE CHAPINERO. 
7.	APOYAR Y ACOMPAÑAR LOS OPERATIVOS QUE SE PROGRAMEN POR PARTE DEL ÁREA DE GESTIÓN POLICIVA, SECRETARIA DISTRITAL DE GOBIERNO Y DEMÁS ENTIDADES QUE LO SOLICITEN. 
8.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9.	REPORTAR CUALQUIER SITUACIÓN QUE PUEDA AFECTAR LAS CONDICIONES DE SEGURIDAD Y CONVIVENCIA ANTE LAS AUTORIDADES LOCALES COMPETENTES. 
10.	RECOPILAR MEMORIAS Y ACTAS DE LAS ACTIVIDADES REALIZADAS, ASÍ MISMO COMO COLABORAR CON LA DIFUSIÓN DE AVANCES, RESULTADOS OBTENIDOS Y PRESENTACIÓN DE IMPACTOS EVIDENCIADOS. 
11.	LLEVAR A CABO EL ACOMPAÑAMIENTO A LAS REUNIONES, O SESIONES INDICADAS POR EL ALCALDE LOCAL, ASÍ COMO LOS ACOMPAÑAMIENTOS EN CALLE, REQUERIDOS POR LA ENTIDAD. 
12.	LAS DEMÁS QUE LE SEAN ASIGNADAS DE CONFORMIDAD CON LA NATURALEZA Y OBJETO DEL CONTRATO. 
</t>
  </si>
  <si>
    <t>CO1.PCCNTR.7977942</t>
  </si>
  <si>
    <t>CO1.BDOS.8258895</t>
  </si>
  <si>
    <t>https://community.secop.gov.co/Public/Tendering/OpportunityDetail/Index?noticeUID=CO1.NTC.8282848&amp;isFromPublicArea=True&amp;isModal=False</t>
  </si>
  <si>
    <t>14-46-101143004</t>
  </si>
  <si>
    <t>KR  74* 0-24 0 24</t>
  </si>
  <si>
    <t>ubermensch0808@gmail.com</t>
  </si>
  <si>
    <t>PROFESIONAL EN CINE Y TELEVISION</t>
  </si>
  <si>
    <t>BACHILLER - 24 MESES DE EXPERIENCIA LABORAL o EQUIVALENCIA de conformidad con la Resolución 1124 de 2024, que acoge las equivalencias establecidas en el Decreto 785 de 2005 Artículo 25 "Equivalencias entre estudios y experiencia". Para este caso particular, se aplicará la equivalencia del título profesional con la experiencia.</t>
  </si>
  <si>
    <t>OSCAR RICARDO COLORADO</t>
  </si>
  <si>
    <t>FDLCHCD-273-2025 (133030)</t>
  </si>
  <si>
    <t>273-2025-CPS-AG (133030)</t>
  </si>
  <si>
    <t>LEYDI YOHANA ARDILA SUAREZ</t>
  </si>
  <si>
    <t>PRESTAR SERVICIOS ASISTENCIALES PARA APOYAR LA GESTIÓN DOCUMENTAL DE LA ALCALDÍA LOCAL-SDG EN LA CLASIFICACIÓN, ORDENACIÓN, FOLIACIÓN, IDENTIFICACIÓN (ROTULACIÓN DE UNIDADES DE CONSERVACIÓN: CAJAS Y CARPETAS), LEVANTAMIENTO DE INVENTARIOS DOCUMENTALES Y APLICACIÓN DE LINEAMIENTOS ESTABLECIDOS PARA TRANSFERENCIA PRIMARÍA.</t>
  </si>
  <si>
    <t xml:space="preserve">
1.	APOYAR LA REALIZACIÓN DE LA INTERVENCIÓN DOCUMENTAL LLEVANDO A CABO LAS ACTIVIDADES DE CLASIFICACIÓN, ORDENACIÓN, DEPURACIÓN, CONFORMACIÓN DE UNIDADES DOCUMENTALES, FOLIACIÓN Y DESCRIPCIÓN EN EL MARCO DEL CUMPLIMIENTO DE LAS METAS ESTABLECIDAS POR LA SUPERVISIÓN O EL APOYO A LA SUPERVISIÓN. 
2.	BRINDAR APOYO EN LAS ACTIVIDADES DE ELABORACIÓN DE HOJAS DE CONTROL Y TESTIGO DOCUMENTAL 
3.	APOYAR EL CAMBIO DE LAS DE CAJAS Y CARPETAS MALTRATADAS, EXTRAER LAS GRAPAS, CLIPS, ADHESIVOS, GANCHOS LEGAJADORES METÁLICOS ENTRE OTROS DE LOS DOCUMENTOS. 
4.	BRINDAR APOYO EN LAS ACTIVIDADES DE ROTULACIÓN DE UNIDADES DE CONSERVACIÓN (CAJAS Y CARPETAS) Y ACTUALIZACIÓN DE INVENTARIOS. 
5.	DILIGENCIAR LOS FORMATOS DE CONTROL DE ACTIVIDADES DIARIAS ESTIPULADOS POR EL APOYO A LA SUPERVISIÓN. 
6.	APOYAR LA IDENTIFICACIÓN DE LOS DOCUMENTOS DE APOYO DEL ACERVO DOCUMENTAL DE LA ALCALDÍA LOCAL DE CHAPINERO. 
7.	APOYAR LOS SERVICIOS ARCHIVÍSTICOS DE ACUERDO CON LAS NECESIDADES ESPECÍFICAS DE LA ALCALDÍA LOCAL DE CHAPINERO, EN LOS LUGARES DONDE SEAN REQUERIDOS. 
8.	APOYAR EL TRASLADO Y MOVIMIENTO DE CAJAS QUE REQUIERAN SEGÚN LAS NECESIDADES DE LA ALCALDÍA LOCAL DE CHAPINERO. 
9.	ASISTIR A LAS CAPACITACIONES QUE LE SEAN PROGRAMADAS EN CUMPLIMIENTO DE LOS PLANES Y PROGRAMAS DE GESTIÓN DOCUMENTAL. 
10.	LAS DEMÁS ACTIVIDADES QUE POR SU NATURALEZA SEAN NECESARIAS PARA EL CUMPLIMIENTO DE LAS OBLIGACIONES Y QUE GUARDEN RELACIÓN CON EL OBJETO CONTRACTUAL. 
</t>
  </si>
  <si>
    <t>CO1.PCCNTR.8019243</t>
  </si>
  <si>
    <t>CO1.BDOS.8309513</t>
  </si>
  <si>
    <t>https://community.secop.gov.co/Public/Tendering/OpportunityDetail/Index?noticeUID=CO1.NTC.8337212&amp;isFromPublicArea=True&amp;isModal=False</t>
  </si>
  <si>
    <t>14-46-101143572</t>
  </si>
  <si>
    <t>KA 18 77 45 SUR</t>
  </si>
  <si>
    <t xml:space="preserve"> jayle2025@hotmail.com</t>
  </si>
  <si>
    <t>BACHILLER TECNICO</t>
  </si>
  <si>
    <t>FDLCHCD-274-2025 (133263)</t>
  </si>
  <si>
    <t>274-2025-CPS-AG (133263)</t>
  </si>
  <si>
    <t>ANA GABRIELA SANCHEZ CUBILLOS</t>
  </si>
  <si>
    <t>PRESTAR SERVICIOS DE APOYO ADMINISTRATIVO EN LA GESTION CONTRACTUAL Y FINANCIERA DEL FONDO DE DESARROLLO LOCAL DE CHAPINERO, CON EL FIN DE OPTIMIZAR LOS PROCESOS RELACIONADOS CON LA LIQUIDACIÓN DE CONTRATOS, OBLIGACIONES POR PAGAR, TRAMITES DE CUENTAS, TRAMITES DE PAGO, Y DEMAS PROCESOS RELACIONADOS CON EL AREA DE GESTION DEL DESARROLLO LOCAL EN CUMPLIMIENTO DE LA NORMATIVA VIGENTE, DE ACUERDO CON LOS LINEAMIENTOS ESTABLECIDOS.</t>
  </si>
  <si>
    <t xml:space="preserve">
1.	APOYAR AL ÁREA DE GESTIÓN DE DESARROLLO LOCAL, EN EL SEGUIMIENTO Y CONTROL DE LOS PROCESOS Y PROCEDIMIENTOS DE GESTIÓN ADMINISTRATIVA Y FINANCIERA, CONFORME A LOS LINEAMIENTOS DISTRITALES DEFINIDOS Y EL MARCO DE LA NORMATIVIDAD VIGENTE. 
2.	APOYAR AL ÁREA DE GESTIÓN DE DESARROLLO LOCAL EN LA GESTIÓN DE LAS ACCIONES CORRESPONDIENTES A LA PROGRAMACIÓN, SOLICITUD DE REPROGRAMACIONES, SOLICITUD DE ADICIONES DEL PAC, CONSOLIDACIÓN Y SEGUIMIENTO DE LA INFORMACIÓN DEL PLAN ANUALIZADO DE CAJA - PAC, MANTENIENDO ACTUALIZADA LAS BASES DE DATOS DE LOS PAGOS A CONTRATISTAS CORRESPONDIENTES. 
3.	APOYAR AL ÁREA DE GESTIÓN DE DESARROLLO LOCAL, EN LA REVISIÓN DE LOS SOPORTES Y DOCUMENTOS DE LAS CUENTAS DE COBRO, Y EL SEGUIMIENTO AL PROCESO DE PAGOS, DE ACUERDO CON LOS LINEAMIENTOS E INSTRUCTIVOS ESTABLECIDOS POR LA SDG PARA DICHO PROCESO. 
4.	RECOLECTAR, REGISTRAR, DIGITALIZAR, ACOPIAR, ORGANIZAR Y PROCESAR LA INFORMACIÓN DE ACUERDO CON LOS REQUERIMIENTOS DE PLANIFICACIÓN, ORGANIZACIÓN, COORDINACIÓN Y CONTROL DE LOS SERVICIOS, PROCESOS, PLANES Y PROGRAMAS EN CUMPLIMIENTO DE LAS DIFERENTES METAS DEL PLAN DE GESTIÓN DE LA SDG A CARGO DE LA ÁREA DE GESTIÓN DE DESARROLLO LOCAL. 
5.	APOYAR EN LA SOLICITUD, CONSOLIDACIÓN, REPORTE Y SEGUIMIENTO OPERATIVO, ADMINISTRATIVO Y FINANCIERO DE LA INFORMACIÓN QUE SEA REQUERIDA TANTO POR NIVEL CENTRAL, COMO LAS DEMÁS ENTIDADES DISTRITALES Y NACIONALES, PRESENTANDO LA PROYECCIÓN DE RESPUESTAS Y REVISIÓN DE TODOS LOS DOCUMENTOS QUE DEBAN SER GENERADOS PARA ATENDER LOS DERECHOS DE PETICIÓN Y DEMÁS SOLICITUDES. 
6.	ELABORAR LOS CUADROS COMPARATIVOS Y ESTADÍSTICOS REQUERIDOS POR EL ÁREA DE GESTIÓN DE DESARROLLO LOCAL. 
7.	APOYAR AL ÁREA DE GESTIÓN DE DESARROLLO LOCAL REGISTRANDO LA AGENDA Y ARTICULANDO LAS DIFERENTES REUNIONES PRESENCIALES Y/O VIRTUALES, MESAS DE TRABAJO DE SEGUIMIENTO Y CONTROL Y LAS QUE SURJAN, ELABORANDO LAS EVIDENCIAS DE REUNIÓN Y EL SEGUIMIENTO A LOS COMPROMISOS QUE SE GENEREN. 
8.	APOYAR AL ÁREA DE GESTIÓN DE DESARROLLO LOCAL, VERIFICANDO DENTRO DE LA HERRAMIENTA DE GESTIÓN, EL CUMPLIMIENTO EN TIEMPO DE LAS ACTIVIDADES ASIGNADOS A LOS DIFERENTES FUNCIONARIOS Y CONTRATISTAS ASIGNADOS AL ÁREA. 
9.	LAS DEMÁS QUE DEMANDE LA ADMINISTRACIÓN LOCAL QUE CORRESPONDA A LA NATURALEZA DEL CONTRATO Y QUE SEAN NECESARIAS PARA LA CONSECUCIÓN DEL FIN DEL OBJETO CONTRACTUAL. 
</t>
  </si>
  <si>
    <t>CO1.PCCNTR.8021564</t>
  </si>
  <si>
    <t>CO1.BDOS.8311434</t>
  </si>
  <si>
    <t>https://community.secop.gov.co/Public/Tendering/OpportunityDetail/Index?noticeUID=CO1.NTC.8337538&amp;isFromPublicArea=True&amp;isModal=False</t>
  </si>
  <si>
    <t>13/05/2025</t>
  </si>
  <si>
    <t>11-46-101084036</t>
  </si>
  <si>
    <t>01-07-2025</t>
  </si>
  <si>
    <t xml:space="preserve">KR 21 128 D 36 AP 501 </t>
  </si>
  <si>
    <t xml:space="preserve"> ana.cubillos175@gmail.com</t>
  </si>
  <si>
    <t>BACHILLER - 24 MESES DE EXPERIENCIA LABORAL o EQUIVALENCIA de conformidad con la Resolución 1124 de 2024 expedida por la Secretaría de Gobierno, que acoge las equivalencias establecidas en
el artículo 25 "Equivalencias entre estudios y experiencia" del Decreto 785 de 2005. Para este caso particular, se aplicará la equivalencia de los estudios profesionales con
experiencia</t>
  </si>
  <si>
    <t>Capacitar 4800 personas en separación en la fuente y reciclaje.</t>
  </si>
  <si>
    <t>FDLCH-CDAC-001-2025</t>
  </si>
  <si>
    <t>FDLCH-AC-275-2025</t>
  </si>
  <si>
    <t>ASOCIACION COOPERATIVA DE RECICLADORES DE BOGOTA</t>
  </si>
  <si>
    <t>SUSCRIBIR UN ACUERDO DE CORRESPONSABILIDAD PARA LA RECOLECCIÓN, TRANSPORTE, APROVECHAMIENTO Y DISPOSICIÓN FINAL DE LOS RESIDUOS SÓLIDOS RECICLABLES NO PELIGROSOS GENERADOS POR LA ALCALDÍA LOCAL DE CHAPINERO</t>
  </si>
  <si>
    <t xml:space="preserve">
1.	RECOLECTAR, CLASIFICAR Y REINTEGRAR A LA CADENA PRODUCTIVA LOS RESIDUOS SÓLIDOS APROVECHABLES NO PELIGROSOS, CONFORME A LOS LINEAMIENTOS DEL ACUERDO. 
2.	REALIZAR EL PESAJE POR TIPO DE RESIDUOS, DILIGENCIAR LOS FORMATOS EXIGIDOS Y REMITIR MENSUALMENTE UNA CERTIFICACIÓN DETALLADA DEL MATERIAL ENTREGADO, INCLUYENDO TIPO DE RESIDUOS, PESO EN KILOGRAMOS, SEDE DE ORIGEN Y FIRMA DEL RESPONSABLE DE ENTREGA PARA LA RENDICIÓN DE LOS INFORMES ANTE LA UAESP. 
3.	APOYAR EN LA REALIZACIÓN DE DOS (2) TALLERES DE SENSIBILIZACIÓN AMBIENTAL, UNA POR SEMESTRE, DIRIGIDOS A FUNCIONAROS, CONTRATISTAS Y PERSONAL DE SERVICIOS GENERALES DE LA ENTIDAD, ENFOCADO EN EL MANEJO Y CLASIFICACIÓN DE RESIDUOS APROVECHABLES, NO APROVECHABLES Y PELIGROSOS. 
4.	EJECUTAR LA RECOLECCIÓN CON EQUIPOS ADECUADOS Y PERSONAL PROTEGIDO CON EPP, EVITANDO CONTAMINACIÓN E INCOMODIDADES EN LAS INSTALACIONES. 
5.	GARANTIZAR EL TRATAMIENTO, APROVECHAMIENTO O DISPOSICIÓN FINAL DE LOS RESIDUOS ENTREGADOS, Y EXPEDIR EL CERTIFICADO CORRESPONDIENTE. 
6.	GARANTIZAR QUE EL TRANSPORTE DE LOS MATERIALES SE REALICE DE MANERA SEGURA, TRANSPORTANDO EL MATERIAL EN CABINA CERRADA EVITANDO LA SOBRECARGA DEL VEHÍCULO QUE PONGA EN RIESGO LA MOVILIDAD DEL SECTOR. 
7.	CUMPLIR CON LA PROGRAMACIÓN ESTABLECIDA POR EL FONDO DE DESARROLLO LOCAL DE CHAPINERO, PARA LA RECOLECCIÓN. EN CASOS DE SOLICITUD DE EMERGENCIA, SE DEBERÁ ATENDER UN PLAZO DE MÁXIMO 24 HORAS. 
8.	PERMITIR INSPECCIONES AMBIENTALES A LAS BODEGAS O PUNTOS DE TRATAMIENTO CUANDO LA ENTIDAD LO SOLICITE. 
9.	REALIZAR A SU CARGO Y COSTO LA CLASIFICACIÓN Y TRANSPORTE DE LOS MATERIALES APROVECHABLES QUE ENTREGUE EL FONDO. 
10.	LA ORGANIZACIÓN SELECCIONADA TENDRÁ LA OBLIGACIÓN DE MANTENER TODOS LOS PERMISOS Y DOCUMENTOS NECESARIOS PARA SU FUNCIONAMIENTO EXPEDIDOS POR LAS AUTORIDADES COMPETENTES. 
11.	LAS DEMÁS QUE SEAN NECESARIAS PARA SU DEBIDA EJECUCIÓN Y SE DERIVEN DE LA NATURALEZA DEL ACUERDO DE CORRESPONSABILIDAD. 
</t>
  </si>
  <si>
    <t>NO APLICA</t>
  </si>
  <si>
    <t>76122307</t>
  </si>
  <si>
    <t>76122306 - Reciclaje de papel
76122308 - Reciclaje de madera
76122309 - Reciclaje de plástico
76122310 - Reciclaje de metal
76122311 - Reciclaje de vidrio</t>
  </si>
  <si>
    <t>CO1.PCCNTR.8014534</t>
  </si>
  <si>
    <t>CO1.BDOS.8311339</t>
  </si>
  <si>
    <t>https://community.secop.gov.co/Public/Tendering/OpportunityDetail/Index?noticeUID=CO1.NTC.8333545&amp;isFromPublicArea=True&amp;isModal=False</t>
  </si>
  <si>
    <t>CARRERA 34 9-46</t>
  </si>
  <si>
    <t>miguelanbp@hotmail.com</t>
  </si>
  <si>
    <t>CONTRATISTA 119-2025-CPS-P (128398)</t>
  </si>
  <si>
    <t>ANULADO - NORMAN PINEDA</t>
  </si>
  <si>
    <t>FDLCHCD-277-2025 (132930)</t>
  </si>
  <si>
    <t>277-2025-CPS-AG (132930)</t>
  </si>
  <si>
    <t>JHON JAIRO GARZON RAMIREZ</t>
  </si>
  <si>
    <t>1.BRINDAR ACOMPAÑAMIENTO EN LOS PROCESOS DE MOVILIZACIÓN CIUDADANA, MONITOREO A DISTURBIOS, OPERATIVOS DE SEGURIDAD, ACTIVIDADES INTERINSTITUCIONALES, ATENCIÓN DE EMERGENCIAS, EVENTOS MASI-VOS O DE ALTA COMPLEJIDAD QUE SE DESARROLLEN Y QUE CONSTITUYAN UN RIESGO PARA LA SEGURIDAD Y CON-VIVENCIA CIUDADANA EN LA LOCALIDAD DE CHAPINERO.2. REALIZAR ACCIONES, JORNADAS Y GESTIONES QUE PERMITAN EL DIALOGO Y LA PARTICIPACIÓN CON LA COMUNIDAD Y LAS INSTITUCIONES PARA PROMOVER LA SEGURIDAD Y CONVIVENCIA CIUDADANA EN LAS DISTINTAS UPZ, PARA DAR CUMPLIMIENTO AL PLAN INTEGRAL DE SEGURIDAD, CONVIVENCIA, JUSTICIA Y ESPECIO PÚBLICO 3. APOYAR OPERATIVOS DE IVC EN EL ESPACIO PÚBLICO, VENDEDORES INFORMALES Y ESTABLECIMIENTOS DE COMERCIO, CON EL FIN DE PROMOVER LA SANA CONVIVENCIA ENTRE LOS DIFERENTES ACTORES DE LA LOCALIDAD. 4. ACOMPAÑAR LOS OPERATIVOS Y ACTIVIDADES DE PREVENCIÓN Y CONTROL DE CONFLICTIVIDADES, VIOLENCIAS Y DELITOS, QUE INCIDEN O AFECTEN LA CONVIVENCIA Y SEGURIDAD DE LA LOCALIDAD. 5. GENERAR ESPACIOS DE INTERLOCUCIÓN QUE PROMUEVAN LA CONVIVENCIA CIUDADANA EN LA LOCALIDAD, CON LOS REPRESENTANTES DE DIFERENTES INSTANCIAS DE PARTICIPACIÓN (ENTIÉNDASE JUNTAS DE ACCIÓN COMUNAL, FRENTES DE SEGURIDAD LOCAL, COMITÉS DE CONVIVENCIA DE PROPIEDAD HORIZONTAL, ENTRE OTROS). 6. APOYAR EN LA IMPLEMENTACIÓN DE LAS ACCIONES NECESARIAS PARA EL DESARROLLO DEL PLAN INTEGRAL DE SEGURIDAD, CONVIVENCIA Y JUSTICIA- PISCJ DE BOGOTÁ D.C. EN LA LOCALIDAD DE CHAPINERO. 7. APOYAR Y ACOMPAÑAR LOS OPERATIVOS QUE SE PROGRAMEN POR PARTE DEL ÁREA DE GESTIÓN POLICIVA, SECRETARIA DISTRITAL DE GOBIERNO Y DEMÁS ENTIDADES QUE LO SOLICITEN. 8. REALIZAR UNA RETROALIMENTACIÓN O RECOMENDACIONES DE LABORES DE CONVIVENCIA QUE SE PUEDAN ADELANTAR, CUANDO SEA REQUERIDO POR EL SUPERVISOR O EL APOYO A LA SUPERVISIÓN DEL CONTRATO, LUEGO DE ASISTIR A LOS LUGARES DE OCURRENCIA DE MOVILIZACIONES, OPERATIVOS Y/O ACTIVIDADES RELACIONADAS CON CONVIVENCIA Y SEGURIDAD CIUDADANA. 9. REPORTAR CUALQUIER SITUACIÓN QUE PUEDA AFECTAR LAS CONDICIONES DE SEGURIDAD Y CONVIVENCIA ANTE LAS AUTORIDADES LOCALES COMPETENTES. 10. RECOPILAR MEMORIAS Y ACTAS DE LAS ACTIVIDADES REALIZADAS, ASÍ MISMO COMO COLABORAR CON LA DIFUSIÓN DE AVANCES, RESULTADOS OBTENIDOS Y PRESENTACIÓN DE IMPACTOS EVIDENCIADOS. 11. LLEVAR A CABO EL ACOMPAÑAMIENTO A LAS REUNIONES, O SESIONES INDICADAS POR EL ALCALDE LOCAL, ASÍ COMO LOS ACOMPAÑAMIENTOS EN CALLE, REQUERIDOS POR LA ENTIDAD. 12. LAS DEMÁS QUE LE SEAN ASIGNADAS DE CONFORMIDAD CON LA NATURALEZA Y OBJETO DEL CONTRATO.</t>
  </si>
  <si>
    <t>CO1.PCCNTR.8030647</t>
  </si>
  <si>
    <t>CO1.BDOS.8333454</t>
  </si>
  <si>
    <t>https://community.secop.gov.co/Public/Tendering/OpportunityDetail/Index?noticeUID=CO1.NTC.8355344&amp;isFromPublicArea=True&amp;isModal=False</t>
  </si>
  <si>
    <t>132930</t>
  </si>
  <si>
    <t>14-46-101143560</t>
  </si>
  <si>
    <t>CL 65 A 1 05</t>
  </si>
  <si>
    <t>jhon_garzon@hotmail.es</t>
  </si>
  <si>
    <t>TECNOLOGO EN GESTION BANCARIA  Y ENTIDADES FINANCIERAS</t>
  </si>
  <si>
    <t>BACHILLER - 24 MESES DE EXPERIENCIA LABORAL o EQUIVALENCIA de conformidad con la Resolución 1124 de 2024 expedida por la Secretaría de Gobierno, que acoge las equivalencias establecidas en el artículo 25 "Equivalencias entre estudios y experiencia" del Decreto 785 de 2005</t>
  </si>
  <si>
    <t xml:space="preserve">CHAPINERO PROGRESA: OPORTUNIDADES PARA EL DESARROLLO PRODUCTIVO Y
LABORAL
</t>
  </si>
  <si>
    <t>Realizar 757 acciones para fortalecer las capacidades y/o habilidades, técnicas y blandas de las personas de la localidad, con el fin de mejorar el acceso a oportunidades de empleo.</t>
  </si>
  <si>
    <t>FDLCHCD-278-2025 (133613)</t>
  </si>
  <si>
    <t>278-2025-CPS-P (133613)</t>
  </si>
  <si>
    <t>ALEJANDRO ARANGO JIMÉNEZ</t>
  </si>
  <si>
    <t>PRESTAR SERVICIOS PROFESIONALES ESPECIALIZADOS PARA LA FORMULACIÓN DE PROYECTOS, PLANEACIÓN, ARTÍCULACIÓN, SEGUIMIENTO Y ACOMPAÑAMIENTO AL PROYECTO DE INVERSIÓN ORIENTADO AL DESARROLLO E INNOVACIÓN, ASÍ COMO A LA TRANSFORMACIÓN DE LOS MODELOS DE NEGOCIO, EN EL MARCO DEL PROYECTO CHAPINERO PROGRESA PARA EL FORTALECIMIENTO DEL DESARROLLO PRODUCTIVO Y LABORAL</t>
  </si>
  <si>
    <t xml:space="preserve">1.	PRESTAR APOYO TÉCNICO Y JURÍDICO ESPECIALIZADO EN LA FORMULACIÓN, ESTRUCTURACIÓN, PLANEACIÓN Y SEGUIMIENTO DE PROYECTOS ORIENTADOS AL DESARROLLO, LA INNOVACIÓN YA LA TRANSFORMACIÓN DE MODELOS DE NEGOCIO, GARANTIZANDO LA COHERENCIA NORMATIVA Y TÉCNICA CON LOS LINEAMIENTOS DEL FONDO DE DESARROLLO LOCAL DE CHAPINERO (FDLCH). 
2.	APOYAR LA ESTRUCTURACIÓN DE LOS PROCESOS CONTRACTUALES ASIGNADOS, EN TODAS SUS ETAPAS (PRECONTRACTUAL, CONTRACTUAL Y POSTCONTRACTUAL), ELABORANDO ESTUDIOS PREVIOS, PLIEGOS DE CONDICIONES, MINUTAS, ACTAS Y DEMÁS DOCUMENTOS REQUERIDOS POR EL FDLCH CONFORME AL PLAN ANUAL DE ADQUISICIONES. 
3.	REALIZAR LAS EVALUACIONES TÉCNICAS Y /O JURÍDICAS DE LAS PROPUESTAS PRESENTADAS EN LOS PROCESOS DE CONTRATACIÓN QUE ADELANTE EL FONDO DE DESARROLLO LOCAL DE CHAPINERO – FDLCH, EN CONJUNTO CON EL FUNCIONARIO DE PLANTA DEL ÁREA DE CONTRATOS DEL FDLCH O QUIEN HAGA SUS VECES. 
4.	REALIZAR LOS APOYOS A LA SUPERVISIÓN DE LOS CONTRATOS, PROYECTOS DE INVERSIÓN Y/O ACTIVIDADES DESIGNADAS POR LA ALCALDESA LOCAL, DE CONFORMIDAD CON LOS LINEAMIENTOS, VALORES Y PRINCIPIOS INDICADOS POR LA SECRETARIA DISTRITAL DE GOBIERNO, ASÍ COMO LLEVAR ES ESTRICTO CONTROL SOBRE LA PROGRAMACIÓN, EJECUCIÓN Y DESARROLLO ECONÓMICO Y FINANCIERO DE LOS PROYECTOS ASIGNADOS EN CUMPLIMIENTO DE LOS LINEAMIENTOS FINANCIEROS Y PRESUPUESTALES VIGENTES. 
5.	CARGAR, ACTUALIZAR Y HACER SEGUIMIENTO A LOS CONTRATOS EN LAS PLATAFORMAS SECOP I, SECOP II Y SIPSE, VERIFICANDO EL CUMPLIMIENTO LEGAL EN CADA ETAPA Y FACILITANDO EL PROCESO DE LIQUIDACIÓN CUANDO SEA REQUERIDO. COORDINAR ACCIONES CON ENTIDADES DEL NIVEL CENTRAL Y DESCENTRALIZADO, ORIENTADAS AL FORTALECIMIENTO DE LA INVERSIÓN LOCAL Y LA ARTICULACIÓN INTERINSTITUCIONAL EN PROYECTOS DE DESARROLLO PRODUCTIVO Y LABORAL. 
6.	REDACTAR Y REVISAR RESPUESTAS A REQUERIMIENTOS DE ENTES DE CONTROL Y DE LA CIUDADANÍA EN TEMAS RELACIONADOS CON LOS PROCESOS A SU CARGO, EN CUMPLIMIENTO DE LOS TÉRMINOS LEGALES Y PROCEDIMIENTOS ESTABLECIDOS Y NO CERRAR EL TRÁMITE EN EL APLICATIVO ORFEO HASTA QUE NO SE TENGA UN PRONUNCIAMIENTO DE FONDO. 
7.	IDENTIFICAR Y SISTEMATIZAR INFORMACIÓN SOBRE CONVOCATORIAS, PROGRAMAS, PROYECTOS DE ENTIDADES PÚBLICAS Y PRIVADAS, QUE PUEDAN CONTRIBUIR AL FORTALECIMIENTO DE LAS HABILIDADES TÉCNICAS Y BLANDAS PARA LA PROMOCIÓN DE LA EDUCACIÓN PARA EL TRABAJO. 
8.	PRODUCIR INFORMES TÉCNICOS, JURÍDICOS O DE GESTIÓN, CON ANÁLISIS CUANTITATIVOS Y CUANTITATIVOS QUE SIRVAN DE INSUMO PARA LA TOMA DE DECISIONES RELACIONADAS CON EL OBJETO CONTRACTUAL. 
9.	APOYAR LA ARTICULACIÓN DE LA ESTRATEGIA TRIADA DE LA EQUIDAD CON LOS ACTORES LOCALES, DISTRITALES Y LA COMUNIDAD A TRAVÉS DE LA TRANSVERSALIZACIÓN DE LAS ÁREAS DE EDUCACIÓN, DESARROLLO ECONÓMICO LOCAL Y MUJER Y GÉNERO, PROMOVIENDO SU IMPLEMENTACIÓN EFECTIVA EN EL TERRITORIO. 
10.	PARTICIPAR ACTIVAMENTE EN REUNIONES DE COORDINACIÓN, PLANEACIÓN, COMITÉS TÉCNICOS, ESPACIOS COMUNITARIOS Y ACTIVIDADES EN CAMPO, SEGÚN LA PROGRAMACIÓN ESTABLECIDA POR LA ALCALDÍA LOCAL DE CHAPINERO. 
11.	LAS DEMÁS QUE LE SEAN ASIGNADAS POR LA ALCALDESA LOCAL DE CHAPINERO EN CUMPLIMIENTO DE SU OBJETO CONTRACTUAL. 
</t>
  </si>
  <si>
    <t>CO1.PCCNTR.8034094</t>
  </si>
  <si>
    <t>CO1.BDOS.8339837</t>
  </si>
  <si>
    <t>https://community.secop.gov.co/Public/Tendering/OpportunityDetail/Index?noticeUID=CO1.NTC.8361846&amp;isFromPublicArea=True&amp;isModal=False</t>
  </si>
  <si>
    <t>Chapinero progresa: Oportunidades para el desarrollo productivo y
laboral</t>
  </si>
  <si>
    <t>133613</t>
  </si>
  <si>
    <t>47-46-101027028</t>
  </si>
  <si>
    <t xml:space="preserve">
 PROFESIONAL EN: ADMINISTRACIÓN PÚBLICA, POLITÓLOGO, DERECHO, CIENCIAS HUMANAS, ESPECIALISTA EN: DERECHO CONSTITUCIONAL, DERECHO CONTRACTUAL; MAESTRÍA EN: POLÍTICA Y GESTIÓN PÚBLICA, ADMINISTRACIÓN PÚBLICA, DERECHO ADMINISTRATIVO Y CONSTITUCIONAL; DOCTOR EN JURISPRUDENCIA.
 VEINTICINCO (25) MESES DE EXPERIENCIA PROFESIONAL O EQUIVALENCIA DE CONFORMIDAD CON LA RESOLUCIÓN 1124 DE 2024, QUE ACOGE LAS EQUIVALENCIAS ESTABLECIDAS EN EL DECRETO 785 DE 2005 ARTÍCULO 25 "EQUIVALENCIAS ENTRE ESTUDIOS Y EXPERIENCIA". ADICIONAL A LA EXPERIENCIA PROFESIONAL CERTIFICADA, SE APLICA LA EQUIVALENCIA DE LA ESPECIALIZACIÓN EN DERECHO ADMINISTRATIVO POR 2 AÑOS DE EXPERIENCIA.
 PROFESIONAL ESPECIALIZADO, MAS DE 23 MESES Y HASTA 72 MESES DE EXPERIENCIA PROFESIONAL DEBIDAMENTE CERTIFICADA
</t>
  </si>
  <si>
    <t>Suministrar 2 dotaciones a organismos de seguridad</t>
  </si>
  <si>
    <t>FDLCH-SASI-001-2025 (133433)</t>
  </si>
  <si>
    <t>FDLCH-279-2025 (133433)</t>
  </si>
  <si>
    <t>COMPRAVENTA</t>
  </si>
  <si>
    <t>SELECCION ABREVIADA SUBASTA INVERSA</t>
  </si>
  <si>
    <t>UNION TEMPORAL CREDIMOTOS - FPS</t>
  </si>
  <si>
    <t>ADQUISICIÓN DE MOTOCICLETAS PARA EL FORTALECIMIENTO DE LA MOVILIDAD DE LAS UNIDADES POLICIALES ADSCRITAS A LA ESTACIÓN DE POLICÍA DE CHAPINERO INCLUYENDO ACCESORIOS Y MANTENIMIENTO PREVENTIVO</t>
  </si>
  <si>
    <t xml:space="preserve">1.	MANTENER LOS PRECIOS ESTABLECIDOS EN LA OFERTA QUE ACOMPAÑA LA PROPUESTA PRESENTADA POR EL PRO-PONENTE SELECCIONADO. 
2.	SUSCRIBIR JUNTO CON EL SUPERVISOR DEL CONTRATO, EL ACTA DE INICIO DENTRO DE LOS SIGUIENTES 3 DÍAS HÁBILES A LA APROBACIÓN DE LAS GARANTÍAS Y DEMÁS REQUISITOS DE LEGALIZACIÓN Y EJECUCIÓN. 
3.	GARANTIZAR AL FONDO DE DESARROLLO LOCAL DE CHAPINERO LA ENTREGA, CALIDAD Y ESPECIFICACIONES DE LOS ELEMENTOS QUE COMPONEN EL OBJETO DEL CONTRATO, LOS CUALES DEBEN SER ORIGINALES, NUEVOS, DE LA MEJOR CALIDAD Y EN PERFECTAS CONDICIONES DE OPERACIÓN. NO SE ACEPTARÁN ELEMENTOS REMANUFACTURADOS. 
4.	BRINDAR LA CERTIFICACIÓN EXPEDIDA POR EL REPRESENTANTE LEGAL DEL ENSAMBLADOR O FABRICANTE O DISTRI-BUIDOR AUTORIZADO, SEGÚN SEA EL CASO, EN LA QUE CONSTE QUE EL PROPONENTE CUENTA CON EL SOPORTE TÉCNICO DEL FABRICANTE EN LA PRESTACIÓN DE LOS SERVICIOS TÉCNICOS OFRECIDOS Y EL SUMINISTRO DE REPUES-TOS PARA LOS VEHÍCULOS OFRECIDOS POR UN TIEMPO MÍNIMO DE DIEZ (10) AÑOS. 
5.	ANEXAR DOCUMENTO SUSCRITO POR EL REPRESENTANTE LEGAL DEL ENSAMBLADOR O FABRICANTE O DISTRIBUIDOR AUTORIZADO DE LA MARCA EN EL PAÍS, EN EL QUE MANIFIESTE QUE EXISTE UNA RED DE CONCESIONARIOS Y TALLERES AUTORIZADOS QUE PUEDEN PRESTAR LOS SERVICIOS DE MANTENIMIENTO Y POSTVENTA A NIVEL NACIONAL. INCLU-YENDO LA SIGUIENTE INFORMACIÓN: (A) RAZÓN SOCIAL Y (B) NOMBRE DEL REPRESENTANTE LEGAL (UBICACIÓN, DIRECCIÓN, TELÉFONO Y/O CORREO ELECTRÓNICO). 
6.	OTORGAR GARANTÍA COMERCIAL POR DEFECTOS DE FABRICACIÓN DE LOS ELEMENTOS Y BIENES OBJETO DEL PRE-SENTE PROCESO POR UN TÉRMINO MÍNIMO DE 2 AÑOS. 
7.	OTORGAR GARANTÍA TÉCNICA PARA AMPARAR LAS MOTOCICLETAS CONTRA POSIBLES DEFECTOS DE FABRICACIÓN, DAÑOS OCASIONADOS POR FALLAS EN EL DISEÑO, O MATERIALES, INCLUYENDO LA MANO DE OBRA Y LOS REPUESTOS Y LA MANO DE OBRA NECESARIA PARA HACER LAS MODIFICACIONES QUE SE MANEJA AMBIENTALMENTE ADECUADA, CON EL RESPECTIVO SOPORTE DE DISPOSICIÓN FINAL DE ESTOS ELEMENTOS. ESTA GARANTÍA TÉCNICA SE DEBE OTORGAR POR UN PLAZO MÍNIMO DE UN (1) AÑO LIBRE DE KILOMETRAJE, CONTADOS A PARTIR DEL RECIBO A SATISFACCIÓN DE LA MOTOCICLETA POR PARTE DE LA POLICÍA NACIONAL. 
8.	REALIZAR DOS MANTENIMIENTOS PREVENTIVOS DE LOS VEHÍCULOS A LOS SIETE (7) MESES O 24.000 KILÓMETROS LO PRIMERO QUE SUCEDA. 
9.	EMBALAR LOS BIENES EN LA FORMA NECESARIA PARA IMPEDIR DAÑOS Y DETERIORO DE LOS ELEMENTOS OBJETO DEL PRESENTE PROCESO, DURANTE EL TRANSPORTE Y ENTREGA DE LOS MISMOS. 
10.	ASUMIR LOS DAÑOS QUE SE PRESENTEN DURANTE EL TRANSPORTE DE LOS BIENES, ENTREGANDO UN NUEVO PRO-DUCTO DE IGUALES O MEJORES ESPECIFICACIONES. 
11.	CAMBIAR LOS BIENES OBJETO DEL PRESENTE CONTRATO CUANDO A JUICIO DEL APOYO A LA SUPERVISIÓN, NO CUMPLAN CON LAS ESPECIFICACIONES REQUERIDAS O CUANDO SE PRESENTEN DEFECTOS DE FABRICACIÓN EN LOS MISMOS. 
12.	GARANTIZAR QUE AL MOMENTO DE LA ENTREGA DEL VEHÍCULO EL TANQUE DE COMBUSTIBLE DEBE ESTAR LLENO. 
13.	GARANTIZAR QUE AL MOMENTO DE LA ENTREGA DEL VEHÍCULO CUENTE CON PLACA, MATRICULA Y SOAT. 
14.	GARANTIZAR QUE AL MOMENTO DE LA ENTREGA DEL VEHÍCULO CONTENGA TODOS LOS ACCESORIOS, EQUIPO RE-QUERIDO Y PRENDAS DE PROTECCIÓN. 
15.	SUMINISTRAR CON MATERIAL DE CONSULTA ESCRITO Y/O EN MEDIO MAGNÉTICO Y EN IDIOMA ESPAÑOL, ES DECIR, UN MANUAL DE OPERACIÓN Y UN MANUAL DE MANTENIMIENTO PREVENTIVO, UN MANUAL DE PARTES Y UNO DE REPARACIÓN DEL MOTOR. PARA AQUELLOS VEHÍCULOS QUE INCLUYAN EN SU DISEÑO HERRAMIENTAS DE MANTENI-MIENTO PREVENTIVO, SE ACEPTAN SOLO MANUALES POR ESTOS CONCEPTOS (USUARIO - PREVENTIVO). 
16.	ADJUNTAR LAS FICHAS TÉCNICAS ORIGINALES DEL VEHÍCULO OFRECIDO EN EL MOMENTO DE LA ENTREGA 
17.	CONFIRMAR GARANTÍA TÉCNICA PARA AMPARAR LAS MOTOCICLETAS CONTRA POSIBLES DEFECTOS DE FABRICACIÓN, DAÑOS OCASIONADOS POR FALLAS EN EL DISEÑO, O MATERIALES, INCLUYENDO LA MANO DE OBRA Y LOS REPUESTOS Y LA MANO DE OBRA NECESARIA PARA HACER LAS MODIFICACIONES QUE SE MANEJA AMBIENTALMENTE ADECUADA, CON EL RESPECTIVO SOPORTE DE DISPOSICIÓN FINAL DE ESTOS ELEMENTOS. ESTA GARANTÍA TÉCNICA SE DEBE OTORGAR POR UN PLAZO MÍNIMO DE UN (1) AÑO LIBRE DE KILOMETRAJE, CONTADOS A PARTIR DEL RECIBO A SATISFACCIÓN DE LA MOTOCICLETA POR PARTE DE LA POLICÍA NACIONAL. 
18.	INCLUIR EN EL COSTO DE LA MOTOCICLETA: EN EL MOMENTO DE LA ENTREGA DE LAS MOTOS, EL CONTRATISTA DEBE SUMINISTRAR DOS (2) JUEGOS QUE CONSTEN DE UN (01) MANUAL GENERAL DE REPARACIÓN DE LA MOTO Y UN (01) MANUAL DE PARTES DONDE APAREZCAN LAS REFERENCIAS, EL LISTADO OFICIAL DE PRECIOS PARA LOS REPUES-TOS A LA FECHA DE ENTREGA, EMITIDO POR EL FABRICANTE, ENSAMBLADOR O REPRESENTANTE DE LA MARCA EN EL PAÍS (PREFERIBLEMENTE EN MEDIO MAGNÉTICO Y EN IDIOMA ESPAÑOL), COMO LO DETERMINE EL SUPERVISOR DEL CONTRATO. PARA AQUELLOS VEHÍCULOS QUE INCLUYEN EN EL MANUAL DEL USUARIO EL MANTENIMIENTO PRE-VENTIVO SE ACEPTA UN SOLO MANUAL POR ESTOS DOS CONCEPTOS (USUARIO - PREVENTIVO). 
19.	ENTREGAR LAS MOTOCICLETAS EN LA ESTACIÓN DE POLICÍA DE CHAPINERO – BOGOTÁ D.C. 
20.	EFECTUAR DENTRO DEL PLAZO DE EJECUCIÓN DEL CONTRATO Y HASTA LA ENTREGA DE LOS VEHÍCULOS, UNA CAPACI-TACIÓN PARA EL PERSONAL QUE INDIQUE EL SUPERVISOR DEL CONTRATO SOBRE LA CONDUCCIÓN Y FAMILIARIZACIÓN DE LOS COMPONENTES BÁSICOS DE LA MOTOCICLETA, SEGURIDAD VIAL, Y CONDUCCIÓN A LA DEFENSIVA CON UNA INTENSIDAD HORARIA MÍNIMA DE 8 HORAS. 
21.	ENTREGAR EL SEGURO OBLIGATORIO SOAT A NOMBRE DE LA POLICÍA NACIONAL CON VIGENCIA DE UN AÑO CONTADO A PARTIR DE LA ENTREGA DE CADA UNA DE LAS MOTOCICLETAS ADQUIRIDAS EN EL MARCO DEL CONTRASTO. 
22.	ENTREGAR CON MATRÍCULA OFICIAL, EXONERADOS DE TODO GRAVAMEN E IMPUESTOS PARA LA POLICÍA NACIONAL DE ACUERDO CON LA RESOLUCIÓN 0012379 DEL 28 DE DICIEMBRE DE 2012 DEL MINISTERIO DE TRANSPORTE, EN LA CIUDAD QUE EL SUPERVISOR DEL CONTRATO INDIQUE A CADA UNA DE LAS MOTOCICLETAS ADQUIRIDAS EN EL MARCO DEL CONTRASTO. 
23.	GARANTIZAR QUE TODOS LOS VEHÍCULOS AL MOMENTO DE LA ENTREGA DEBEN ESTAR EN PERFECTO FUNCIONA-MIENTO, ACCESORIOS, PROTECTORES COMPLETOS Y DEBE APROBAR LAS PRUEBAS DE DISPOSICIÓN QUE PARA TAL EFECTO ESTIPULE EL MINISTERIO DE TRANSPORTE Y CUMPLIR LAS ÚLTIMAS NORMAS EMITIDAS POR AUTORIDADES ENCARGADAS DE TRÁNSITO Y PRESERVACIÓN DEL MEDIO AMBIENTE. 
24.	GARANTIZAR QUE LAS FICHAS TÉCNICAS SUMINISTRADAS POR LA FIRMA OFERENTE DEBEN CORRESPONDER A LAS ORIGINALES DEL FABRICANTE O DEL ENSAMBLADOR Y NO DE LA FIRMA VENDEDORA. 
25.	PARTICIPAR DE LAS REUNIONES QUE SEAN CONVOCADAS POR EL APOYO A LA SUPERVISIÓN DEL CONTRATO, PARA REVISAR EL ESTADO DE EJECUCIÓN DEL MISMO, EL CUMPLIMIENTO DE LAS OBLIGACIONES A CARGO DEL CONTRATISTA Y CUALQUIER ASPECTO TÉCNICO REFERENTE AL PROCESO. 
26.	ENTREGAR SOPORTES Y EVIDENCIAS DE LAS PLANILLAS DE PAGO VERIFICABLES, DE LOS PAGOS AL RECURSO HUMANO DESCRITO EN LOS ESTUDIOS PREVIOS, DONDE SE GARANTICE EL CUMPLIMIENTO DE LA OBLIGACIÓN DESCRITA EN EL ARTÍCULO 50 DE LA LEY 789 DE 2002. 
</t>
  </si>
  <si>
    <t>CONTRAENTREGA</t>
  </si>
  <si>
    <t xml:space="preserve">1. Unión Temporal  </t>
  </si>
  <si>
    <t xml:space="preserve">SOLUCIONES FOUR POINTS S.A.S - CREDIMOTOS DE COLOMBIA </t>
  </si>
  <si>
    <t>90% / 10%</t>
  </si>
  <si>
    <t>25172600 - 
46171600 - 
46181500 - 
78181500</t>
  </si>
  <si>
    <t>CO1.PCCNTR.8028108</t>
  </si>
  <si>
    <t>CO1.BDOS.8161218</t>
  </si>
  <si>
    <t>https://community.secop.gov.co/Public/Tendering/OpportunityDetail/Index?noticeUID=CO1.NTC.8233530&amp;isFromPublicArea=True&amp;isModal=False</t>
  </si>
  <si>
    <t>Chapinero protegido: Dotacion y mejora de equipamento para la seguridad</t>
  </si>
  <si>
    <t>133433</t>
  </si>
  <si>
    <t>NB-100389354</t>
  </si>
  <si>
    <t>CALLE 50 SUR #88-15</t>
  </si>
  <si>
    <t>solucionesfourpointssas@gmail.com</t>
  </si>
  <si>
    <t xml:space="preserve">TEJIENDO COMUNIDAD: SEGURIDAD Y CONVIVENCIA CON CORRESPONSABILIDAD
CIUDADANA
</t>
  </si>
  <si>
    <t>Implementar 19 iniciativas de convivencia con participación de la ciudadanía.</t>
  </si>
  <si>
    <t>FDLCHCD-280-2025 (133612)</t>
  </si>
  <si>
    <t>280-2025-CPS-P (133612)</t>
  </si>
  <si>
    <t>JAVIER ANDRES VIDAL MELO</t>
  </si>
  <si>
    <t>PRESTAR SERVICIOS PROFESIONALES ESPECIALIZADOS A LA GESTION PARA IMPLEMENTAR INICIATIVAS DE CONVIVENCIA CIUDADANA, PROMOVIENDO LA PARTICIPACION ACTIVA DE LA COMUNIDAD EN EL FORTALECIMIENTO DE LA SEGURIDAD Y LA CORRESPONSABILIDAD EN LA LOCALIDAD DE CHAPINERO.</t>
  </si>
  <si>
    <t xml:space="preserve">1.	REALIZAR LA IMPLEMENTACIÓN DE INICIATIVAS DE CONVIVENCIA QUE PROMUEVAN LA PARTICIPACIÓN ACTIVA DE LA CIUDADANÍA, CONTRIBUYENDO AL FORTALECIMIENTO DE LA SEGURIDAD Y LA CORRESPONSABILIDAD EN LA LOCALIDAD DE CHAPINERO. 
2.	REALIZAR LA ELABORACIÓN DE DOCUMENTOS Y REPORTES RELACIONADOS CON LA IMPLEMENTACIÓN DE LAS INICIATIVAS, ASEGURANDO EL CUMPLIMIENTO DE LOS INDICADORES DEL PROYECTO. 
3.	BRINDAR APOYO EN LA REALIZACIÓN DE TALLERES Y ACTIVIDADES PEDAGÓGICAS ORIENTADAS A FORTALECER LAS CAPACIDADES COMUNITARIAS EN SEGURIDAD Y CONVIVENCIA PACÍFICA. 
4.	REALIZAR LA ARTICULACIÓN CON LOS ACTORES LOCALES Y COMUNITARIOS PARA FOMENTAR EL DIÁLOGO Y LA PARTICIPACIÓN EN LAS INICIATIVAS DE CONVIVENCIA. 
5.	ACOMPAÑAR LAS ACTIVIDADES DE SENSIBILIZACIÓN Y EDUCACIÓN SOBRE CULTURA DE PAZ Y RESOLUCIÓN DE CONFLICTOS, ALINEADAS CON LAS METAS DEL PROYECTO. 
6.	PROPONER AJUSTES Y MEJORAS A LAS ESTRATEGIAS DE CONVIVENCIA IMPLEMENTADAS, BASÁNDOSE EN LAS NECESIDADES Y RETROALIMENTACIÓN DE LA COMUNIDAD. 
7.	PARTICIPAR EN LA PLANIFICACIÓN Y ORGANIZACIÓN DE EVENTOS COMUNITARIOS QUE FORTALEZCAN LA SEGURIDAD CIUDADANA Y LA CONFIANZA INSTITUCIONAL. 
8.	APOYAR LA RECOPILACIÓN Y SISTEMATIZACIÓN DE INFORMACIÓN RELEVANTE SOBRE LOS RESULTADOS E IMPACTOS DE LAS INICIATIVAS IMPLEMENTADAS. 
9.	FACILITAR LA ARTICULACIÓN CON INSTITUCIONES PÚBLICAS, ORGANIZACIONES SOCIALES Y OTROS ACTORES PARA GARANTIZAR EL ÉXITO DE LAS INICIATIVAS DE CONVIVENCIA. 
10.	REALIZAR LA CREACIÓN DE MECANISMOS DE SEGUIMIENTO Y EVALUACIÓN DE LAS INICIATIVAS IMPLEMENTADAS, ASEGURANDO LA TRANSPARENCIA Y TRAZABILIDAD EN EL USO DE RECURSOS. 
11.	TODAS LAS DEMÁS RELACIONADAS CON EL OBJETO CONTRACTUAL. 
</t>
  </si>
  <si>
    <t>CO1.PCCNTR.8060192</t>
  </si>
  <si>
    <t>CO1.BDOS.8373610</t>
  </si>
  <si>
    <t>https://community.secop.gov.co/Public/Tendering/OpportunityDetail/Index?noticeUID=CO1.NTC.8401344&amp;isFromPublicArea=True&amp;isModal=False</t>
  </si>
  <si>
    <t>O230117459920242326</t>
  </si>
  <si>
    <t xml:space="preserve">
TEJIENDO COMUNIDAD: SEGURIDAD Y CONVIVENCIA CON CORRESPONSABILIDAD
CIUDADANA
</t>
  </si>
  <si>
    <t>133612</t>
  </si>
  <si>
    <t>96-46-101029944</t>
  </si>
  <si>
    <t>javierandresvidal@yahoo.com</t>
  </si>
  <si>
    <t xml:space="preserve"> ADMINISTRACIÓN PÚBLICA O GOBIERNO Y RELACIONES INTERNACIONALES O CIENCIAS NATURALES O DISEÑO INDUSTRIAL O ECONOMÍA O INGENIERÍA INDUSTRIAL O CIENCIA POLÍTICA O RELACIONES INTERNACIONALES O ADMINISTRACIÓN DE EMPRESAS O CIENCIA POLÍTICA Y GOBIERNO O ADMINISTRACIÓN O CIENCIAS HUMANAS O CIENCIAS DE LA EDUCACIÓN O CIENCIAS SOCIALES.
 25 MESES DE EXPERIENCIA PROFESIONAL O EQUIVALENCIA DE CONFORMIDAD CON LA RESOLUCIÓN 1124 DE 2024 EXPEDIDA POR LA SECRETARÍA DE GOBIERNO, QUE ACOGE LAS EQUIVALENCIAS ESTABLECIDAS EN EL ARTÍCULO 25 "EQUIVALENCIAS ENTRE ESTUDIOS Y EXPERIENCIA" DEL DECRETO 785 DE 2005. PARA ESTE CASO ESPECÍFICO, SE APLICARÁ LA EQUIVALENCIA ENTRE TÍTULO DE ESPECIALIZACIÓN Y PARTE DE LA EXPERIENCIA EXIGIDA
</t>
  </si>
  <si>
    <t>FDLCHCD-281-2025 (133030)</t>
  </si>
  <si>
    <t>281-2025-CPS-AG (133030)</t>
  </si>
  <si>
    <t>MARIA CAMILA DEVIA CARRILLO</t>
  </si>
  <si>
    <t xml:space="preserve">
1. APOYAR LA REALIZACIÓN DE LA INTERVENCIÓN DOCUMENTAL LLEVANDO A CABO LAS ACTIVIDADES DE CLASIFICACIÓN, ORDENACIÓN,
DEPURACIÓN, CONFORMACIÓN DE UNIDADES DOCUMENTALES, FOLIACIÓN Y DESCRIPCIÓN EN EL MARCO DEL CUMPLIMIENTO DE LAS
METAS ESTABLECIDAS POR LA SUPERVISIÓN O EL APOYO A LA SUPERVISIÓN.
2. BRINDAR APOYO EN LAS ACTIVIDADES DE ELABORACIÓN DE HOJAS DE CONTROL Y TESTIGO DOCUMENTAL
3. APOYAR EL CAMBIO DE LAS DE CAJAS Y CARPETAS MALTRATADAS, EXTRAER LAS GRAPAS, CLIPS, ADHESIVOS, GANCHOS LEGAJADORES
METÁLICOS ENTRE OTROS DE LOS DOCUMENTOS.
4. BRINDAR APOYO EN LAS ACTIVIDADES DE ROTULACIÓN DE UNIDADES DE CONSERVACIÓN (CAJAS Y CARPETAS) Y ACTUALIZACIÓN DE
INVENTARIOS.
5. DILIGENCIAR LOS FORMATOS DE CONTROL DE ACTIVIDADES DIARIAS ESTIPULADOS POR EL APOYO A LA SUPERVISIÓN.
6. APOYAR LA IDENTIFICACIÓN DE LOS DOCUMENTOS DE APOYO DEL ACERVO DOCUMENTAL DE LA ALCALDÍA LOCAL DE CHAPINERO.
7. APOYAR LOS SERVICIOS ARCHIVÍSTICOS DE ACUERDO CON LAS NECESIDADES ESPECÍFICAS DE LA ALCALDÍA LOCAL DE CHAPINERO, EN
LOS LUGARES DONDE SEAN REQUERIDOS.
8. APOYAR EL TRASLADO Y MOVIMIENTO DE CAJAS QUE REQUIERAN SEGÚN LAS NECESIDADES DE LA ALCALDÍA LOCAL DE CHAPINERO.
9. ASISTIR A LAS CAPACITACIONES QUE LE SEAN PROGRAMADAS EN CUMPLIMIENTO DE LOS PLANES Y PROGRAMAS DE GESTIÓN
DOCUMENTAL.
10. LAS DEMÁS ACTIVIDADES QUE POR SU NATURALEZA SEAN NECESARIAS PARA EL CUMPLIMIENTO DE LAS OBLIGACIONES Y QUE
GUARDEN RELACIÓN CON EL OBJETO CONTRACTUAL.
</t>
  </si>
  <si>
    <t>CO1.PCCNTR.8053912</t>
  </si>
  <si>
    <t>CO1.BDOS.8368684</t>
  </si>
  <si>
    <t>https://community.secop.gov.co/Public/Tendering/OpportunityDetail/Index?noticeUID=CO1.NTC.8392003&amp;isFromPublicArea=True&amp;isModal=False</t>
  </si>
  <si>
    <t xml:space="preserve">CHAPINERO COMPROMETIDO CON LA TRANSPARENCIA: FORTALECIMIENTO INSTITUCIONAL Y CONTROL EN ACCIÓN
</t>
  </si>
  <si>
    <t>133030</t>
  </si>
  <si>
    <t>14-46-101143777</t>
  </si>
  <si>
    <t>TV 78 I 41 D 41 SUR</t>
  </si>
  <si>
    <t>mila0508devia@gmail.com</t>
  </si>
  <si>
    <t>BACHILLER - 24 MESES DE EXPERIENCIA LABORAL o EQUIVALENCIA de conformidad con la Resolución 1124 de 2024, que acoge las equivalencias establecidas en el Decreto 785 de 2005 Artículo 25 "Equivalencias entre estudios y experiencia"</t>
  </si>
  <si>
    <t>Beneficiar 229 estudiantes con apoyo de sostenimiento para la permanencia en la educación posmedia (niveles de formación técnico profesional, tecnólogo, profesional universitario y educación para el trabajo y desarrollo humano).</t>
  </si>
  <si>
    <t>FDLCHCD-282-2025 (134096)</t>
  </si>
  <si>
    <t>282-2025-CPS-P (134096)</t>
  </si>
  <si>
    <t>GABRIEL ARDILA DE LA PEÑA</t>
  </si>
  <si>
    <t>PRESTAR SERVICIOS PROFESIONALES AL ÁREA DE GESTIÓN DEL DESARROLLO LOCAL EN LAS ACTIVIDADES REQUERIDAS EN EL PROCESO DE PLANEACIÓN, ASÍ COMO EN EL SEGUIMIENTO, USO Y SOPORTE DE HERRAMIENTAS Y ESTRATEGIAS EN CUMPLIMIENTO DE LOS OBJETIVOS ESTRATÉGICOS, ESPECIALMENTE DE EDUCACIÓN, DEL PLAN DE DESARROLLO LOCAL DE CHAPINERO</t>
  </si>
  <si>
    <t xml:space="preserve">1.	REALIZAR EL REGISTRO, CONSOLIDACIÓN Y SISTEMATIZACIÓN DE LA INFORMACIÓN RESULTANTE DE LA IMPLEMENTACIÓN DE PROCESOS DE SEGUIMIENTO A LA EJECUCIÓN FÍSICA Y FINANCIERA DE LOS PROYECTOS DE INVERSIÓN DEL PLAN DE DESARROLLO LOCAL DE CHAPINERO, ESPECIALMENTE DE LOS PROYECTOS DE EDUCACIÓN. 
2.	REALIZAR LA CONSTRUCCIÓN DE INFORMES, PRESENTACIONES, CONSOLIDADOS DE INFORMACIÓN, ANÁLISIS DE DATOS Y PROYECCIÓN DE DOCUMENTOS QUE LE SEAN REQUERIDOS POR LA OFICINA DE PLANEACIÓN Y/O LA ALCALDESA LOCAL CON OCASIÓN AL DESARROLLO Y EJECUCIÓN DEL PLAN DE DESARROLLO LOCAL. 
3.	BRINDAR APOYO A LA REVISIÓN DE LAS EVALUACIONES TÉCNICAS Y ECONÓMICAS DE LOS PROCESOS DE SELECCIÓN DERIVADOS DE LA FORMULACIÓN DE PROYECTOS DE INVERSIÓN CON OCASIÓN AL DESARROLLO Y EJECUCIÓN DEL PLAN DE DESARROLLO LOCAL, ESPECIALMENTE RELACIONADOS CON LOS TEMAS DE EDUCACIÓN, Y DEMÁS QUE LE SEAN ASIGNADOS. 
4.	ASISTIR A LAS REUNIONES, COMITÉS, CAPACITACIONES, ENTRE OTROS, QUE LE ASIGNE LA ALCALDESA LOCAL EVIDENCIANDO LA PARTICIPACIÓN EN LAS MISMAS. 
5.	BRINDAR APOYO A LOS PROCESOS DE ARTICULACIÓN CON LAS ENTIDADES DEL NIVEL CENTRAL Y DESCENTRALIZADO RELACIONADAS CON EL OBJETO CONTRACTUAL, CON LA FINALIDAD DE POTENCIAR LAS INVERSIONES LOCALES. 
6.	GENERAR LAS RESPUESTAS Y TRÁMITES DE LAS PETICIONES A TRAVÉS DEL APLICATIVO ORFEO, SOLICITUDES DE CONCEPTOS, INFORMES Y TRÁMITES QUE LE SEAN REQUERIDAS, PROCURANDO UN SISTEMA DE SISTEMATIZACIÓN DE ÉSTAS, EN VIRTUD DEL PRINCIPIO DE EFICIENCIA, ECONOMÍA Y CELERIDAD DE LA ADMINISTRACIÓN EN ESTOS ASPECTOS. 
7.	INGRESAR DENTRO DEL NUMERAL DE EJECUCIÓN EN EL CONTRATO ELECTRÓNICO DEL SECOP, EL PLAN DE PAGOS RESPECTIVO, Y AGREGAR COMO DOCUMENTO NUEVO, LOS INFORMES DE ACTIVIDADES RESPECTIVOS. 
8.	RENDIR INFORMES MENSUALES SOBRE LAS ACTIVIDADES DESARROLLADAS. 
9.	LAS DEMÁS QUE LE SEAN ASIGNADAS POR EL ALCALDESA LOCAL DE CHAPINERO EN CUMPLIMIENTO DE SU OBJETO CONTRACTUAL. 
</t>
  </si>
  <si>
    <t xml:space="preserve"> 1. NATURAL</t>
  </si>
  <si>
    <t>CO1.PCCNTR.8059397</t>
  </si>
  <si>
    <t>CO1.BDOS.8373942</t>
  </si>
  <si>
    <t>https://community.secop.gov.co/Public/Tendering/OpportunityDetail/Index?noticeUID=CO1.NTC.8399669&amp;isFromPublicArea=True&amp;isModal=False</t>
  </si>
  <si>
    <t>EDUCACIÓN</t>
  </si>
  <si>
    <t>134096</t>
  </si>
  <si>
    <t>21-44-101474278</t>
  </si>
  <si>
    <t>KR 21 137 90</t>
  </si>
  <si>
    <t>gardiladlp@gmail.com</t>
  </si>
  <si>
    <t>SEGUROS ALFA</t>
  </si>
  <si>
    <t>INGENIERO ELECTRONICO</t>
  </si>
  <si>
    <t>PROFESIONAL EN: INGENIERÍA ELECTRÓNICA O INGENIERÍA ELECTROMECÁNICA O INGENIERIA DE SISTEMAS Y TELECOMUNICACIONES O CIENCIAS SOCIALES O ECONOMÍA O ADMINISTRACIÓN O INGENIERÍA INDUSTRIAL.-NO REQUIERE EXPERIENCIA</t>
  </si>
  <si>
    <t>CONTRATISTA  209-2025-CPS-P (132295)</t>
  </si>
  <si>
    <t xml:space="preserve">
CHAPINERO COMPROMETIDO CON EL
BIENESTAR: APOYO PSICOSOCIAL Y
ECONÓMICO PARA LA COMUNIDAD
</t>
  </si>
  <si>
    <t>Beneficiar 160 jóvenes con transferencias condicionadas y  acompañamiento psicosocial para la promoción al acceso y permanencia a oportunidades de formación y empleabilidad</t>
  </si>
  <si>
    <t>FDLCHCD-283-2025 (133838)</t>
  </si>
  <si>
    <t>283-2025-CPS-P (133838)</t>
  </si>
  <si>
    <t>SANDRA VIVIANA RAMIREZ CARRILLO</t>
  </si>
  <si>
    <t xml:space="preserve">	1.CONSTRUIR PLANES DE TRABAJO QUE PERMITAN EL CUMPLIMIENTO Y SEGUIMIENTO DE LAS POLÍTICAS PÚBLICAS, LA NORMATIVIDAD VIGENTE Y LAS METAS DEL PLAN DE DESARROLLO LOCAL RELACIONADAS CON EL OBJETO CONTRACTUAL, ESPECIALMENTE CON LOS TEMAS DE SALUD, DISCAPACIDAD E INTEGRACIÓN SOCIAL. 
	2.REALIZAR LA FORMULACIÓN Y ESTRUCTURACIÓN DE LOS PROYECTOS DE INVERSIÓN ASIGNADOS, QUE PERMITAN EL CUMPLIMIENTO DE LAS METAS ESTABLECIDAS EN EL PLAN DE DESARROLLO LOCAL EN MATERIA DE SALUD, DISCAPACIDAD E INTEGRACIÓN SOCIAL. 
	3.DESARROLLAR PROCESOS DE GESTIÓN CONTRACTUAL REQUERIDO PARA EL CUMPLIMIENTO DE LOS OBJETIVOS Y METAS ASOCIADOS A LOS PROYECTOS DE INVERSIÓN LOCAL EN SALUD, DISCAPACIDAD E INTEGRACIÓN SOCIAL, CON UN ENFOQUE PARTICIPATIVO Y COMUNITARIO Y CUMPLIENDO CON LOS REQUISITOS LEGALES VIGENTES. 
	4.CUMPLIR CON LOS PLAZOS ESTABLECIDOS EN EL CRONOGRAMA FIJADO POR EL FONDO DE DESARROLLO LOCAL DE CHAPINERO, PARA LA ENTREGA DE ANEXOS TÉCNICOS, ESTUDIOS PREVIOS, ESTUDIO DE MERCADO, ANÁLISIS DE SECTOR Y DEMÁS DOCUMENTOS DE FORMULACIÓN EN EL MARCO DE LOS PROYECTOS ASIGNADOS. 
	5.REALIZAR LOS APOYOS A LA SUPERVISIÓN DE LOS CONTRATOS, PROYECTOS DE INVERSIÓN Y/O ACTIVIDADES DESIGNADAS POR EL ALCALDE LOCAL, DE CONFORMIDAD CON LOS LINEAMIENTOS, VALORES Y PRINCIPIOS INDICADOS POR LA SECRETARIA DISTRITAL DE GOBIERNO. 
	6.MANTENER UN CONTROL ESTRICTO SOBRE LA PROGRAMACIÓN, EJECUCIÓN Y DESARROLLO ECONÓMICO Y FINANCIERO DE LOS PROYECTOS ASIGNADOS, EN CUMPLIMIENTO DE LOS LINEAMIENTOS FINANCIEROS Y PRESUPUESTALES VIGENTES, INCLUYENDO EL CARGUE, SEGUIMIENTO Y EVALUACIÓN DE LOS CONTRATOS RESPECTIVOS EN LAS PLATAFORMAS SECOP II Y SIPSE 
	7.ARTICULAR CON DIFERENTES SECTORES, ACTORES E INSTITUCIONES, SEGÚN LO REQUERIDO, PARA GARANTIZAR LA ADECUADA IMPLEMENTACIÓN Y SEGUIMIENTO DE LOS PROYECTOS DE INVERSIÓN ASIGNADOS, PROMOVIENDO LA COORDINACIÓN INTERSECTORIAL Y LA OPTIMIZACIÓN DE RECURSOS PARA EL LOGRO DE LOS OBJETIVOS ESTABLECIDOS. 
	8.ATENDER DE MANERA INTEGRAL LAS INSTANCIAS DE PARTICIPACIÓN CIUDADANA RELACIONADAS CON LOS TEMAS DE SALUD, SALUD PÚBLICA, DISCAPACIDAD, INTEGRACIÓN SOCIAL Y AFINES, SOCIALIZANDO OPORTUNAMENTE LAS ACTIVIDADES E INFORMACIÓN RESULTANTES DE DICHAS INSTANCIAS. 
	9.APOYAR EN LA IMPLEMENTACIÓN DE LOS PROCESOS Y PROCEDIMIENTOS OFICIALES PARA LA OPERACIÓN Y PRESTACIÓN DEL SERVICIO TIPO C INCLUYENDO IDENTIFICACIÓN, INGRESO, PRESTACIÓN, SEGUIMIENTO Y EGRESO, ATENDIENDO LAS ORIENTACIONES DE LA POLÍTICA PÚBLICA SOCIAL PARA EL ENVEJECIMIENTO Y LA VEJEZ EN EL DISTRITO CAPITAL Y EL MODELO DE ATENCIÓN INTEGRAL PARA LAS PERSONAS MAYORES. 
	10.APOYAR EN EL DISEÑO E IMPLEMENTACIÓN Y EVALUACIÓN LAS ACTIVIDADES RELACIONADAS CON LOS ENCUENTROS DE DESARROLLO HUMANO, DE ACUERDO CON LOS LINEAMIENTOS TÉCNICOS BRINDADOS POR LA SUBDIRECCIÓN PARA LA VEJEZ 
	11.REALIZAR ACTIVIDADES DE DIVULGACIÓN, COMUNICACIÓN, INTEGRACIÓN Y MOVILIZACIÓN SOCIAL DIRIGIDAS A LOS GRUPOS DE INTERÉS EN TEMAS DE SALUD PÚBLICA, DISCAPACIDAD E INTEGRACIÓN SOCIAL. 
	12.TRAMITAR OPORTUNAMENTE LAS PETICIONES CIUDADANAS, ASÍ COMO LAS SOLICITUDES DE ENTES DE CONTROL DENTRO DEL TÉRMINO LEGAL Y NO CERRAR EL TRÁMITE EN EL APLICATIVO ORFEO HASTA QUE NO SE TENGA UN PRONUNCIAMIENTO DE FONDO. 
	13.PARTICIPAR EN LAS REUNIONES DE COORDINACIÓN Y PLANEACIÓN QUE SEAN REQUERIDAS POR EL ALCALDE LOCAL, ASÍ COMO EN LAS ACTIVIDADES Y ACOMPAÑAMIENTOS EN CALLE PROGRAMADOS POR EL DESPACHO DE LA ALCALDÍA 
	14.LAS DEMÁS QUE LE SEAN ASIGNADAS POR EL ALCALDE LOCAL DE CHAPINERO EN CUMPLIMIENTO DE SU OBJETO CONTRACTUAL. 
</t>
  </si>
  <si>
    <t>CO1.PCCNTR.8059378</t>
  </si>
  <si>
    <t>CO1.BDOS.8374251</t>
  </si>
  <si>
    <t>https://community.secop.gov.co/Public/Tendering/OpportunityDetail/Index?noticeUID=CO1.NTC.8399622&amp;isFromPublicArea=True&amp;isModal=False</t>
  </si>
  <si>
    <t xml:space="preserve">
CHAPINERO COMPROMETIDO CON EL BIENESTAR: APOYO PSICOSOCIAL Y ECONÓMICO PARA LA COMUNIDAD
</t>
  </si>
  <si>
    <t>INTEGRACIÓN SOCIAL</t>
  </si>
  <si>
    <t>133838</t>
  </si>
  <si>
    <t>360 47 994000048226</t>
  </si>
  <si>
    <t xml:space="preserve"> PROFESIONAL EN: CIENCIAS SOCIALES O PSICOLOGÍA O TRABAJO SOCIAL O ECONOMÍA O CIENCIA POLÍTICA O ADMINISTRACIÓN O CIENCIAS HUMANAS O CIENCIAS DE LA SALUD O CIENCIAS DE LA EDUCACIÓN.
 23 MESES DE EXPERIENCIA PROFESIONAL O EQUIVALENCIA DE CONFORMIDAD CON LA RESOLUCIÓN 1124 DE 2024, QUE ACOGEN LAS EQUIVALENCIAS ESTABLECIDAS EN EL DECRETO 785 DE 2005 ARTÍCULO 25 "EQUIVALENCIAS ENTRE ESTUDIOS Y EXPERIENCIA</t>
  </si>
  <si>
    <t xml:space="preserve">	CHAPINERO RESPETA TODAS LAS FORMAS DE VIDA
</t>
  </si>
  <si>
    <t>Atender 4428 animales en los programas de brigadas médicas, urgencias veterinarias y adopciones - Esterilizar 2695 perros y gatos incluyendo los que está en condición de vulnerabilidad</t>
  </si>
  <si>
    <t>FDLCH-SAMC-001-2025</t>
  </si>
  <si>
    <t>SELECCION ABREVIADA</t>
  </si>
  <si>
    <t>MENOR CUANTIA</t>
  </si>
  <si>
    <t>ANIMALES</t>
  </si>
  <si>
    <t>PRESTAR SERVICIOS INTEGRALES DE PROTECCIÓN Y BIENESTAR ANIMAL EN LA
LOCALIDAD DE CHAPINERO, EN EL MARCO DEL PROGRAMA 15 “BOGOTÁ PROTEGE
LA VIDA ANIMAL” DEL PLAN DE DESARROLLO LOCAL DE CHAPINERO 2025–2028</t>
  </si>
  <si>
    <t>1. REALIZAR EL REGISTRO ANTE LA UNIDAD ADMINISTRATIVA ESPECIAL – UAE, DE ACUERDO CON EL ARTÍCULO 11 DE LA RESOLUCIÓN 1478 DE 2006 MINISTERIO DE LA PROTECCIÓN SOCIAL HTTPS://WWW.ALCALDIABOGOTA.GOV.CO/SISJUR/NORMAS/NORMA1.JSP?I=20670 2. ENTREGAR AL SUPERVISOR LOS DOCUMENTOS ELABORADOS EN CUMPLIMIENTO DE LAS OBLIGACIONES CONTRACTUALES Y ARCHIVOS A SU CARGO, ORGANIZADOS, ROTULADOS Y ALMACENADOS, ATENDIENDO LOS ESTÁNDARES Y DIRECTRICES DE GESTIÓN DOCUMENTAL, SIN QUE ELLO IMPLIQUE EXONERACIÓN DE LA RESPONSABILIDAD A QUE HAYA LUGAR EN CASO DE IRREGULARIDADES. (ARTÍCULO 15 DE LA LEY 594 DE 2000), ASÍ COMO LOS INFORMES REQUERIDOS SOBRE LAS ACTIVIDADES REALIZADAS DURANTE LA EJECUCIÓN DEL MISMO. 3. DURANTE LA ETAPA DE ALISTAMIENTO PRESENTAR LA(S) UNIDAD(ES) MÓVIL(ES) QUIRÚRGICA(S) VETERINARIA(S) Y ALLEGAR LA DOCUMENTACIÓN REQUERIDA, PARA VERIFICACIÓN DE CUMPLIMIENTO DE REQUISITOS POR PARTE DEL EQUIPO DE PROTECCIÓN Y BIENESTAR ANIMAL DE LA ALCALDÍA LOCAL DE CHAPINERO, DE CONFORMIDAD CON LAS ESPECIFICACIONES TÉCNICAS ESTABLECIDAS EN EL ANEXO TÉCNICO Y EN LA OFERTA PRESENTADA. 4. DURANTE LA ETAPA DE ALISTAMIENTO PRESENTAR LA CLÍNICA VETERINARIA DONDE SE EJECUTARÁ EL COMPONENTE 1. ATENCIÓN DE URGENCIAS VETERINARIAS, DE CONFORMIDAD CON LAS ESPECIFICACIONES TÉCNICAS ESTABLECIDAS EN EL ANEXO TÉCNICO Y EN LA OFERTA PRESENTADA. 5. PRESENTAR EN LA ETAPA DE ALISTAMIENTO, LA RELACIÓN DE PERSONAL QUE EJECUTARÁ EL CONTRATO, DE CONFORMIDAD DE LAS DISPOSICIONES TÉCNICAS ESTABLECIDAS EN EL ANEXO TÉCNICO Y EN LA OFERTA PRESENTADA. 6. DISEÑAR, DILIGENCIAR COMPLETAMENTE Y ENTREGAR MENSUALMENTE LOS FORMATOS DE AUTORIZACIÓN DE REALIZACIÓN PROCEDIMIENTOS CLÍNICOS, FORMATO DE HISTORIA CLÍNICA, FORMATOS DE INGRESO Y ENTREGA DE PACIENTES, FORMATO DE DESISTIMIENTO DE EXÁMENES PRE-QUIRÚRGICOS Y DEMÁS APROBADOS PARA LA EJECUCIÓN DE LAS ACTIVIDADES DE LOS DIFERENTES COMPONENTES DEL PROYECTO. 7. REALIZAR LOS PROCEDIMIENTOS DE ESTERILIZACIÓN, BRIGADAS MÉDICO-VETERINARIAS Y JORNADAS DE EDUCACIÓN Y ADOPCIÓN, DE ACUERDO CON EL CRONOGRAMA APROBADO POR EL FDLCH Y EN LOS LUGARES PREVIAMENTE DEFINIDOS, CONTANDO CON TODOS LOS REQUISITOS ESPECIFICADOS EN EL DOCUMENTO ANEXO TECNICO. 8. REALIZAR EL PROCESO DE CONVOCATORIA AMPLIA Y SUFICIENTE PARA LAS DIFERENTES BRIGADAS MÉDICOVETERINARIAS, JORNADAS DE ESTERILIZACIÓN Y JORNADAS DE EDUCACIÓN Y ADOPCIÓN, EN ATENCIÓN DE LO ESTABLECIDO EN EL ANEXO TÉCNICO. 9. DISEÑAR LAS PIEZAS GRÁFICAS PARA DIFUSIÓN DE CADA UNA DE LAS JORNADAS A REALIZARSE, EN LOS DIFERENTES COMPONENTES Y ENVIARLAS AL APOYO A LA SUPERVISIÓN, CON MÍNIMO UNA SEMANA DE ANTELACIÓN, PARA SU APROBACIÓN. 10. DISEÑAR E IMPLEMENTAR ESTRATEGIA PARA CAPTURAR, ESTERILIZAR Y SOLTAR, PARA GARANTIZAR LA ESTERILIZACIÓN DE ANIMALES DEAMBULANTES DE LA LOCALIDAD. 11. REALIZAR LA BÚSQUEDA ACTIVA Y GESTIONAR HOGARES DE PASO PARA LOS ANIMALES RESCATADOS DURANTE LA EJECUCIÓN DE LOS DIFERENTES COMPONENTES DEL PROYECTO. 12. PROVEER DURANTE LOS MESES DE EJECUCIÓN DEL CONTRATO, LOS BIENES Y SERVICIOS ESTABLECIDOS EN EL PRESENTE DOCUMENTO Y EN EL ANEXO TÉCNICO, CON LAS CALIDADES ESPECÍFICAS ALLÍ DESCRITAS, PARA LA EJECUCIÓN DE LOS DIFERENTES COMPONENTES DEL PROYECTO, DE ACUERDO CON EL CRONOGRAMA DE ACTIVIDADES PRESENTADO AL SUPERVISOR Y/O APOYO A LA SUPERVISIÓN DESIGNADO POR EL ALCALDE LOCAL. 13. ORGANIZAR, GESTIONAR EL LUGAR, GARANTIZAR EL PERSONAL LOGÍSTICO Y EJECUTAR MÍNIMO TRES EVENTOS DE PROTECCIÓN Y BIENESTAR ANIMAL, ACUERDO A LO DEFINIDO EN EL DOCUMENTO ANEXO TÉCNICO. 14. GESTIONAR LA REUBICACIÓN DE CADA UNO DE LOS ANIMALES EN CONDICIÓN DE ABANDONO, EN HOGARES DE PASO RESPONSABLES Y GESTIONAR SU POSTERIOR ADOPCIÓN, ANTES DE FINALIZAR LA EJECUCIÓN DEL CONTRATO. 15. DISEÑAR E IMPLEMENTAR UNA ESTRATEGIA DE ENTREGA EN ADOPCIÓN DE ANIMALES EN CONDICIÓN DE VULNERABILIDAD, INCLUYENDO EL SEGUIMIENTO DE DICHAS ADOPCIONES. 16. ELABORAR Y ENTREGAR UN INFORME DETALLADO DE LOS ANIMALES REUBICADOS EN ADOPCIÓN, INCLUYENDO TODO SU PROCESO DESDE SU RESCATE, REHABILITACIÓN Y POSTERIOR ENTREGA EN HOGAR DEFINITIVO. 17. REALIZAR LA ENTREGA DE LA TOTALIDAD DE LOS ANIMALES RESCATADOS EN ADOPCIÓN DEFINITIVA, ANTES DE FINALIZAR EL CONTRATO. 18. REALIZAR UN INFORME TÉCNICO MENSUAL, CON EL REPORTE DETALLADO DE LOS ANIMALES ATENDIDOS EN URGENCIAS VETERINARIAS, EN BRIGADAS MÉDICO-VETERINARIAS, EN ESTERILIZACIÓN, ASÍ COMO APORTAR LA INFORMACIÓN DEL NÚMERO DE ANIMALES ENTREGADOS EN ADOPCIÓN Y EL NÚMERO DE PERSONAS QUE HAN PARTICIPADO EN LOS PROCESOS DE EDUCACIÓN Y EN LOS DIFERENTES EVENTOS. ESTA INFORMACIÓN DEBE ESTAR DEPURADA, ES DECIR, EL OPERADOR GARANTIZA LA CALIDAD DE LA INFORMACIÓN REPORTADA (OPORTUNIDAD, COMPLETITUD, PERTINENCIA, CLARIDAD Y EXACTITUD) Y DEBE INCLUIR LOS SOPORTES DE HISTORIA CLÍNICA, EXÁMENES CLÍNICOS PRACTICADOS Y SU CORRELACIÓN CLÍNICA, EVIDENCIA FOTOGRÁFICA DE CADA ANIMAL ATENDIDO RELACIONADA CON EL NÚMERO DE HISTORIA CLÍNICA Y FORMATOS COMPLETAMENTE DILIGENCIADOS, ASÍ COMO LOS CONSOLIDADOS DE LOS ANIMALES ATENDIDOS POR BARRIO 19. DESARROLLAR LA EJECUCIÓN DEL CONTRATO DE ACUERDO CON LA PROPUESTA PRESENTADA, Y LAS ESPECIFICACIONES TÉCNICAS PREVISTAS EN EL PROYECTO Y EN EL ANEXO TÉCNICO, GARANTIZANDO LA EFICAZ Y EFICIENTE PRESTACIÓN DEL OBJETO DEL CONTRATO. 20. CUMPLIR CON TODAS LAS CONDICIONES DE LA PROPUESTA PRESENTADA Y EL ANEXO TÉCNICO FORMULADO POR EL FONDO, LOS CUALES DECLARA CONOCER DE ANTEMANO Y ACEPTAR COMPLETAMENTE, Y QUE SIRVIERON DE BASE PARA LA CELEBRACIÓN DEL CONTRATO Y FORMAN PARTE INTEGRAL DEL MISMO. 21. ASISTIR A LAS REUNIONES QUE SEAN CONVOCADAS POR EL SUPERVISOR DEL CONTRATO, PARA REVISAR EL ESTADO DE EJECUCIÓN DE ESTE, EL CUMPLIMIENTO DE LAS OBLIGACIONES A CARGO DEL CONTRATISTA O CUALQUIER ASPECTO TÉCNICO REFERENTE AL MISMO, ACATANDO LAS RECOMENDACIONES QUE HAGAN. 22. ADELANTAR LA EJECUCIÓN DEL CONTRATO, ORIENTADA HACIA EL LOGRO DE LAS METAS Y OBJETIVOS PREVISTOS EN EL PROYECTO DE INVERSIÓN PROYECTO 1731 “CHAPINERO DEJANDO HUELLA POR LOS ANIMALES”; DE ACUERDO CON LA PROPUESTA PRESENTADA, Y LAS ESPECIFICACIONES TÉCNICAS PREVISTAS EN EL PROYECTO Y CONTEMPLADAS EN EL PRESENTE DOCUMENTO, ANEXO TECNICO Y EN LOS PLIEGOS DE CONDICIONES. 23. ENTREGAR LOS INFORMES CORRESPONDIENTES AL SUPERVISOR, DENTRO DE LOS TÉRMINOS ESTABLECIDOS DE ACUERDO A LOS AVANCES DEL PROYECTO. 24. INGRESAR AL ALMACÉN DE DEL FONDO DE DESARROLLO LOCAL DE CHAPINERO LA TOTALIDAD DE LOS ELEMENTOS CONTEMPLADOS EN EL PROYECTO, DE ACUERDO CON LO ESTABLECIDO EN EL MEMORANDO CON RADICADO 20255220002563 DEL 05-03-2025 DEL FDLCH 25. ENTREGAR AL FINAL DEL PROYECTO UN INFORME CUANTITATIVO Y CUALITATIVO DEL IMPACTO DEL PROYECTO EN LA LOCALIDAD, SUFICIENTEMENTE ESTRUCTURADO Y QUE LE POSIBILITE AL FDLCH EVIDENCIAR LOS ALCANCES DEL CONTRATO, INCLUYENDO ARCHIVO FOTOGRÁFICO DE LOS PACIENTES ATENDIDOS, DISCRIMINADO POR NÚMERO DE ANIMALES ATENDIDOS POR BARRIOS Y UPZ Y UPR Y LAS DIFERENTES ACTIVIDADES REALIZADAS. 26. GESTIONAR EL DILIGENCIAMIENTO DE LAS ENCUESTAS DE SATISFACCIÓN DE LOS SERVICIOS OFERTADOS Y RESOLVER LAS INQUIETUDES MANIFESTADAS POR LA COMUNIDAD CON RELACIÓN A LOS SERVICIOS PRESTADOS. 27. DILIGENCIAR LOS FORMATOS DE REPORTE DE IMPLANTACIÓN DE MICROCHIPS DE IDENTIFICACIÓN EN LOS FORMATOS APORTADOS POR EL FDLCH Y ACTUALIZARLOS AL FINALIZAR CADA JORNADA QUE INCLUYA IMPLANTACIÓN DE MICROCHIPS. 28. PRESENTAR COPIA DEL PLAN DE GESTIÓN INTEGRAL DE RESIDUOS HOSPITALARIOS O SIMILARES (PGIRH), DANDO CUMPLIMIENTO A LA RESOLUCIÓN 1164 DE 2002, COMO MEDIO DE VERIFICACIÓN DEBE HACER ENTREGA DEL PLAN DE GESTIÓN INTEGRAL DE RESIDUOS HOSPITALARIOS O SIMILARES (PGIRH), AVALADO POR EL REPRESENTANTE LEGAL DE LA EMPRESA (FICHA DE CONTRATACIÓN SOSTENIBLE NO. 1). 29. PRESENTAR CON EL INFORME MENSUAL, EL CERTIFICADO DE LA DISPOSICIÓN FINAL DE LOS RESIDUOS PELIGROSOS GENERADOS POR LA CLÍNICA VETERINARIA DONDE SE PRESTE EL SERVICIO DE URGENCIAS VETERINARIAS, EL CUAL ES OTORGADO POR EL GESTOR AUTORIZADO. 30. UTILIZAR MATERIALES RECICLADOS PARA EL EMBALAJE DEL PRODUCTO Y LOS INSUMOS. (NO SE PERMITE EL USO DE POLIESTIRENO EXPANDIDO-ICOPOR-, NI CUALQUIER PLÁSTICO DE UN SOLO USO), EN CUMPLIMIENTO DEL DECRETO DISTRITAL 317 DE 2021, POR MEDIO DEL CUAL SE REGLAMENTA EL ACUERDO DISTRITAL NO. 808 DEL 2021 Y SE ESTABLECEN MEDIDAS PARA REDUCIR PROGRESIVAMENTE LA ADQUISICIÓN Y CONSUMO DE PLÁSTICOS DE UN SOLO USO EN LAS ENTIDADES DEL DISTRITO CAPITAL. COMO MEDIO DE VERIFICACIÓN DEBE PRESENTAR DECLARACIÓN JURAMENTADA. LOS MATERIALES DE PAPELERÍA UTILIZADOS EN LA PRESTACIÓN DE LOS SERVICIOS DEL CONTRATO DEBEN SER DE MATERIALES RECICLADOS O BIODEGRADABLES Y DEBE PRESENTAR FICHA TÉCNICA DE CADA PRODUCTO, DONDE SE EVIDENCIE LA COMPOSICIÓN DE LOS MATERIALES IMPLEMENTADOS</t>
  </si>
  <si>
    <t>NIT</t>
  </si>
  <si>
    <t>SIN INICIAR</t>
  </si>
  <si>
    <t>41102600
42121500</t>
  </si>
  <si>
    <t>42121600
42121700
51102600
51211900
70121800
70122000
94131900</t>
  </si>
  <si>
    <t>CO1.BDOS.8371855</t>
  </si>
  <si>
    <t>https://community.secop.gov.co/Public/Tendering/OpportunityDetail/Index?noticeUID=CO1.NTC.8399829&amp;isFromPublicArea=True&amp;isModal=False</t>
  </si>
  <si>
    <t>FUNCIONAMIENTO</t>
  </si>
  <si>
    <t>FDLCH-PMINC-002-2025 (133930)</t>
  </si>
  <si>
    <t>MINIMA CUANTIA</t>
  </si>
  <si>
    <t>CALIBRACION EQUIPOS</t>
  </si>
  <si>
    <t>EL SERVICIO DE CALIBRACIÓN, INCLUIDO EL MANTENIMIENTO PREVENTIVO DE LOS EQUIPOS DE METROLOGÍA DE PROPIEDAD DEL FONDO DE DESARROLLO LOCAL; Y LA ADQUISICION DE UN SONOMETRO</t>
  </si>
  <si>
    <t>1. ELABORAR EL PLAN DE TRABAJO PARA LA CALIBRACIÓN Y MANTENIMIENTO DE LOS EQUIPOS, ENTREGA DEL SONÓMETRO, Y LA CAPACITACIÓN, EL CUAL DEBERÁ SER APROBADO POR LA SUPERVISIÓN DEL CONTRATO. 2. ADELANTAR EL RETIRO Y TRANSPORTE DE LOS EQUIPOS AL LABORATORIO PARA SU CALIBRACIÓN, GARANTIZANDO SU RETORNO AL FDLCH EN ÓPTIMAS CONDICIONES. PARA LO ANTERIOR, DEBERÁ ENTREGAR COPIA DE LA PÓLIZA DE RESPONSABILIDAD CIVIL EXTRACONTRACTUAL QUE AMPARE EL TRANSPORTE DE LOS EQUIPOS OBJETO DE CALIBRACIÓN. 3. HACER EL REMPLAZO DE LAS PARTES NECESARIAS PARA LA CALIBRACIÓN, CON BASE EN EL DIAGNÓSTICO TÉCNICO Y COMO PARTE INTEGRAL DEL MANTENIMIENTO PREVENTIVO Y/O CORRECTIVO DE LOS EQUIPOS, GARANTIZANDO LA COMPATIBILIDAD, TRAZABILIDAD METROLÓGICA Y EL ADECUADO FUNCIONAMIENTO DEL INSTRUMENTO CALIBRADO. 4. GARANTIZAR QUE LOS SERVICIOS DE CALIBRACIÓN Y MANTENIMIENTO SE REALICEN BAJO LOS ESTÁNDARES TÉCNICOS VIGENTES, EN PARTICULAR LAS RESOLUCIONES 77506 Y 77507 DE 2016 DE LA SUPERINTENDENCIA DE INDUSTRIA Y COMERCIO, Y CON CERTIFICACIÓN ONAC PARA LOS PROCEDIMIENTOS REALIZADOS. 5. ENTREGAR, JUNTO CON LOS EQUIPOS CALIBRADOS, LOS CERTIFICADOS INDIVIDUALES DE CALIBRACIÓN, EMITIDOS POR LABORATORIO ACREDITADO POR EL ORGANISMO NACIONAL DE ACREDITACIÓN DE COLOMBIA – ONAC, QUE EVIDENCIEN TRAZABILIDAD METROLÓGICA Y CUMPLIMIENTO NORMATIVO. 6. ENTREGAR EL SONÓMETRO CONFORME A LAS ESPECIFICACIONES TÉCNICAS ESTABLECIDAS EN LOS ESTUDIOS PREVIOS Y EN EL ANEXO TÉCNICO DEL PROCESO, GARANTIZANDO SU ORIGEN, CONFORMIDAD TÉCNICA Y ESTADO OPERATIVO ÓPTIMO. 7. REALIZAR LA CAPACITACIÓN TÉCNICA AL PERSONAL DESIGNADO POR LA ALCALDÍA LOCAL, SOBRE EL USO CORRECTO, OPERACIÓN Y VERIFICACIÓN BÁSICA DE LOS EQUIPOS DE METROLOGÍA INTERVENIDOS O ADQUIRIDOS, DEJANDO CONSTANCIA MEDIANTE ACTAS DE ASISTENCIA Y MATERIAL DE APOYO ENTREGADO. 8. PARTICIPAR EN LAS REUNIONES TÉCNICAS Y DE SEGUIMIENTO QUE CONVOQUE EL CONTRATANTE POR MEDIO DEL SUPERVISOR, CON EL FIN DE EVALUAR EL AVANCE DE LAS ACTIVIDADES Y RESOLVER ASPECTOS LOGÍSTICOS O TÉCNICOS QUE SE PRESENTEN DURANTE LA EJECUCIÓN DEL CONTRATO. 9. GARANTIZAR LA PRESTACIÓN DE LOS SERVICIOS Y ENTREGA DE LOS BIENES EN LOS PLAZOS ESTABLECIDOS CONTRACTUALMENTE, CONFORME AL CRONOGRAMA APROBADO POR LA SUPERVISIÓN. 10. REALIZAR LA ENTREGA DEL SONÓMETRO EN LAS INSTALACIONES DE LA ALCALDÍA LOCAL DE CHAPINERO Y GESTIONAR SU INGRESO AL ALMACÉN, DE ACUERDO CON LOS LINEAMIENTOS ESTABLECIDOS POR EL FONDO DE DESARROLLO LOCAL Y LA SECRETARÍA DISTRITAL DE GOBIERNO. 11. NOTIFICAR OPORTUNAMENTE A LA SUPERVISIÓN CUALQUIER NOVEDAD, DIFICULTAD TÉCNICA O INCUMPLIMIENTO POR PARTE DE PROVEEDORES TERCEROS, DURANTE CUALQUIER FASE DE EJECUCIÓN DEL CONTRATO. 12. ASUMIR PLENA RESPONSABILIDAD POR LOS DAÑOS O PERJUICIOS DERIVADOS DE ERRORES, FALLAS O NEGLIGENCIA EN LA EJECUCIÓN DE LAS ACTIVIDADES CONTRATADAS, SIN QUE ELLO IMPLIQUE EXONERACIÓN FRENTE A LOS RESULTADOS DEL CONTRATO. 13. ENTREGAR UN INFORME TÉCNICO FINAL DETALLADO DEL PROCESO CONTRACTUAL, QUE INCLUYA: PROVEEDORES INVOLUCRADOS, EQUIPOS INTERVENIDOS, CERTIFICADOS ENTREGADOS, REPORTES DE MANTENIMIENTO, CRONOGRAMA EJECUTADO, LISTA DE ASISTENTES A CAPACITACIÓN, Y SOPORTES FOTOGRÁFICOS O TÉCNICOS RELEVANTES. 14. CUMPLIR CON LA NORMATIVIDAD AMBIENTAL VIGENTE Y CON LOS PROCEDIMIENTOS DE LA ENTIDAD EN MATERIA DE GESTIÓN INTEGRAL DE RESIDUOS SÓLIDOS, EVITANDO LA GENERACIÓN DE IMPACTOS NEGATIVOS EN FLORA, FAUNA O SALUD PÚBLICA DURANTE EL DESARROLLO DE SUS ACTIVIDADES. 15. CONSERVAR EN BUENAS CONDICIONES TODOS LOS EQUIPOS, INSTRUMENTOS O HERRAMIENTAS UTILIZADOS, EVITANDO SU MAL USO O DESGASTE POR FUERA DEL PROPÓSITO CONTRACTUAL. 16. RESPETAR LA CONFIDENCIALIDAD Y RESERVA DE LA INFORMACIÓN INSTITUCIONAL A LA QUE TENGA ACCESO DURANTE LA EJECUCIÓN DEL CONTRATO. 17. CUMPLIR CON TODAS LAS OBLIGACIONES ADICIONALES QUE, SIN ESTAR EXPRESAMENTE SEÑALADAS, SE DERIVEN DE LA NATURALEZA DEL CONTRATO Y DE LAS DISPOSICIONES LEGALES Y REGLAMENTARIAS APLICABLES</t>
  </si>
  <si>
    <t xml:space="preserve">41115503 </t>
  </si>
  <si>
    <t>CO1.BDOS.8383023</t>
  </si>
  <si>
    <t>https://community.secop.gov.co/Public/Tendering/OpportunityDetail/Index?noticeUID=CO1.NTC.8407701&amp;isFromPublicArea=True&amp;isModal=False</t>
  </si>
  <si>
    <t>133930</t>
  </si>
  <si>
    <t>FDLCHCD-284-2025 (133106)</t>
  </si>
  <si>
    <t>284-2025-CPS-P (133106)</t>
  </si>
  <si>
    <t>ANDRES FELIPE TELLEZ VALDERRAMA</t>
  </si>
  <si>
    <t>PRESTAR SERVICIOS PROFESIONALES PARA APOYAR TÉCNICAMENTE LAS ACTUACIONES DERIVADAS DEL EJERCICIO DE INSPECCIÓN, VIGILANCIA Y CONTROL DE COMPETENCIA DE LA ALCALDÍA LOCAL DE CHAPINERO EN CERROS ORIENTALES, ZONA DE RESERVA FORESTAL PROTECTORA, POLÍGONOS DE MONITOREO, ÁREAS DE OCUPACIÓN PÚBLICA PRIORITARIA, FRANJA DE ADECUACIÓN Y ZONAS DE ESPECIAL PROTECCIÓN AMBIENTAL</t>
  </si>
  <si>
    <t>1. ACOMPAÑAR AL ALCALDE LOCAL A LOS OPERATIVOS DE INSPECCIÓN, VIGILANCIA Y CONTROL EN MATERIA DE AMBIENTE Y RECURSOS NATURALES, ACTIVIDAD ECONÓMICA, URBANISMO, ESPACIO PÚBLICO Y LIBERTAD DE CIRCULACIÓN, CONFORME CON LAS INSTRUCCIONES QUE ESTOS LE IMPARTAN Y LOS LINEAMIENTOS DISTRITALES, EN EL MARCO DE LAS NORMAS VIGENTES, PARA LA ZONA DE ESPECIAL PROTECCIÓN DE CERROS ORIENTALES Y FRANJA DE ADECUACIÓN. 2. REALIZAR APOYO EN LA COORDINACIÓN CON DIFERENTES ENTIDADES EN RELACIÓN CON LOS DIFERENTES OPERATIVOS EN LA ZONA DE ESPECIAL PROTECCIÓN DE CERROS ORIENTALES Y FRANJA DE ADECUACIÓN DE LA LOCALIDAD DE CHAPINERO. 3. ASISTIR AL ALCALDE LOCAL CON LA CORRECTA GESTIÓN TÉCNICA DE LOS CONCEPTOS EMITIDOS, GARANTIZANDO QUE SE INCORPOREN SUS OBSERVACIONES Y/O MODIFICACIONES SUGERIDAS, DE ACUERDO CON EL SOPORTE JURÍDICO Y TÉCNICO. 4. REALIZAR LOS REPORTES QUE SE DEBAN ENTREGAR A LOS ENTES DE CONTROL, VEEDURÍAS Y CORPORACIONES PÚBLICAS CON RELACIÓN A LOS TEMAS ESPECÍFICOS DE INSPECCIÓN, VIGILANCIA Y CONTROL DE LA ALCALDÍA LOCAL DE CHAPINERO. 5. GESTIONAR, ANALIZAR Y PROYECTAR LAS SOLICITUDES QUE LE SEAN ASIGNADAS, DANDO RESPUESTA OPORTUNA DENTRO DE LOS TÉRMINOS PREVISTOS EN LA LEY DESDE EL APLICATIVO INSTITUCIONAL ORFEO ABSTENIÉNDOSE DE CERRARLOS SIN LOS RESPECTIVOS SOPORTES DE RESPUESTA INTEGRAL. ASÍ MISMO PRESTAR APOYO EN EL TRÁMITE DE RESPUESTAS A ACCIONES CONSTITUCIONALES, RESPETANDO LOS TÉRMINOS OTORGADOS PARA TAL FIN. 6. BRINDAR ORIENTACIÓN TÉCNICA Y NORMATIVA SEGÚN SE REQUIERA RESPECTO DE LA ZONA DE ESPECIAL PROTECCIÓN DE CERROS ORIENTALES Y FRANJA DE ADECUACIÓN DE LA LOCALIDAD DE CHAPINERO, ASÍ COMO EN LA EMISIÓN DE CONCEPTOS Y RESPUESTAS A LAS SOLICITUDES Y PETICIONES CIUDADANAS. 7. REALIZAR EL SEGUIMIENTO ADMINISTRATIVO AL EJERCICIO DEL CUMPLIMIENTO DE LAS FUNCIONES DE LOS PROFESIONALES DE APOYO TÉCNICO DEL ÁREA DE INSPECCIÓN, VIGILANCIA Y CONTROL Y DE QUIENES SE ASIGNE EL APOYO A LA SUPERVISIÓN. 8. REALIZAR LAS VISITAS QUE, EN MATERIA DE URBANISMO, ESPACIO PÚBLICO O ACTIVIDAD ECONÓMICA, QUE LE SEAN ASIGNADAS Y PRESENTAR EL RESPECTIVO INFORME EN LOS TÉRMINOS ESTABLECIDOS. 9. REALIZAR LOS RESPECTIVOS INFORMES TÉCNICOS DE MANERA PERENTORIA A FIN DE REMITIR DE MANERA INMEDIATA PARA LOS TRÁMITES REQUERIDOS POR CONDUCTAS QUE AFECTEN LAS ÁREAS DE ESPECIAL PROTECCIÓN DE LO CERROS ORIENTALES DE LA LOCALIDAD DE CHAPINERO Y/O FRANJAS DE ADECUACIÓN. 10. REALIZAR INFORME MENSUAL SOBRE LA SITUACIÓN DE LA ZONA DE ESPECIAL PROTECCIÓN DE CERROS ORIENTALES Y FRANJA DE ADECUACIÓN, CONFORME A LOS FALLOS VIGENTES E INSTRUCCIONES DE LA SECRETARIA DE GOBIERNO. 11. EN LAS VISITAS QUE REALICE EN MATERIA DE URBANISMO, VERIFICAR QUE LAS OBRAS CUMPLAN LO CONTENIDO EN LA NORMA DE SISMO RESISTENCIA VIGENTE, LO ANTERIOR, SIN PERJUICIO DE LAS DEMÁS VERIFICACIONES QUE RESPECTO AL CUMPLIMIENTO DE LAS LICENCIAS DE CONSTRUCCIÓN DEBA REALIZAR SEGÚN LO CONTENIDO EN LA NORMATIVIDAD VIGENTE. 12. EMITIR LOS CONCEPTOS Y RESPUESTAS A LAS SOLICITUDES Y PETICIONES QUE LE SEAN REQUERIDOS POR EL ALCALDE LOCAL DE CHAPINERO O SUS PROFESIONALES DE APOYO, DENTRO DE LOS TÉRMINOS PREVISTOS EN LA LEY, ABSTENIÉNDOSE DE CERRARLOS SIN LOS RESPECTIVOS SOPORTES DE RESPUESTA INTEGRAL, REGISTRÁNDOLOS EN TODOS Y CADA UNO DE LOS APLICATIVOS NACIONALES, DISTRITALES O LOCALES HACIENDO EL RESPECTIVO SEGUIMIENTO SEGÚN CORRESPONDA. 13. ENTREGAR, MENSUALMENTE, EL ARCHIVO DE LOS DOCUMENTOS SUSCRITOS QUE HAYA GENERADO EN CUMPLIMIENTO DEL OBJETO Y OBLIGACIONES CONTRACTUALES. 14. PRESENTAR INFORME MENSUAL DE LAS ACTIVIDADES REALIZADAS EN CUMPLIMIENTO DE LAS OBLIGACIONES PACTADAS. 15. LLEVAR A CABO EL ACOMPAÑAMIENTO A LAS REUNIONES, O SESIONES INDICADAS POR EL ALCALDE LOCAL, ASÍ COMO LOS ACOMPAÑAMIENTOS REQUERIDOS POR LA ENTIDAD. 16. LA DEMÁS QUE LE SEAN ASIGNADAS Y QUE ESTE RELACIONADAS CON EL OBJETO DEL CONTRATO</t>
  </si>
  <si>
    <t>CO1.PCCNTR.8086147</t>
  </si>
  <si>
    <t>CO1.BDOS.8390251</t>
  </si>
  <si>
    <t>https://community.secop.gov.co/Public/Tendering/OpportunityDetail/Index?noticeUID=CO1.NTC.8438903&amp;isFromPublicArea=True&amp;isModal=False</t>
  </si>
  <si>
    <t>133106</t>
  </si>
  <si>
    <t>21-44-101474872</t>
  </si>
  <si>
    <t>16-07-2025</t>
  </si>
  <si>
    <t>DG 40 A 8 38</t>
  </si>
  <si>
    <t xml:space="preserve"> andrestellez52@gmail.com_x000D_</t>
  </si>
  <si>
    <t>PROFESIONAL EN: ADMINISTRACIÓN AMBIENTAL O ADMINISTRADOR DE OBRAS CIVILES O ARQUITECTURA O INGENIERÍA AMBIENTAL O INGENIERÍA CIVIL O ADMINISTRACIÓN Y CONSTRUCCIÓN ARQUITECTÓNICA O ADMINISTRACIÓN Y GESTIÓN AMBIENTAL O CIENCIAS AMBIENTALES O INGENIERÍA DEL DESARROLLO AMBIENTAL O INGENIERÍA CIVIL Y CONSTRUCCIONES. 23 MESES DE EXPERIENCIA PROFESIONAL O EQUIVALENCIA DE CONFORMIDAD CON LA RESOLUCIÓN 1124 DE 2024, QUE ACOGE LAS EQUIVALENCIAS ESTABLECIDAS EN EL DECRETO 785 DE 2005 ARTÍCULO 25 "EQUIVALENCIAS ENTRE ESTUDIOS Y EXPERIENCIA"</t>
  </si>
  <si>
    <t>REFERENTE IVC</t>
  </si>
  <si>
    <t>Esterilizar 2695 perros y gatos incluyendo los que está en condición de vulnerabilidad</t>
  </si>
  <si>
    <t>FDLCHCD-285-2025 (134087)</t>
  </si>
  <si>
    <t>285-2025-CPS-AG (134087)</t>
  </si>
  <si>
    <t>KATHERINE LIZETH MAYORGA OSORIO</t>
  </si>
  <si>
    <t>PRESTAR LOS SERVICIOS ASISTENCIALES PARA LOS SERVICIOS DE PROTECCION Y BIENESTAR ANIMAL - PYBA - REQUERIDAS POR PARTE DEL FONDO DE DESARROLLO LOCAL DE CHAPINERO.</t>
  </si>
  <si>
    <t>1. APOYAR EN LA ARTICULACIÓN DE LAS ACCIONES, ACTIVIDADES Y JORNADAS EN TERRITORIO ENMARCADAS EN LAS POLÍTICAS PÚBLICAS, NORMATIVIDAD VIGENTE Y METAS DEL PLAN DE DESARROLLO LOCAL RELACIONADAS CON EL BIENESTAR Y LA PROTECCIÓN ANIMAL EN CHAPINERO. 2. APOYO EN LAS ACCIONES RELACIONADAS CON LOS PROYECTOS DE INVERSIÓN ASIGNADOS, QUE PERMITAN EL CUMPLIMIENTO DE LAS METAS ESTABLECIDAS EN EL PLAN DE DESARROLLO LOCAL RELACIONADAS CON EL BIENESTAR Y LA PROTECCIÓN ANIMAL EN CHAPINERO. 3. ACOMPAÑAR ASISTENCIALMENTE ACTIVIDADES, BRIGADAS Y JORNADAS DE ATENCIÓN Y BIENESTAR ANIMAL, BRINDANDO APOYO LOGÍSTICO A NIVEL LOCAL, TANTO CON ENTIDADES COMO CON LA COMUNIDAD. 4. SERVIR DE ENLACE ENTRE LA COMUNIDAD Y EL GRUPO DE GESTIÓN AMBIENTAL DE LA ALCALDÍA LOCAL DE CHAPINERO PARA LA ATENCIÓN DE REQUERIMIENTOS RELACIONADOS CON LA PROTECCIÓN Y EL BIENESTAR ANIMAL DE LA LOCALIDAD. 5. APOYAR ASISTENCIALMENTE EL REGISTRO DE PERROS POTENCIALMENTE PELIGROSOS ANTE LA ALCALDÍA LOCALIDAD Y EL REGISTRO CIUDADANO DE 4 PATAS DE IDPYBA. 6. APOYAR ASISTENCIALMENTE EN LA ARTICULACIÓN DE ACTIVIDADES DE INSPECCIÓN, VIGILANCIA Y CONTROL DE ESTABLECIMIENTOS COMERCIALES O CASOS DE MALTRATO ANIMAL A CARGO DE LOS PROFESIONALES ENCARGADOS DE LA GESTIÓN POLICIVA DE LA ENTIDAD. 7. APOYAR ASISTENCIALMENTE EN EL DESARROLLO DE TALLERES Y CAPACITACIONES A LA COMUNIDAD SOBRE NORMATIVIDAD EN TENENCIA RESPONSABLE DE ANIMALES DE COMPAÑÍA Y CÓDIGO DE POLICÍA. 8. APOYAR CON EL SUMINISTRO DE INFORMACIÓN EN MATERIA DE ANIMALES DOMÉSTICOS Y SILVESTRES DE LA LOCALIDAD, REQUERIDA PARA LA FORMULACIÓN, EVALUACIÓN Y SEGUIMIENTO DE LOS PROYECTOS DE INVERSIÓN DE CONFORMIDAD AL PLAN DE DESARROLLO LOCAL. 9. ASISTIR Y APOYAR ACTIVAMENTE EN CADA UNA DE LAS ACTIVIDADES INSTITUCIONALES, REUNIONES Y SESIONES QUE LESEAN ASIGNADAS DENTRO DE LA LOCALIDAD Y FUERA DE ELLA POR EL SUPERVISOR Y/O APOYO A LA SUPERVISIÓN DE MANERA VIRTUAL O PRESENCIAL. 10. PARTICIPAR DE LAS REUNIONES DE COORDINACIÓN Y PLANEACIÓN QUE SEAN REQUERIDAS POR EL ALCALDE LOCAL, ACTIVIDADES PROGRAMADAS POR LA ENTIDAD. 11. APOYAR LA REPUESTA DE FONDO, OPORTUNA, CONGRUENTE Y TENER NOTIFICACIÓN EFECTIVA DE LAS SOLICITUDES DE INFORMACIÓN, PQRS, DERECHOS DE PETICIÓN QUE LE SEAN ASIGNADAS POR EL APLICATIVO DE GESTIÓN DOCUMENTAL Y/O CORREO INSTITUCIONAL. ASÍ MISMO APOYAR CUANDO SE REQUIERA BRINDANDO LA INFORMACIÓN SOLICITADA DENTRO DE LOS TIEMPOS DETERMINADOS POR LA SUPERVISIÓN Y/O APOYO A LA SUPERVISIÓN, PARA ASÍ GESTIONAR LA RESPUESTA DENTRO DE LOS TÉRMINOS SEÑALADOS POR LA LEY 1755 DE 2015. 12. LAS DEMÁS INHERENTES A SUS OBLIGACIONES ESPECÍFICAS, QUE SE REQUIERAN PARA EL CABAL CUMPLIMIENTO DEL OBJETO CONTRACTUAL.</t>
  </si>
  <si>
    <t>CO1.PCCNTR.8077476</t>
  </si>
  <si>
    <t>CO1.BDOS.8398489</t>
  </si>
  <si>
    <t>https://community.secop.gov.co/Public/Tendering/OpportunityDetail/Index?noticeUID=CO1.NTC.8427328&amp;isFromPublicArea=True&amp;isModal=False</t>
  </si>
  <si>
    <t>134087</t>
  </si>
  <si>
    <t>96-46-101029998</t>
  </si>
  <si>
    <t>CL 166 9 15</t>
  </si>
  <si>
    <t xml:space="preserve"> juan_dramirez05@hotmail.com</t>
  </si>
  <si>
    <t>PROFESIONAL EN: ARQUITECTURA, INGENIERÍA CIVIL, INGENIERÍA DE TRANSPORTE Y VÍAS, INGENIERÍA ICIVIL Y CONSTRUCCIONES O CONTADURIA PÚBLICA. VEINTICUATRO (24) MESES DE EXPERIENCIA PROFESIONAL DEBIDAMENTE CERTIFICADA O EQUIVALENCIA DE CONFORMIDAD CON LA RESOLUCIÓN 1124 DE 2024, QUE ACOGE LAS EQUIVALENCIAS ESTABLECIDAS EN EL DECRETO 785 DE 2005 ARTÍCULO 25 "EQUIVALENCIAS ENTRE ESTUDIOS Y EXPERIENCIA". PARA ESTA CASO PARTICULAR, SE APLICARÁ LA EQUIVALENCIA ENTRE LA ESPECIALIZACIÓN Y LA EXPERIENCIA.</t>
  </si>
  <si>
    <t>CONVENIO DERIVADO MÁS CULTURA 2025 -SCRD-FUGA-3FDL</t>
  </si>
  <si>
    <t>679-2025 EXTERNO 286-2025 INTERNO</t>
  </si>
  <si>
    <t>CONVENIO INTERADMINISTRATIVO</t>
  </si>
  <si>
    <t>INSTITUTO DISTRITAL DE LAS ARTES-IDARTES - SECRETARIA DISTRITAL DE CULTURA RECREACION Y DEPORTE</t>
  </si>
  <si>
    <t>AUNAR ESFUERZOS TÉCNICOS, ADMINISTRATIVOS Y FINANCIEROS ENTRE LA SCRD, IDARTES Y EL FONDO DE DESARROLLO LOCAL DE USAQUÉN; FONDO DE DESARROLLO LOCAL DE CHAPINERO; FONDO DE DESARROLLO LOCAL DE SAN CRISTÓBAL; FONDO DE DESARROLLO LOCAL DE USME; FONDO DE DESARROLLO LOCAL DE TUNJUELITO; FONDO DE DESARROLLO LOCAL DE BOSA; FONDO DE DESARROLLO LOCAL DE KENNEDY; FONDO DE DESARROLLO LOCAL DE FONTIBÓN: FONDO DE DESARROLLO LOCAL DE ENGATIVÁ: FONDO DE DESARROLLO LOCAL DE SUBA; FONDO DE DESARROLLO LOCAL DE BARRIOS UNIDOS; FONDO DE DESARROLLO LOCAL DE TEUSAQUILLO; FONDO DE DESARROLLO LOCAL ANTONIO NARIÑO; FONDO DE DESARROLLO LOCAL DE PUENTE ARANDA; FONDO DE DESARROLLO LOCAL RAFAEL URIBE URIBE; FONDO DE DESARROLLO LOCAL DE CIUDAD BOLÍVAR Y; EL FONDO DE DESARROLLO RURAL DE SUMAPAZ CON EL OBJETIVO DE IMPLEMENTAR EL PROGRAMA MÁS CULTURA LOCAL 2025, ORIENTADO A FORTALECER LAS CAPACIDADES DE LOS AGENTES CULTURALES Y ARTÍSTICOS DE LAS LOCALIDADES PARTICIPANTES E IMPULSAR PROCESOS SOSTENIBLES DE TRANSFORMACIÓN SOCIAL, ECONÓMICA Y COMUNITARIA A TRAVÉS DEL ARTE Y LA CULTURA, EN ARTICULACIÓN CON LAS METAS Y LÍNEAS ESTRATÉGICAS DEL PLAN DE DESARROLLO DISTRITAL 2024-2027 "BOGOTÁ CAMINA SEGURA".</t>
  </si>
  <si>
    <t>https://www.contratos.gov.co/consultas/detalleProceso.do?numConstancia=25-22-109419&amp;g-recaptcha-response=03AFcWeA42ih3rDCFivGNECRyubGgdRe3ERrgJneHn5bb3NFZFj78bJQ6sv5Rhco_PlkDF8TqjXXs6rS3btQaNlfKkvBycflzNa-EfwIDPY9XKbWpG33QKXRfc6dDxVGIfDK578ZY181TWpTmmGUhWwWXzQWD7wy-8ylBT6BsMq0GCkyEg4VutzI8G31VBQMGfEuByTyXZIoDjAdqT9-78F2G_eTbRW_63fYrofrz40WBHF-GtihuVMsj2D2EAwQBm07t_rvC8kxBKQaMX4B-JdtE-0oH3Ww4lJaIJGhRmzp2AeD3TNvWyfAD7XWwq-tgOwzfIsAyexOvcECci0mtpb5Cp_7ATt1QqHrUZBWJnm0p5yajg-5dBAli7DTwPWXCmAMgM_Vy0n3NYOzI18YfHjeg8lLYSpdjRciNDWUhJ3rlWfnc6FA5FofdITXxZYSBuMG0wD6wmQifJVvStBnhluO5YVGOH8bn1CDkNNoNUluN6FMLM--_jj9BPaywgTtHpQA6I85Iae6uYtW7zLySzaJ1hoMZKAv2DfBcNSPDHgnfTHF6y92x8toEWAwyWSKC6w2xYm7EYldEydDYyAKWKFLcT0Cnyf7Zl0pBT5jS5uuBx6PafXlCzyl9MOpNxeJLJvYI91fUw3xxPEZazJXVWTnydO9W2cVEYQ6IHmUWMggNYlhHRy-skKFQeEmMCLyRJyBrdJTdUt1lYHb6QWY9Yeeodcx4WClCbCS7EaxZo0lpyJ2RbKYoseiE8EPFpb1lgfcugUaJyvevr-3IDpi1J65FzE8qD4z9rtOVttBdMQHFMx-4leNPcKKPPGNH9fEQaoFnZpdh4KFE6bArDlaUFnRrhEW_yK2A04wSNJk73xdnaQeBN5m7KABGIHacsrYoJgM9dDmS3SRl_M4CkwowX9jiJ6yoPtXnQXcFFXQzBrSvLXEmqSR2e5Ic9xp9kz0HqeSe338UG-4rY</t>
  </si>
  <si>
    <t>1-200-I071 RB-INGRESOS
CORRIENTES FDL - 1-100-I079 VA-INGRESOS
CORRIENTES FDL -  1-200-I071 RB-INGRESOS
CORRIENTES FDL</t>
  </si>
  <si>
    <t>676-677</t>
  </si>
  <si>
    <t>26/06/2025 - 26-06-2025</t>
  </si>
  <si>
    <t>$ 245514027 $ 756.572.000 $ 164.307.973</t>
  </si>
  <si>
    <t>799 - 800</t>
  </si>
  <si>
    <t>14/07/2025 - 14-07-2025</t>
  </si>
  <si>
    <t>$245514027 $756.572.000 $164.307.973</t>
  </si>
  <si>
    <t>134359
134354</t>
  </si>
  <si>
    <t>FDLCHCD-287-2025 (133199)</t>
  </si>
  <si>
    <t>287-2025-CPS-AG (133199)</t>
  </si>
  <si>
    <t>PRESTAR LOS SERVICIOS DE APOYO A LA GESTIÓN EN LA CONDUCCIÓN DE LOS VEHÍCULOS QUE CONFORMAN EL PARQUE AUTOMOTOR EN PROPIEDAD O CUSTODIA DEL FONDO DE DESARROLLO LOCAL DE CHAPINERO Y EL TRANSPORTE DE SERVIDORES PÚBLICOS PARA LA REALIZACIÓN DE LAS ACTIVIDADES MISIONALES DE LA ALCALDÍA LOCAL DE CHAPINERO.</t>
  </si>
  <si>
    <t>1. APOYAR EL SERVICIO DE CONDUCCIÓN DEL PARQUE AUTOMOTOR A DISPOSICIÓN DEL FONDO DE DESARROLLO LOCAL DE CHAPINERO (FONDO), EN EL TRANSPORTE DE FUNCIONARIOS Y CONTRATISTAS DE LA ALCALDÍA LOCAL EN LOS DIFERENTES RECORRIDOS PROPIOS DE LAS ACTIVIDADES MISIONALES DE LA ADMINISTRACIÓN LOCAL. 2. BRINDAR APOYO EN LOS ASPECTOS NECESARIOS PARA QUE SE CUMPLAN LAS LABORES DE MANTENIMIENTO DIARIO Y LIMPIEZA MENOR DE LOS VEHÍCULOS A DISPOSICIÓN DEL FONDO. 3. INFORMAR AL SUPERVISOR DEL CONTRATO SOBRE LOS DAÑOS EXISTES O POSIBLES EN LOS VEHÍCULOS DEL FON-DO CON EL FIN DE TOMAR LOS CORRECTIVOS NECESARIOS DE MANERA OPORTUNA. 4. ASUMIR Y CANCELAR LAS MULTAS Y COMPARENDOS QUE LE IMPONGA LA AUTORIDAD DE TRÁNSITO POR LAS INFRACCIONES EN LAS QUE LLEGASE A INCURRIR EN LA CONDUCCIÓN DE ALGUNO DE LOS VEHÍCULOS DEL PARQUE AUTOMOTOR DEL FONDO, QUE SEAN IMPUESTAS CON OCASIÓN DE LA ACTIVIDAD DE CONDUCCIÓN. 5. ACOMPAÑAR, APOYAR Y ASISTIR A LOS EVENTOS Y OPERATIVOS DE LA ALCALDÍA LOCAL, SEGÚN INSTRUCCIONES DEL SUPERVISOR DEL CONTRATO, ASÍ COMO LOS ACOMPAÑAMIENTOS EN CALLE, REQUERIDOS POR EL FONDO, ESPECIALMENTE AQUELLOS EN ATENCIÓN A LA EMERGENCIA SANITARIA. 6. ENTREGAR DENTRO DEL TÉRMINO DE TRES DÍAS ANTES DEL VENCIMIENTO DEL CONTRATO, LOS ELEMENTOS Y ASUNTOS QUE LE FUERON ENTREGADOS PARA EL DESARROLLO DEL OBJETO DEL CONTRATO. 7. LAS DEMÁS QUE LE ASIGNE EL SUPERVISOR DEL CONTRATO Y QUE SURJAN DE LA NATURALEZA DE ESTE.</t>
  </si>
  <si>
    <t>CO1.PCCNTR.8093177</t>
  </si>
  <si>
    <t>CO1.BDOS.8426065</t>
  </si>
  <si>
    <t>https://community.secop.gov.co/Public/Tendering/OpportunityDetail/Index?noticeUID=CO1.NTC.8448284&amp;isFromPublicArea=True&amp;isModal=False</t>
  </si>
  <si>
    <t>133199</t>
  </si>
  <si>
    <t>14-46-101144163</t>
  </si>
  <si>
    <t>CL 13 SUR 8 90</t>
  </si>
  <si>
    <t>bonbinineme@hotmail.com</t>
  </si>
  <si>
    <t>TECNICO EN MERCADEO Y PUBLICIDAD O TECNOLOGÍA EN PUBLICIDAD O TECNOLOGO EN MERCADOTECNIA Y PUBLICIDAD.</t>
  </si>
  <si>
    <t>12 MESES DE EXPERIENCIA LABORAL O EQUIVALENCIA DE CONFORMIDAD CON LA RESOLUCIÓN 1124 DE 2024 EXPEDIDA POR LA SECRETARÍA DE GOBIERNO, QUE ACOGE LAS EQUIVALENCIAS ESTABLECIDAS EN EL ARTÍCULO 25 "EQUIVALENCIAS ENTRE ESTUDIOS Y EXPERIENCIA" DEL DECRETO 785 DE 2005. TENER LICENCIA DE CONDUCCIÓN VIGENTE Y DENTRO DE LA CATEGORÍA C1 REQUERIDA POR LAS NORMAS DE TRÁNSITO PARA LA CLASE DE VEHÍCULO OBJETO DE LA CONTRATACIÓN. SE HIZO LA VERIFICACIÓN DE LA LICENCIA DEL CONDUCCIÓN PORPARTE DEL CONTRATISTA Y SE EVIDENCIA EL CUMPLIMIENTO DEL REQUISITO EXIGIDO</t>
  </si>
  <si>
    <t>LIDER CONDUCTORES</t>
  </si>
  <si>
    <t>REALIZAR 4.0 ESTRATEGIA(S) DE INSPECCIÓN, VIGILANCIA Y CONTROL (UNA POR VIGENCIA)</t>
  </si>
  <si>
    <t>FDLCH-PMINC- 002-2025 (133930)</t>
  </si>
  <si>
    <t>288-2025-CPS-FDLCH(133930)</t>
  </si>
  <si>
    <t>PRESTACION DE SERVICIOS</t>
  </si>
  <si>
    <t>METLAB S.A.S</t>
  </si>
  <si>
    <t xml:space="preserve">
1.	ELABORAR EL PLAN DE TRABAJO PARA LA CALIBRACIÓN Y MANTENIMIENTO DE LOS EQUIPOS, ENTREGA DEL SONÓMETRO Y CAPACITACIÓN, EL CUAL DEBERÁ SER APROBADO POR LA SUPERVISIÓN DEL CONTRATO. 
2.	ADELANTAR EL RETIRO Y TRANSPORTE DE LOS EQUIPOS AL LABORATORIO PARA SU CALIBRACIÓN, GARANTIZANDO SU RETORNO AL FDLCH EN ÓPTIMAS CONDICIONES. PARA LO ANTERIOR, DEBERÁ ENTREGAR COPIA DE LA PÓLIZA DE RESPONSABILIDAD CIVIL EXTRACONTRACTUAL QUE AMPARE EL TRANSPORTE DE LOS EQUIPOS OBJETO DE CALIBRACIÓN. 
3.	HACER EL REMPLAZO DE LAS PARTES NECESARIAS PARA LA CALIBRACIÓN, CON BASE EN EL DIAGNÓSTICO TÉCNICO Y COMO PARTE INTEGRAL DEL MANTENIMIENTO PREVENTIVO Y/O CORRECTIVO DE LOS EQUIPOS, GARANTIZANDO LA COMPATIBILIDAD, TRAZABILIDAD METROLÓGICA Y EL ADECUADO FUNCIONAMIENTO DEL INSTRUMENTO CALIBRADO. 
4.	GARANTIZAR QUE LOS SERVICIOS DE CALIBRACIÓN Y MANTENIMIENTO SE REALICEN BAJO LOS ESTÁNDARES TÉCNICOS VIGENTES, EN PARTICULAR LAS RESOLUCIONES 77506 Y 77507 DE 2016 DE LA SUPERINTENDENCIA DE INDUSTRIA Y COMERCIO, Y CON CERTIFICACIÓN ONAC PARA LOS PROCEDIMIENTOS REALIZADOS. 
5.	ENTREGAR, JUNTO CON LOS EQUIPOS CALIBRADOS, LOS CERTIFICADOS INDIVIDUALES DE CALIBRACIÓN, EMITIDOS POR LABORATORIO ACREDITADO POR EL ORGANISMO NACIONAL DE ACREDITACIÓN DE COLOMBIA – ONAC, QUE EVIDENCIEN TRAZABILIDAD METROLÓGICA Y CUMPLIMIENTO NORMATIVO. 
6.	DISEÑAR E IMPLEMENTAR EL PLAN DE TRABAJO PARA LA EJECUCIÓN DEL MANTENIMIENTO, CALIBRACIÓN, ENTREGA DE EQUIPOS Y CAPACITACIÓN, EL CUAL DEBERÁ SER APROBADO POR LA SUPERVISIÓN DEL CONTRATO. 
7.	REALIZAR LA CAPACITACIÓN TÉCNICA AL PERSONAL DESIGNADO POR LA ALCALDÍA LOCAL, SOBRE EL USO CORRECTO, OPERACIÓN Y VERIFICACIÓN BÁSICA DE LOS EQUIPOS DE METROLOGÍA INTERVENIDOS O ADQUIRIDOS, DEJANDO CONSTANCIA MEDIANTE ACTAS DE ASISTENCIA Y MATERIAL DE APOYO ENTREGADO. 
8.	PARTICIPAR EN LAS REUNIONES TÉCNICAS Y DE SEGUIMIENTO QUE CONVOQUE EL CONTRATANTE POR MEDIO DEL SUPERVISOR, CON EL FIN DE EVALUAR EL AVANCE DE LAS ACTIVIDADES Y RESOLVER ASPECTOS LOGÍSTICOS O TÉCNICOS QUE SE PRESENTEN DURANTE LA EJECUCIÓN DEL CONTRATO. 
9.	GARANTIZAR LA ENTREGA PUNTUAL DE LOS SERVICIOS Y BIENES EN LOS PLAZOS ESTABLECIDOS CONTRACTUALMENTE, CONFORME AL CRONOGRAMA APROBADO POR LA SUPERVISIÓN. 
10.	REALIZAR LA ENTREGA DEL SONÓMETRO EN LAS INSTALACIONES DE LA ALCALDÍA LOCAL DE CHAPINERO Y GESTIONAR SU INGRESO AL ALMACÉN, DE ACUERDO CON LOS LINEAMIENTOS ESTABLECIDOS POR EL FONDO DE DESARROLLO LOCAL Y LA SECRETARÍA DISTRITAL DE GOBIERNO. 
11.	NOTIFICAR OPORTUNAMENTE A LA SUPERVISIÓN CUALQUIER NOVEDAD, DIFICULTAD TÉCNICA O INCUMPLIMIENTO POR PARTE DE PROVEEDORES TERCEROS, DURANTE CUALQUIER FASE DE EJECUCIÓN DEL CONTRATO. 
12.	ASUMIR PLENA RESPONSABILIDAD POR LOS DAÑOS O PERJUICIOS DERIVADOS DE ERRORES, FALLAS O NEGLIGENCIA EN LA EJECUCIÓN DE LAS ACTIVIDADES CONTRATADAS, SIN QUE ELLO IMPLIQUE EXONERACIÓN FRENTE A LOS RESULTADOS DEL CONTRATO. 
13.ENTREGAR UN INFORME FINAL DETALLADO DEL PROCESO CONTRACTUAL, QUE INCLUYA: PROVEEDORES INVOLUCRADOS, EQUIPOS INTERVENIDOS, CERTIFICADOS ENTREGADOS, REPORTES DE MANTENIMIENTO, CRONOGRAMA EJECUTADO, LISTA DE 
ASISTENTES A CAPACITACIÓN, Y SOPORTES FOTOGRÁFICOS O TÉCNICOS RELEVANTES. 
14. CUMPLIR CON LA NORMATIVIDAD AMBIENTAL VIGENTE Y CON LOS PROCEDIMIENTOS DE LA ENTIDAD EN MATERIA DE GESTIÓN INTEGRAL DE RESIDUOS SÓLIDOS, EVITANDO LA GENERACIÓN DE IMPACTOS NEGATIVOS EN FLORA, FAUNA O SALUD PÚBLICA DURANTE EL DESARROLLO DE SUS ACTIVIDADES. 
15. GARANTIZAR LA ENTREGA DE PAZ Y SALVO, FACTURAS, Y DEMÁS DOCUMENTOS QUE SOPORTEN PAGOS, COMPRAS O PÓLIZAS EXIGIDAS CONFORME AL OBJETO CONTRACTUAL. 
16. CONSERVAR EN BUENAS CONDICIONES TODOS LOS EQUIPOS, INSTRUMENTOS O HERRAMIENTAS UTILIZADOS, EVITANDO SU MAL USO O DESGASTE POR FUERA DEL PROPÓSITO CONTRACTUAL. 
17. RESPETAR LA CONFIDENCIALIDAD Y RESERVA DE LA INFORMACIÓN INSTITUCIONAL A LA QUE TENGA ACCESO DURANTE LA EJECUCIÓN DEL CONTRATO. 
18. CUMPLIR CON TODAS LAS OBLIGACIONES ADICIONALES QUE, SIN ESTAR EXPRESAMENTE SEÑALADAS, SE DERIVEN DE LA NATURALEZA DEL CONTRATO Y DE LAS DISPOSICIONES LEGALES Y REGLAMENTARIAS APLICABLES. 
</t>
  </si>
  <si>
    <t>ADJUDICADO Y CELEBRADO</t>
  </si>
  <si>
    <t>81141504 </t>
  </si>
  <si>
    <t>CO1.PCCNTR.8125440</t>
  </si>
  <si>
    <t>3-200-F002 RB-Administrados</t>
  </si>
  <si>
    <t>33-44-101265374</t>
  </si>
  <si>
    <t>CR 73 8 B 16</t>
  </si>
  <si>
    <t>info@metlab.com.co</t>
  </si>
  <si>
    <t>09-07-025</t>
  </si>
  <si>
    <t>CONAMET SAS - METLAB SAS -PINZUAR SAS -
DELTA SOLUTIONS SAS - EMPRESA NOSTOS</t>
  </si>
  <si>
    <t>Vicular 54 hogares y/o unidades productivasa procesos productivos y de comercializacion</t>
  </si>
  <si>
    <t>FDLCH-LP-001-2025 (133452)</t>
  </si>
  <si>
    <t>FDLCH-289-2025 (133452)</t>
  </si>
  <si>
    <t>LICITACION PUBLICA</t>
  </si>
  <si>
    <t>UNION TEMPORAL SEN COFESCO</t>
  </si>
  <si>
    <t>PRESTAR SERVICIOS PARA IMPLEMENTAR Y FORTALECER UNIDADES PRODUCTIVAS DEL SECTOR RURAL DE LA LOCALIDAD DE CHAPINERO DE ACUERDO CON EL PROYECTO 2500 CHAPINERO EMPRENDE CON PROPÓSITO: TRANSFORMA VIDAS Y NEGOCIOS LOCALES</t>
  </si>
  <si>
    <t>1. CUMPLIR CON LA OFERTA PRESENTADA, LOS OFRECIMIENTOS ADICIONALES QUE GENERARON PUNTAJE DURANTE EL PROCESO DE SELECCIÓN, EL ANEXO TÉCNICO, ESTUDIOS PREVIOS, PLIEGO DE CONDICIONES DEFINITIVOS Y LOS DEMÁS LOS DOCUMENTOS DEL PROCESO DE SELECCIÓN, LOS CUALES FORMAN PARTE INTEGRAL DEL MISMO. 2. ENTREGAR LAS HOJAS DE VIDA Y DOCUMENTOS REQUERIDOS PARA LA APROBACIÓN DEL EQUIPO MÍNIMO, EN UN PLAZO NO MAYOR A CINCO (5) DÍAS HÁBILES DESPUÉS DE LA APROBACIÓN DE PÓLIZAS DEL CONTRATO. 3. SUSCRIBIR ACTA DE INICIO EN UN PLAZO NO MAYOR A UN DÍA DESPUÉS DE APROBADAS LAS HOJAS DE VIDA POR EL SUPERVISOR DEL CONTRATO 4. CONFORMAR EL COMITÉ TÉCNICO DEL CONTRATO, DE CONFORMIDAD A LO PRECEPTUADO EN EL ANEXO TÉCNICO. 5. CONTRATAR EL PERSONAL IDÓNEO Y SOLICITADO PARA EJECUTAR EL PROCESO DE FORMACIÓN, COORDINACIÓN Y EJECUCIÓN DE LOS COMPONENTES ESTIPULADOS DE ACUERDO CON EL PERFIL Y A LA EXPERIENCIA REQUERIDA EN EL ANEXO TÉCNICO. 6. DISEÑAR Y CONSTRUIR UN PLAN DE TRABAJO Y UN CRONOGRAMA ESPECÍFICO, SEGÚN ANEXO TÉCNICO. 7. DISEÑAR LOS FORMATOS PARA LAS INSCRIPCIONES, ASÍ COMO LOS DEMÁS FORMATOS Y DOCUMENTACIÓN NECESARIA PARA LA ÓPTIMA EJECUCIÓN Y CONTROL DEL CONTRATO, ACORDE A LO ESTIPULADO EN EL ANEXO TÉCNICO Y SUJETO A LA APROBACIÓN DE LAS INSTANCIAS DEL FDLCH REQUERIDAS. 8. REALIZAR LAS 2 PRESENTACIONES PÚBLICAS (JAL Y UNIDADES LOCALES DE DESARROLLO RURAL ULDER) PARA LAS DIFERENTES ACTIVIDADES DEL PROYECTO, Y EVIDENCIAS DE SU EJECUCIÓN CON LOS GRUPOS ESTABLECIDOS DE ACUERDO CON EL ANEXO TÉCNICO. 9. REALIZAR LA DIVULGACIÓN POR MEDIOS MASIVOS Y LAS PAUTAS POR MEDIOS ALTERNATIVOS DE LAS ACTIVIDADES REPRESENTATIVAS DEL PROYECTO, BAJO APROBACIÓN DE LA SUPERVISIÓN Y LOS LINEAMIENTOS DE LA OFICINA DE PRESA DEL FDLCH. 10. REALIZAR LA PRESENTACIÓN PÚBLICA DEL PROYECTO CON LA COMUNIDAD DE LA ZONA URBANA, PERIURBANA Y RURAL SEGÚN LAS ESPECIFICACIONES TÉCNICAS. 11. REALIZAR LA INSCRIPCIÓN DE LOS POTENCIALES BENEFICIARIOS PARA LAS UNIDADES PRODUCTIVAS EN EL ÁREA RURAL DE LA LOCALIDAD, TENIENDO EN CUENTA EL ENFOQUE DIFERENCIAL Y DE DERECHOS. 12. PRESENTAR LA METODOLOGÍA DE SELECCIÓN Y EVALUACIÓN PARA LAS 27 UNIDADES PRODUCTIVAS BENEFICIARIAS PARA APROBACIÓN DE LA SUPERVISIÓN DE ACUERDO CON LO ESTABLECIDO EN EL ANEXO TÉCNICO. 13. PRESENTAR EL LISTADO DE LOS INSCRITOS Y BENEFICIARIOS SELECCIONADOS DE UNIDADES PRODUCTIVAS DE LA RURALIDAD PARA APROBACIÓN DE LA SUPERVISIÓN Y POSTERIOR PUBLICACIÓN EN LA PÁGINA OFICIAL DEL FDLCH Y SUS REDES SOCIALES. 14. REALIZAR LAS ESCUELAS DE CAMPO Y JORNADAS DE FORMACIÓN CON LAS UNIDADES PRODUCTIVAS SEGÚN LOS ESTABLECIDO EN EL ANEXO TÉCNICO. 15. REALIZAR Y PRESENTAR EVIDENCIAS DE TODAS LAS VISITAS DE EXTENSIÓN RURAL Y EXTENSIONISMO DE ACUERDO CON LO ESTABLECIDO EN EL ANEXO TÉCNICO. 16. REALIZAR ACOMPAÑAMIENTO TÉCNICO CONSTANTE A CADA UNA DE LAS UNIDADES PRODUCTIVAS DEL PROYECTO 17. PRESENTAR LA METODOLOGÍA DE DISTRIBUCIÓN DE RECURSOS PARA EL FORTALECIMIENTO DE CADA UNA DE UNIDADES PRODUCTIVAS DE LA RURALIDAD BENEFICIARIAS DEL PROYECTO, INDICANDO LA PROBLEMÁTICA QUE SE PRETENDE SOLUCIONAR CON LOS INSUMOS DE ACUERDO CON LO ESTABLECIDO EN EL ANEXO TECNICO 18. REALIZAR EL PLAN OPERATIVO Y FINANCIERO Y EL ESTUDIO DE MERCADO DE LOS MATERIALES, INSUMOS Y TECNOLOGÍAS AMBIENTALES REQUERIDOS POR CADA UNA DE UNIDADES PRODUCTIVAS DE LA RURALIDAD, SOPORTADO CON MÍNIMO TRES (3) COTIZACIONES DE CADA UNO DE LOS ELEMENTOS A ENTREGAR, PARA APROBACIÓN DE LA SUPERVISIÓN, DE ACUERDO CON LO ESTABLECIDO EN EL ANEXO TÉCNICO. 19. REALIZAR LA COMPRA DE LOS ELEMENTOS APROBADOS POR LA SUPERVISIÓN SEGÚN EL PLAN OPERATIVO Y FINANCIERO Y EL ESTUDIO DE MERCADO, Y EL INGRESO Y SALIDA A ALMACÉN DE ACUERDO CON LO ESTABLECIDO EN EL MEMORANDO CON RADICADO 20255220002563 DEL 05-03-2025 DEL FDLCH Y POSTERIOR ENTREGA SEGÚN LOS REQUERIMIENTOS TÉCNICOS. 20. PRESENTAR LAS EVIDENCIAS DE TRANSPORTE INTEGRAL PARA EL EQUIPO TÉCNICO, LOS BENEFICIARIOS, LOS MATERIALES LOGÍSTICOS, ENTREGAS DE PAQUETES TECNOLÓGICOS, EVENTOS Y DEMÁS REQUERIDOS, TAL Y COMO LO ESTABLECE EL ANEXO TÉCNICO. 21. REALIZACIÓN Y ENTREGA DE EVIDENCIAS PARA APROBACIÓN METODOLOGÍAS, MINUTO A MINUTO, LUGAR DE EVENTO Y DEMÁS REQUERIMIENTOS DE TODOS LOS ENCUENTROS QUE HACEN PARTE DE LOS INTERCAMBIOS DE EXPERIENCIAS AGROECOLÓGICAS. 22. EL CONTRATISTA DEBERÁ DAR CUMPLIMIENTO A LOS OFRECIMIENTOS ADICIONALES DE CALIDAD A LOS CUALES SE COMPROMETIÓ A ENTREGAR DE UNA FORMA ADICIONAL AL FONDO DE DESARROLLO LOCAL DE CHAPINERO SIN CARGO AL PRESUPUESTO DEL PROYECTO. 23. ENTREGAR AL FINAL DEL PROYECTO UN INFORME FINAL CUANTITATIVO Y CUALITATIVO DEL IMPACTO DEL PROYECTO EN LA LOCALIDAD, BIEN ESTRUCTURADO QUE LE POSIBILITE AL FDLCH EVIDENCIAR LOS ALCANCES DEL CONTRATO. 24. CADA ELEMENTO QUE SE HAGA ENTREGA A LA COMUNIDAD DEBE ESTAR RESPALDADO MEDIANTE ACTA DE ENTREGA O PLANILLA Y A SU VEZ POR LAS ENTRADAS AL ALMACÉN DEL FDLCH CUANDO APLIQUE 25. LAS DEMÁS QUE LE SEAN ASIGNADAS EN RELACIÓN CON LA NATURALEZA DEL CONTRATO Y EN CUMPLIMIENTO DEL OBJETO CONTRACTUAL.</t>
  </si>
  <si>
    <t>2. Consorcio</t>
  </si>
  <si>
    <t>901.973.141-3</t>
  </si>
  <si>
    <t>80101600 - Gerencia de proyectos
10101500 - Animales de granja
10151500 - Semillas y plántulas vegetales
10171500 - Abonos orgánicos y nutrientes para plantas
70101900 - Acuicultura
70111700 - Parques, jardines y huertos
70121600 - Industria ganadera
70151900 - Recursos forestales
70141700 - Gestión de cultivos</t>
  </si>
  <si>
    <t>CO1.PCCNTR.8124290</t>
  </si>
  <si>
    <t>CO1.BDOS.8160760</t>
  </si>
  <si>
    <t>https://community.secop.gov.co/Public/Tendering/OpportunityDetail/Index?noticeUID=CO1.NTC.8278756&amp;isFromPublicArea=True&amp;isModal=False</t>
  </si>
  <si>
    <t>133452</t>
  </si>
  <si>
    <t>30-44-101065163</t>
  </si>
  <si>
    <t>CL 18 # 40 A - 09 BRR VILLAMARIA</t>
  </si>
  <si>
    <t xml:space="preserve">
sensocialsas@gmail.com</t>
  </si>
  <si>
    <t>UT SENCOFESCO - CCI - CÁMARA DE COMERCIO DE CASANARE
- PROTERRITORIO
- TDC -CONSORCIO AGROTEC PAZ Y AMBIENTE - SOLUCIONES INTEGRALES TM SAS - CONSORCIO CHAPINERO EMPRENDE - UNIÓN TEMPORAL UNIDADES PRODUCTIVAS 2025 - CONSORCIO Procad - FUNDESCO - CONSORCIO INGIIA CHAPINERO 2500 -  Consultores y Asesores TIC - CONSORCIO CHAPINERO RURAL - CORPORACION CONADES</t>
  </si>
  <si>
    <t xml:space="preserve">CHAPINERO TRABAJA POR LA MOVILIDAD EN VÍAS URBANAS Y RURALES
</t>
  </si>
  <si>
    <t>FDLCHCD-291-2025 (134094)</t>
  </si>
  <si>
    <t>291-2025-CPS-P (134094)</t>
  </si>
  <si>
    <t>JUAN DAVID RAMIREZ CANDIA</t>
  </si>
  <si>
    <t xml:space="preserve">1.	CONSTRUIR PLANES DE TRABAJO QUE PERMITAN LA GESTIÓN, EL CUMPLIMIENTO Y EL SEGUIMIENTO DE LAS POLÍTICAS PÚBLICAS, NORMATIVIDAD VIGENTE Y METAS DEL PLAN DE DESARROLLO LOCAL RELACIONADAS CON EL OBJETO CONTRACTUAL Y EL PROYECTO. 
2.	REALIZAR LA FORMULACIÓN Y ESTRUCTURACIÓN DE LOS PROYECTOS DE INVERSIÓN ASIGNADOS EN MATERIA FINANCIERA, QUE PERMITAN EL CUMPLIMIENTO DE LAS METAS ESTABLECIDAS EN EL PLAN DE DESARROLLO LOCAL Y EL PROCESO DE GESTIÓN CONTRACTUAL DERIVADO. 
3.	REALIZAR LOS APOYOS A LA SUPERVISIÓN DE LOS CONTRATOS, PROYECTOS DE INVERSIÓN Y/O ACTIVIDADES DESIGNADAS POR LA ALCALDESA LOCAL, DE CONFORMIDAD CON LOS LINEAMIENTOS, VALORES Y PRINCIPIOS INDICADOS POR LA ALCALDÍA LOCAL DE CHAPINERO, QUE INCLUYAN EL CONTROL SOBRE LA PROGRAMACIÓN, EJECUCIÓN Y DESARROLLO ECONÓMICO Y FINANCIERO, VISITAS DE INSPECCIÓN, EVALUACIÓN EN TERRENO Y MANUAL DE SUPERVISIÓN E INTERVENTORÍA ESTABLECIDO. 
4.	DESARROLLAR PROCESOS DE ARTICULACIÓN CON LAS ENTIDADES DE NIVEL CENTRAL Y DESCENTRALIZADO, CORPORACIONES AUTÓNOMAS, EMPRESAS DE SERVICIOS PÚBLICOS, ENTRE OTROS RELACIONADAS CON EL OBJETO CONTRACTUAL, CON LA FINALIDAD DE POTENCIALIZAR LAS INVERSIONES LOCALES Y DESARROLLO DE LOS CONTRATOS. 
5.	REALIZAR LA ATENCIÓN INTEGRAL DE LAS INSTANCIAS DE PARTICIPACIÓN CIUDADANA, JORNADAS Y GESTIONES QUE PERMITAN EL DIALOGO Y LA PARTICIPACIÓN CON LA COMUNIDAD E INSTITUCIONES RELACIONADAS CON EL OBJETO CONTRACTUAL. 
6.	PRODUCIR INFORMES CUALITATIVOS Y CUANTITATIVOS DE LAS ACTIVIDADES DESARROLLADAS, EN EL MARCO DEL CUMPLIMIENTO DEL OBJETO CONTRACTUAL, DE ACUERDO CON EL AVANCE DE LOS CONTRATOS DE OBRA Y CON LA INFORMACIÓN PRESENTADA POR LOS CONTRATISTAS, VERIFICADA Y VALIDADA POR PARTE DE LAS INTERVENTORÍAS, DE LOS CONTRATOS ASIGNADOS Y DE REQUERIRSE. 
7.	DESARROLLAR EL CARGUE, SEGUIMIENTO Y EVALUACIÓN DE LOS CONTRATOS RESPECTIVOS EN LA PLATAFORMA SECOP II Y SIPSE, Y LAS DEMÁS PLATAFORMAS DISPUESTAS DESDE LA ENTIDAD Y NIVEL CENTRAL. 
8.	ACOMPAÑAR LA ATENCIÓN A LAS PETICIONES CIUDADANAS, ASÍ COMO LAS SOLUCIONES DE ENTES DE CONTROL Y AUDITORIAS DE SEGUIMIENTO A LOS AMPAROS DE CALIDAD YU ESTABILIDAD DE LA OBRA DENTRO DEL TÉRMINO LEGAL Y NO CERRAR EL TRÁMITE EN EL APLICATIVO ORFEO HASTA QUE NO SE TENGA UN PRONUNCIAMIENTO DE FONDO. 
9.	PARTICIPAR EN LAS REUNIONES DE PLANEACIÓN, COORDINACIÓN Y GESTIÓN DE ACCIONES INTERINSTITUCIONALES Y LOCALES QUE SEAN REQUERIDAS POR LA ALCALDESA LOCAL, ENTIDADES DEL DISTRITO Y LAS ACTIVIDADES PROGRAMADAS POR EL DESPACHO. 
10.	LAS DEMÁS QUE LE ASIGNE EL SUPERVISOR DEL CONTRATO Y QUE SURJAN DE LA NATURALEZA DE ESTE. 
</t>
  </si>
  <si>
    <t xml:space="preserve">NATURAL </t>
  </si>
  <si>
    <t>FIRMADO</t>
  </si>
  <si>
    <t>CO1.PCCNTR.8153927</t>
  </si>
  <si>
    <t>CO1.BDOS.8509520</t>
  </si>
  <si>
    <t>https://community.secop.gov.co/Public/Tendering/OpportunityDetail/Index?noticeUID=CO1.NTC.8538103&amp;isFromPublicArea=True&amp;isModal=False</t>
  </si>
  <si>
    <t xml:space="preserve">	CHAPINERO TRABAJA POR LA MOVILIDAD EN VÍAS URBANAS Y RURALES</t>
  </si>
  <si>
    <t>134094</t>
  </si>
  <si>
    <t>21-44-101476458</t>
  </si>
  <si>
    <t xml:space="preserve">CONTADOR </t>
  </si>
  <si>
    <t>Realizar 4 estrategias de fortalecimiento institucional (una por vigencia.</t>
  </si>
  <si>
    <t>FDLCHCD-293-2025 (134775)</t>
  </si>
  <si>
    <t>293-2025-CPS-AG (134775)</t>
  </si>
  <si>
    <t>NATALY JOHANNA AGUILAR QUIROGA</t>
  </si>
  <si>
    <t>PRESTAR SERVICIOS ASISTENCIALES PARA APOYAR LOS PLANES Y ESTRATEGIAS DE COMUNICACIÓN INTERNA Y EXTERNA PARA LA DIVULGACIÓN DE LOS PROGRAMAS, PROYECTOS Y ACTIVIDADES DE LA ALCALDIA LOCAL.</t>
  </si>
  <si>
    <t>1. DOCUMENTAR Y APOYAR EL REGISTRO ESCRITO Y/O AUDIOVISUAL DE LAS REUNIONES, EVENTOS Y DEMÁS ACTIVIDADES EN QUE PARTICIPE LA ALCALDESA LOCAL. 2. APOYAR EN LA CREACIÓN, REDACCIÓN, EDICIÓN Y PUBLICACIÓN DE CONTENIDOS INFORMATIVOS AUDIOVISUALES, FOTOGRÁFICOS Y SONOROS SOBRE LAS ACTIVIDADES DESARROLLADAS EN LA ALCALDÍA LOCAL DE CHAPINERO. 3. APOYAR AL ÁREA DE GESTIÓN DEL DESARROLLO DE LA ALCALDÍA LOCAL DE CHAPINERO EN LA ELABORACIÓN DE PRESENTACIONES E INFORMES. 4. APOYAR EL DESARROLLO DE LAS ACTIVIDADES DE COMUNICACIONES DE LA ALCALDÍA LOCAL DE CHAPINERO EN LA ELABORACIÓN DE REGISTRO DE PUBLICACIONES, MONITOREOS E INFORMES. 5. APOYAR EN LA GESTIÓN DE ATENCIÓN Y/O RESPUESTA A LAS INQUIETUDES, PETICIONES, QUEJAS Y RECLAMOS QUE SE PRODUCEN EN LAS REDES SOCIALES. 6. ACOGER EL PROCESO DE RADICACIÓN ANTE EL CDI Y HACER SEGUIMIENTO. 7. APOYAR CON ASUNTOS PROTOCOLARIOS EL ÁREA DE GESTIÓN DEL DESARROLLO LOCAL DONDE PARTICIPE EL ALCALDE LOCAL. 8. APOYAR EL MANEJO DE LAS REDES SOCIALES, PLATAFORMAS Y EN GENERAL, LA GESTIÓN DIGITAL DE LA ENTIDAD, SEGÚN LAS INDICACIONES DADAS POR EL SUPERVISOR. 9. LAS DEMÁS QUE SE LE ASIGNEN SEGÚN EL OBJETO DEL CONTRATO.</t>
  </si>
  <si>
    <t>CO1.PCCNTR.8152959</t>
  </si>
  <si>
    <t>CO1.BDOS.8321745</t>
  </si>
  <si>
    <t>https://community.secop.gov.co/Public/Tendering/OpportunityDetail/Index?noticeUID=CO1.NTC.8537516&amp;isFromPublicArea=True&amp;isModal=False</t>
  </si>
  <si>
    <t>134775</t>
  </si>
  <si>
    <t>CSU-10001211</t>
  </si>
  <si>
    <t>TECNICO LABORAL EN ADMINISTATIVO</t>
  </si>
  <si>
    <t xml:space="preserve"> TÉCNICO O BACHILLERDISCIPLINA: TECNICO EN MERCADEO Y PUBLICIDAD O TECNICO PROFESIONAL EN COMUNICACION Y RELACIONES PUBLICAS O TECNÓLOGO EN LOCUCIÓN Y PERIODISMO O TÉCNICO EN PERIODISMO O TECNICO PROFESIONAL EN DISEÑO GRAFICO O TÉCNICO PROFESIONAL EN COMUNICACIONES Y RELACIONES PUBLICAS O TECNOLOGIA EN DISEÑO Y PRODUCCION GRAFICA O TECNOLOGIA EN COMUNICACION SOCIAL - PERIODISMO O TECNICO PROFESIONAL EN DISEÑO DE ARTES GRAFICAS O TECNICO PROFESIONAL EN DISEÑO GRAFICO PUBLICITARIO O TECNOLOGIA EN DISEÑO GRAFICO Y MULTIMEDIAL O TECNOLOGIA EN DISEÑO GRAFICO O TECNICA PROFESIONAL EN ELECTRONICA Y TELECOMUNICACIONES O TECNICA PROFESIONAL EN ELECTRONICA Y TELECOMUNICACIONES O TÉCNICO LABORAL POR COMPETENCIAS EN AUXILIAR EN DISEÑO GRAFICO Y PUBLICITARIO O TÉCNICO LABORAL O TÉCNICO EN ADMINISTRACIÓN
 36 MESES DE EXPERIENCIA LABORAL O EQUIVALENCIA DE CONFORMIDAD CON LA RESOLUCIÓN 1124 DE 2024, QUE ACOGE LAS EQUIVALENCIAS ESTABLECIDAS EN EL DECRETO 785 DE 2005 ARTÍCULO 25 "EQUIVALENCIAS ENTRE ESTUDIOS Y EXPERIENCIA".
</t>
  </si>
  <si>
    <t>FDLCHCD-296-2025 (134089)</t>
  </si>
  <si>
    <t>296-2025-CPS-P (134089)</t>
  </si>
  <si>
    <t>DIANA MARCELA MORENO PEREZ</t>
  </si>
  <si>
    <t>PRESTAR LOS SERVICIOS PROFESIONALES LOS SERVICIOS DE PROTECCION Y BIENESTAR ANIMAL - PYBA - REQUERIDAS POR PARTE DEL FONDO DE DESARROLLO LOCAL DE CHAPINERO</t>
  </si>
  <si>
    <t>1. REALIZAR LA ARTICULACIÓN DE LAS ACCIONES, ACTIVIDADES Y JORNADAS EN TERRITORIO ENMARCADAS EN LAS POLÍTICAS PÚBLICAS, NORMATIVIDAD VIGENTE Y METAS DEL PLAN DE DESARROLLO LOCAL RELACIONADAS CON EL BIENESTAR Y LA PROTECCIÓN ANIMAL EN CHAPINERO 2. REALIZAR LAS ACCIONES RELACIONADAS CON LOS PROYECTOS DE INVERSIÓN ASIGNADOS, QUE PERMITAN EL CUMPLIMIENTO DE LAS METAS ESTABLECIDAS EN EL PLAN DE DESARROLLO LOCAL RELACIONADAS CON EL BIENESTAR Y LA PROTECCIÓN ANIMAL EN CHAPINERO. 3. REALIZAR LAS ACTIVIDADES, BRIGADAS Y JORNADAS DE ATENCIÓN Y BIENESTAR ANIMAL, BRINDANDO APOYO LOGÍSTICO A NIVEL LOCAL, TANTO CON ENTIDADES COMO CON LA COMUNIDAD. 4. REALIZAR EL ENLACE ENTRE LA COMUNIDAD Y EL GRUPO DE GESTIÓN AMBIENTAL DE LA ALCALDÍA LOCAL DE CHAPINERO PARA LA ATENCIÓN DE REQUERIMIENTOS RELACIONADOS CON LA PROTECCIÓN Y EL BIENESTAR ANIMAL DE LA LOCALIDAD. 5. REALIZAR EL REGISTRO DE PERROS POTENCIALMENTE PELIGROSOS ANTE LA ALCALDÍA LOCALIDAD Y EL REGISTRO CIUDADANO DE 4 PATAS DE IDPYBA. 6. APOYAR EN LA ARTICULACIÓN ACTIVIDADES DE INSPECCIÓN, VIGILANCIA Y CONTROL DE ESTABLECIMIENTOS COMERCIALES O CASOS DE MALTRATO ANIMAL CON EL ÁREA POLICIVA DE LA ENTIDAD. 7. ACOMPAÑAR EL DESARROLLO DE TALLERES Y CAPACITACIONES A LA COMUNIDAD SOBRE NORMATIVIDAD EN TENENCIA RESPONSABLE DE ANIMALES DE COMPAÑÍA Y CÓDIGO DE POLICÍA. 8. PROYECTAR LA RESPUESTA A LAS PETICIONES CIUDADANAS, ASÍ COMO LAS SOLICITUDES DE ENTES DE CONTROL DENTRO DEL TÉRMINO LEGAL Y NO CERRAR EL TRÁMITE EN EL APLICATIVO ORFEO HASTA QUE NO SE TENGA UN PRONUNCIAMIENTO DE FONDO EN TEMAS RELACIONADOS CON PROTECCIÓN DE LOS ANIMALES DOMÉSTICOS Y SILVESTRES DE LA LOCALIDAD. 9. SUMINISTRAR LA INFORMACIÓN EN MATERIA REQUERIDA PARA LA FORMULACIÓN, EVALUACIÓN Y SEGUIMIENTO DE LOS PROYECTOS DE INVERSIÓN DE CONFORMIDAD AL PLAN DE DESARROLLO LOCAL. 10. PARTICIPAR DE LAS REUNIONES DE COORDINACIÓN Y PLANEACIÓN QUE SEAN REQUERIDAS POR EL ALCALDE LOCAL, ASÍ COMO DE LAS ACTIVIDADES PROGRAMADAS POR EL DESPACHO DE LA ALCALDÍA. 11. PROMOVER ACCIONES Y ACTIVIDADES QUE PERMITAN LA DIVULGACIÓN Y COMUNICACIÓN DE LOS PRODUCTOS Y RESULTADOS OBTENIDOS CON LA EJECUCIÓN DE SUS ACTIVIDADES 12. LAS DEMÁS QUE LE SEAN ASIGNADAS EN CUMPLIMIENTO DEL OBJETO Y NATURALEZA DEL CONTRATO.</t>
  </si>
  <si>
    <t>CO1.PCCNTR.8228203</t>
  </si>
  <si>
    <t>CO1.BDOS.8620868</t>
  </si>
  <si>
    <t>https://community.secop.gov.co/Public/Tendering/OpportunityDetail/Index?noticeUID=CO1.NTC.8645438&amp;isFromPublicArea=True&amp;isModal=False</t>
  </si>
  <si>
    <t>134089</t>
  </si>
  <si>
    <t>KM 10 VIA LA CALERA</t>
  </si>
  <si>
    <t>LA CALERA</t>
  </si>
  <si>
    <t>dianavet45@hotmail.com</t>
  </si>
  <si>
    <t>ZOOTECNIA</t>
  </si>
  <si>
    <t>PROFESIONAL EN: ADMINISTRACIÓN PÚBLICA O MEDICINA VETERINARIA O MEDICINA VETERINARIA Y ZOOTECNIA O INGENIERÍA AMBIENTAL O INGENIERÍA INDUSTRIAL O ADMINISTRACIÓN DE EMPRESAS O ADMINISTRACIÓN O INGENIERO SANITARIO Y AMBIENTAL O INGENIERIA AMBIENTAL Y SANITARIA O ZOOTECNIA O CIENCIAS AMBIENTALES O BIOLOGIA AMBIENTAL O INGENIERÍA DEL DESARROLLO AMBIENTAL O LICENCIADO EN EDUCACION BASICA CON ENFASIS EN CIENCIAS NATURALES Y EDUCACION AMBIENTAL O ADMINISTRACION Y GESTION AMBIENTAL O ADMINISTRACIÓN AMBIENTAL O ADMINISTRACIÓN AMBIENTAL Y DE RECURSOS NATURALES VEINTITRES (23) MESES DE EXPERIENCIA PROFESIONAL O EQUIVALENCIA DE CONFORMIDAD CON LA RESOLUCIÓN 1124 DE 2024, QUE ACOGE LAS EQUIVALENCIAS ESTABLECIDAS EN EL DECRETO 785 DE 2005 ARTÍCULO 25 "EQUIVALENCIAS ENTRE ESTUDIOS Y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</si>
</sst>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 #,##0_-;\-&quot;$&quot;\ * #,##0_-;_-&quot;$&quot;\ * &quot;-&quot;_-;_-@_-"/>
    <numFmt numFmtId="44" formatCode="_-&quot;$&quot;\ * #,##0.00_-;\-&quot;$&quot;\ * #,##0.00_-;_-&quot;$&quot;\ * &quot;-&quot;??_-;_-@_-"/>
    <numFmt numFmtId="164" formatCode="&quot;$&quot;\ #,##0"/>
    <numFmt numFmtId="165" formatCode="_-&quot;$&quot;\ * #,##0_-;\-&quot;$&quot;\ * #,##0_-;_-&quot;$&quot;\ * &quot;-&quot;??_-;_-@"/>
    <numFmt numFmtId="166" formatCode="000"/>
    <numFmt numFmtId="167" formatCode="[$$-240A]\ #,##0"/>
    <numFmt numFmtId="168" formatCode="dd\-mm\-yyyy"/>
    <numFmt numFmtId="169" formatCode="_-&quot;$&quot;\ * #,##0.00_-;\-&quot;$&quot;\ * #,##0.00_-;_-&quot;$&quot;\ * &quot;-&quot;??_-;_-@"/>
    <numFmt numFmtId="170" formatCode="000000"/>
    <numFmt numFmtId="171" formatCode="[$-240A]d&quot; de &quot;mmmm&quot; de &quot;yyyy"/>
    <numFmt numFmtId="172" formatCode="_-[$$-409]* #,##0_ ;_-[$$-409]* \-#,##0\ ;_-[$$-409]* &quot;-&quot;??_ ;_-@_ "/>
    <numFmt numFmtId="173" formatCode="_-[$$-240A]\ * #,##0_-;\-[$$-240A]\ * #,##0_-;_-[$$-240A]\ * &quot;-&quot;_-;_-@_-"/>
    <numFmt numFmtId="174" formatCode="_-[$$-240A]\ * #,##0_-;\-[$$-240A]\ * #,##0_-;_-[$$-240A]\ * &quot;-&quot;??_-;_-@_-"/>
  </numFmts>
  <fonts count="24" x14ac:knownFonts="1">
    <font>
      <sz val="11"/>
      <color theme="1"/>
      <name val="Aptos Narrow"/>
      <family val="2"/>
      <scheme val="minor"/>
    </font>
    <font>
      <b/>
      <sz val="8"/>
      <color theme="1"/>
      <name val="Calibri"/>
    </font>
    <font>
      <b/>
      <sz val="8"/>
      <color rgb="FF000000"/>
      <name val="Calibri"/>
    </font>
    <font>
      <sz val="8"/>
      <color theme="1"/>
      <name val="Calibri"/>
    </font>
    <font>
      <b/>
      <u/>
      <sz val="8"/>
      <color theme="10"/>
      <name val="Calibri"/>
    </font>
    <font>
      <sz val="8"/>
      <color rgb="FF15200E"/>
      <name val="Calibri"/>
    </font>
    <font>
      <sz val="8"/>
      <color rgb="FF000000"/>
      <name val="Calibri"/>
    </font>
    <font>
      <u/>
      <sz val="8"/>
      <color theme="1"/>
      <name val="Calibri"/>
    </font>
    <font>
      <b/>
      <u/>
      <sz val="8"/>
      <color rgb="FF0563C1"/>
      <name val="Calibri"/>
    </font>
    <font>
      <sz val="8"/>
      <color rgb="FF242424"/>
      <name val="Calibri"/>
    </font>
    <font>
      <u/>
      <sz val="11"/>
      <color theme="10"/>
      <name val="Aptos Narrow"/>
      <scheme val="minor"/>
    </font>
    <font>
      <sz val="11"/>
      <color theme="1"/>
      <name val="Calibri"/>
    </font>
    <font>
      <b/>
      <sz val="8"/>
      <color theme="10"/>
      <name val="Calibri"/>
    </font>
    <font>
      <u/>
      <sz val="8"/>
      <color rgb="FF0000FF"/>
      <name val="Calibri"/>
    </font>
    <font>
      <sz val="11"/>
      <color rgb="FF000000"/>
      <name val="Garamond"/>
    </font>
    <font>
      <b/>
      <sz val="11"/>
      <color rgb="FF000000"/>
      <name val="Garamond"/>
    </font>
    <font>
      <sz val="8"/>
      <color rgb="FF000000"/>
      <name val="Arial"/>
      <family val="2"/>
      <charset val="1"/>
    </font>
    <font>
      <b/>
      <sz val="11"/>
      <color theme="1"/>
      <name val="Aptos Narrow"/>
      <family val="2"/>
      <scheme val="minor"/>
    </font>
    <font>
      <sz val="9"/>
      <color theme="1"/>
      <name val="Aptos Narrow"/>
      <family val="2"/>
      <scheme val="minor"/>
    </font>
    <font>
      <sz val="10"/>
      <color theme="1"/>
      <name val="Garamond"/>
    </font>
    <font>
      <sz val="8"/>
      <color theme="1"/>
      <name val="Calibri"/>
      <family val="2"/>
    </font>
    <font>
      <sz val="11"/>
      <color theme="1"/>
      <name val="Aptos Narrow"/>
      <family val="2"/>
      <scheme val="minor"/>
    </font>
    <font>
      <u/>
      <sz val="11"/>
      <color theme="10"/>
      <name val="Aptos Narrow"/>
      <family val="2"/>
      <scheme val="minor"/>
    </font>
    <font>
      <sz val="8"/>
      <color rgb="FFC00000"/>
      <name val="Calibri"/>
      <family val="2"/>
    </font>
  </fonts>
  <fills count="21">
    <fill>
      <patternFill patternType="none"/>
    </fill>
    <fill>
      <patternFill patternType="gray125"/>
    </fill>
    <fill>
      <patternFill patternType="solid">
        <fgColor rgb="FFD6DCE4"/>
        <bgColor rgb="FFD6DCE4"/>
      </patternFill>
    </fill>
    <fill>
      <patternFill patternType="solid">
        <fgColor rgb="FFE2EFD9"/>
        <bgColor rgb="FFE2EFD9"/>
      </patternFill>
    </fill>
    <fill>
      <patternFill patternType="solid">
        <fgColor rgb="FF8EAADB"/>
        <bgColor rgb="FF8EAADB"/>
      </patternFill>
    </fill>
    <fill>
      <patternFill patternType="solid">
        <fgColor rgb="FFD9E2F3"/>
        <bgColor rgb="FFD9E2F3"/>
      </patternFill>
    </fill>
    <fill>
      <patternFill patternType="solid">
        <fgColor rgb="FFFEF2CB"/>
        <bgColor rgb="FFFEF2CB"/>
      </patternFill>
    </fill>
    <fill>
      <patternFill patternType="solid">
        <fgColor rgb="FFE7E6E6"/>
        <bgColor rgb="FFE7E6E6"/>
      </patternFill>
    </fill>
    <fill>
      <patternFill patternType="solid">
        <fgColor rgb="FFFBE4D5"/>
        <bgColor rgb="FFFBE4D5"/>
      </patternFill>
    </fill>
    <fill>
      <patternFill patternType="solid">
        <fgColor rgb="FF00B0F0"/>
        <bgColor rgb="FF00B0F0"/>
      </patternFill>
    </fill>
    <fill>
      <patternFill patternType="solid">
        <fgColor rgb="FFFFFFFF"/>
        <bgColor rgb="FFFFFFFF"/>
      </patternFill>
    </fill>
    <fill>
      <patternFill patternType="solid">
        <fgColor theme="0"/>
        <bgColor theme="0"/>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7" tint="0.59999389629810485"/>
        <bgColor indexed="64"/>
      </patternFill>
    </fill>
  </fills>
  <borders count="15">
    <border>
      <left/>
      <right/>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rgb="FF000000"/>
      </bottom>
      <diagonal/>
    </border>
    <border>
      <left/>
      <right/>
      <top/>
      <bottom style="thin">
        <color rgb="FF000000"/>
      </bottom>
      <diagonal/>
    </border>
    <border>
      <left style="dashed">
        <color theme="5" tint="-0.499984740745262"/>
      </left>
      <right style="dashed">
        <color theme="5" tint="-0.499984740745262"/>
      </right>
      <top style="dashed">
        <color theme="5" tint="-0.499984740745262"/>
      </top>
      <bottom style="dashed">
        <color theme="5" tint="-0.499984740745262"/>
      </bottom>
      <diagonal/>
    </border>
  </borders>
  <cellStyleXfs count="4">
    <xf numFmtId="0" fontId="0" fillId="0" borderId="0"/>
    <xf numFmtId="0" fontId="10" fillId="0" borderId="0" applyNumberFormat="0" applyFill="0" applyBorder="0" applyAlignment="0" applyProtection="0"/>
    <xf numFmtId="44" fontId="21" fillId="0" borderId="0" applyFont="0" applyFill="0" applyBorder="0" applyAlignment="0" applyProtection="0"/>
    <xf numFmtId="0" fontId="22" fillId="0" borderId="0" applyNumberFormat="0" applyFill="0" applyBorder="0" applyAlignment="0" applyProtection="0"/>
  </cellStyleXfs>
  <cellXfs count="240">
    <xf numFmtId="0" fontId="0" fillId="0" borderId="0" xfId="0"/>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6"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49" fontId="1"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14" fontId="3" fillId="0" borderId="4" xfId="0" applyNumberFormat="1" applyFont="1" applyBorder="1" applyAlignment="1">
      <alignment horizontal="center" vertical="center" wrapText="1"/>
    </xf>
    <xf numFmtId="165" fontId="3" fillId="10" borderId="4" xfId="0" applyNumberFormat="1" applyFont="1" applyFill="1" applyBorder="1" applyAlignment="1">
      <alignment horizontal="center" vertical="center" wrapText="1"/>
    </xf>
    <xf numFmtId="165" fontId="3" fillId="11" borderId="4" xfId="0" applyNumberFormat="1" applyFont="1" applyFill="1" applyBorder="1" applyAlignment="1">
      <alignment horizontal="center" vertical="center" wrapText="1"/>
    </xf>
    <xf numFmtId="165" fontId="3" fillId="0" borderId="4" xfId="0" applyNumberFormat="1" applyFont="1" applyBorder="1" applyAlignment="1">
      <alignment horizontal="center" vertical="center" wrapText="1"/>
    </xf>
    <xf numFmtId="166" fontId="3" fillId="0" borderId="4"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167" fontId="3" fillId="0" borderId="4" xfId="0" applyNumberFormat="1" applyFont="1" applyBorder="1" applyAlignment="1">
      <alignment horizontal="center" vertical="center" wrapText="1"/>
    </xf>
    <xf numFmtId="0" fontId="3" fillId="0" borderId="4" xfId="0" applyFont="1" applyBorder="1"/>
    <xf numFmtId="49" fontId="1" fillId="0" borderId="4" xfId="0" applyNumberFormat="1" applyFont="1" applyBorder="1" applyAlignment="1">
      <alignment horizontal="center" vertical="center"/>
    </xf>
    <xf numFmtId="166" fontId="3" fillId="11" borderId="4" xfId="0" applyNumberFormat="1" applyFont="1" applyFill="1" applyBorder="1" applyAlignment="1">
      <alignment horizontal="center" vertical="center" wrapText="1"/>
    </xf>
    <xf numFmtId="168" fontId="3" fillId="0" borderId="4" xfId="0" applyNumberFormat="1" applyFont="1" applyBorder="1" applyAlignment="1">
      <alignment horizontal="center" vertical="center" wrapText="1"/>
    </xf>
    <xf numFmtId="0" fontId="3" fillId="11" borderId="4" xfId="0" applyFont="1" applyFill="1" applyBorder="1" applyAlignment="1">
      <alignment horizontal="center" vertical="center" wrapText="1"/>
    </xf>
    <xf numFmtId="169" fontId="3"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1" fontId="3" fillId="10" borderId="4" xfId="0" applyNumberFormat="1" applyFont="1" applyFill="1" applyBorder="1" applyAlignment="1">
      <alignment horizontal="center" vertical="center"/>
    </xf>
    <xf numFmtId="1" fontId="3" fillId="11" borderId="4" xfId="0" applyNumberFormat="1" applyFont="1" applyFill="1" applyBorder="1" applyAlignment="1">
      <alignment horizontal="center" vertical="center"/>
    </xf>
    <xf numFmtId="0" fontId="3" fillId="12" borderId="4" xfId="0" applyFont="1" applyFill="1" applyBorder="1" applyAlignment="1">
      <alignment horizontal="center" vertical="center" wrapText="1"/>
    </xf>
    <xf numFmtId="49" fontId="1" fillId="11" borderId="4" xfId="0" applyNumberFormat="1" applyFont="1" applyFill="1" applyBorder="1" applyAlignment="1">
      <alignment horizontal="center" vertical="center"/>
    </xf>
    <xf numFmtId="0" fontId="3" fillId="11" borderId="4" xfId="0" applyFont="1" applyFill="1" applyBorder="1" applyAlignment="1">
      <alignment horizontal="center" vertical="center"/>
    </xf>
    <xf numFmtId="0" fontId="3" fillId="11" borderId="5" xfId="0" applyFont="1" applyFill="1" applyBorder="1" applyAlignment="1">
      <alignment horizontal="center" vertical="center" wrapText="1"/>
    </xf>
    <xf numFmtId="49" fontId="3" fillId="11" borderId="4" xfId="0" applyNumberFormat="1" applyFont="1" applyFill="1" applyBorder="1" applyAlignment="1">
      <alignment horizontal="center" vertical="center"/>
    </xf>
    <xf numFmtId="49" fontId="3" fillId="11" borderId="4" xfId="0" applyNumberFormat="1" applyFont="1" applyFill="1" applyBorder="1" applyAlignment="1">
      <alignment horizontal="center" vertical="center" wrapText="1"/>
    </xf>
    <xf numFmtId="14" fontId="3" fillId="11" borderId="4" xfId="0" applyNumberFormat="1" applyFont="1" applyFill="1" applyBorder="1" applyAlignment="1">
      <alignment horizontal="center" vertical="center"/>
    </xf>
    <xf numFmtId="165" fontId="3" fillId="11" borderId="4" xfId="0" applyNumberFormat="1" applyFont="1" applyFill="1" applyBorder="1" applyAlignment="1">
      <alignment horizontal="center" vertical="center"/>
    </xf>
    <xf numFmtId="165" fontId="3" fillId="11" borderId="4" xfId="0" applyNumberFormat="1" applyFont="1" applyFill="1" applyBorder="1" applyAlignment="1">
      <alignment horizontal="right" vertical="center"/>
    </xf>
    <xf numFmtId="166" fontId="3" fillId="11" borderId="4" xfId="0" applyNumberFormat="1" applyFont="1" applyFill="1" applyBorder="1" applyAlignment="1">
      <alignment horizontal="center" vertical="center"/>
    </xf>
    <xf numFmtId="1" fontId="3" fillId="11" borderId="4" xfId="0" applyNumberFormat="1" applyFont="1" applyFill="1" applyBorder="1" applyAlignment="1">
      <alignment horizontal="center" vertical="center" wrapText="1"/>
    </xf>
    <xf numFmtId="168" fontId="3" fillId="11" borderId="4" xfId="0" applyNumberFormat="1" applyFont="1" applyFill="1" applyBorder="1" applyAlignment="1">
      <alignment horizontal="center" vertical="center"/>
    </xf>
    <xf numFmtId="14" fontId="3" fillId="12" borderId="4" xfId="0" applyNumberFormat="1" applyFont="1" applyFill="1" applyBorder="1" applyAlignment="1">
      <alignment horizontal="center" vertical="center"/>
    </xf>
    <xf numFmtId="0" fontId="3" fillId="10" borderId="4" xfId="0" applyFont="1" applyFill="1" applyBorder="1" applyAlignment="1">
      <alignment horizontal="center" vertical="center" wrapText="1"/>
    </xf>
    <xf numFmtId="169" fontId="3" fillId="11" borderId="4" xfId="0" applyNumberFormat="1" applyFont="1" applyFill="1" applyBorder="1" applyAlignment="1">
      <alignment horizontal="center" vertical="center"/>
    </xf>
    <xf numFmtId="14" fontId="3" fillId="11" borderId="4" xfId="0" applyNumberFormat="1" applyFont="1" applyFill="1" applyBorder="1" applyAlignment="1">
      <alignment horizontal="center" vertical="center" wrapText="1"/>
    </xf>
    <xf numFmtId="0" fontId="3" fillId="11" borderId="4" xfId="0" applyFont="1" applyFill="1" applyBorder="1"/>
    <xf numFmtId="0" fontId="3" fillId="0" borderId="4" xfId="0" applyFont="1" applyBorder="1" applyAlignment="1">
      <alignment horizontal="center" vertical="center"/>
    </xf>
    <xf numFmtId="49" fontId="3" fillId="0" borderId="4" xfId="0" applyNumberFormat="1" applyFont="1" applyBorder="1" applyAlignment="1">
      <alignment horizontal="center" vertical="center"/>
    </xf>
    <xf numFmtId="14" fontId="3" fillId="0" borderId="4" xfId="0" applyNumberFormat="1" applyFont="1" applyBorder="1" applyAlignment="1">
      <alignment horizontal="center" vertical="center"/>
    </xf>
    <xf numFmtId="1" fontId="3" fillId="0" borderId="4" xfId="0" applyNumberFormat="1" applyFont="1" applyBorder="1" applyAlignment="1">
      <alignment horizontal="center" vertical="center"/>
    </xf>
    <xf numFmtId="165" fontId="3" fillId="0" borderId="4" xfId="0" applyNumberFormat="1" applyFont="1" applyBorder="1" applyAlignment="1">
      <alignment horizontal="center" vertical="center"/>
    </xf>
    <xf numFmtId="165" fontId="3" fillId="0" borderId="4" xfId="0" applyNumberFormat="1" applyFont="1" applyBorder="1" applyAlignment="1">
      <alignment horizontal="right" vertical="center"/>
    </xf>
    <xf numFmtId="166" fontId="3" fillId="0" borderId="4" xfId="0" applyNumberFormat="1" applyFont="1" applyBorder="1" applyAlignment="1">
      <alignment horizontal="center" vertical="center"/>
    </xf>
    <xf numFmtId="170" fontId="3" fillId="0" borderId="4" xfId="0" applyNumberFormat="1" applyFont="1" applyBorder="1" applyAlignment="1">
      <alignment horizontal="center" vertical="center" wrapText="1"/>
    </xf>
    <xf numFmtId="169" fontId="3" fillId="0" borderId="4" xfId="0" applyNumberFormat="1" applyFont="1" applyBorder="1" applyAlignment="1">
      <alignment horizontal="center" vertical="center"/>
    </xf>
    <xf numFmtId="0" fontId="3" fillId="0" borderId="4" xfId="0" applyFont="1" applyBorder="1" applyAlignment="1">
      <alignment vertical="center" wrapText="1"/>
    </xf>
    <xf numFmtId="0" fontId="6" fillId="0" borderId="4" xfId="0" applyFont="1" applyBorder="1" applyAlignment="1">
      <alignment horizontal="center" vertical="center"/>
    </xf>
    <xf numFmtId="0" fontId="7" fillId="0" borderId="4" xfId="0" applyFont="1" applyBorder="1" applyAlignment="1">
      <alignment horizontal="center" vertical="center" wrapText="1"/>
    </xf>
    <xf numFmtId="0" fontId="3" fillId="12" borderId="4" xfId="0" applyFont="1" applyFill="1" applyBorder="1" applyAlignment="1">
      <alignment horizontal="center" vertical="center"/>
    </xf>
    <xf numFmtId="1" fontId="3" fillId="12" borderId="4" xfId="0" applyNumberFormat="1" applyFont="1" applyFill="1" applyBorder="1" applyAlignment="1">
      <alignment horizontal="center" vertical="center"/>
    </xf>
    <xf numFmtId="0" fontId="8" fillId="0" borderId="4" xfId="0" applyFont="1" applyBorder="1" applyAlignment="1">
      <alignment horizontal="center" vertical="center" wrapText="1"/>
    </xf>
    <xf numFmtId="0" fontId="3" fillId="10" borderId="4" xfId="0" applyFont="1" applyFill="1" applyBorder="1" applyAlignment="1">
      <alignment horizontal="center" vertical="center"/>
    </xf>
    <xf numFmtId="0" fontId="3" fillId="0" borderId="1" xfId="0" applyFont="1" applyBorder="1" applyAlignment="1">
      <alignment horizontal="center" vertical="center" wrapText="1"/>
    </xf>
    <xf numFmtId="49" fontId="1" fillId="10" borderId="4" xfId="0" applyNumberFormat="1" applyFont="1" applyFill="1" applyBorder="1" applyAlignment="1">
      <alignment horizontal="center" vertical="center"/>
    </xf>
    <xf numFmtId="49" fontId="3" fillId="10" borderId="4" xfId="0" applyNumberFormat="1" applyFont="1" applyFill="1" applyBorder="1" applyAlignment="1">
      <alignment horizontal="center" vertical="center"/>
    </xf>
    <xf numFmtId="14" fontId="3" fillId="10" borderId="4" xfId="0" applyNumberFormat="1" applyFont="1" applyFill="1" applyBorder="1" applyAlignment="1">
      <alignment horizontal="center" vertical="center"/>
    </xf>
    <xf numFmtId="165" fontId="3" fillId="10" borderId="4" xfId="0" applyNumberFormat="1" applyFont="1" applyFill="1" applyBorder="1" applyAlignment="1">
      <alignment horizontal="center" vertical="center"/>
    </xf>
    <xf numFmtId="165" fontId="3" fillId="10" borderId="4" xfId="0" applyNumberFormat="1" applyFont="1" applyFill="1" applyBorder="1" applyAlignment="1">
      <alignment horizontal="right" vertical="center"/>
    </xf>
    <xf numFmtId="166" fontId="3" fillId="10" borderId="4" xfId="0" applyNumberFormat="1" applyFont="1" applyFill="1" applyBorder="1" applyAlignment="1">
      <alignment horizontal="center" vertical="center"/>
    </xf>
    <xf numFmtId="49" fontId="3" fillId="10" borderId="6" xfId="0" applyNumberFormat="1" applyFont="1" applyFill="1" applyBorder="1" applyAlignment="1">
      <alignment horizontal="center" vertical="center"/>
    </xf>
    <xf numFmtId="49" fontId="3" fillId="10" borderId="5" xfId="0" applyNumberFormat="1" applyFont="1" applyFill="1" applyBorder="1" applyAlignment="1">
      <alignment horizontal="center" vertical="center"/>
    </xf>
    <xf numFmtId="0" fontId="8" fillId="0" borderId="5" xfId="0" applyFont="1" applyBorder="1" applyAlignment="1">
      <alignment horizontal="center" vertical="center" wrapText="1"/>
    </xf>
    <xf numFmtId="1" fontId="3" fillId="10" borderId="4" xfId="0" applyNumberFormat="1" applyFont="1" applyFill="1" applyBorder="1" applyAlignment="1">
      <alignment horizontal="center" vertical="center" wrapText="1"/>
    </xf>
    <xf numFmtId="169" fontId="3" fillId="10" borderId="4" xfId="0" applyNumberFormat="1" applyFont="1" applyFill="1" applyBorder="1" applyAlignment="1">
      <alignment horizontal="center" vertical="center"/>
    </xf>
    <xf numFmtId="14" fontId="3" fillId="10" borderId="4" xfId="0" applyNumberFormat="1" applyFont="1" applyFill="1" applyBorder="1" applyAlignment="1">
      <alignment horizontal="center" vertical="center" wrapText="1"/>
    </xf>
    <xf numFmtId="0" fontId="3" fillId="10" borderId="4" xfId="0" applyFont="1" applyFill="1" applyBorder="1"/>
    <xf numFmtId="0" fontId="3" fillId="0" borderId="7" xfId="0" applyFont="1" applyBorder="1" applyAlignment="1">
      <alignment horizontal="center" vertical="center" wrapText="1"/>
    </xf>
    <xf numFmtId="49" fontId="3" fillId="0" borderId="7" xfId="0" applyNumberFormat="1" applyFont="1" applyBorder="1" applyAlignment="1">
      <alignment horizontal="center" vertical="center"/>
    </xf>
    <xf numFmtId="168" fontId="3" fillId="0" borderId="4" xfId="0" applyNumberFormat="1" applyFont="1" applyBorder="1" applyAlignment="1">
      <alignment horizontal="center" vertical="center"/>
    </xf>
    <xf numFmtId="0" fontId="8" fillId="11" borderId="4" xfId="0" applyFont="1" applyFill="1" applyBorder="1" applyAlignment="1">
      <alignment horizontal="center" vertical="center" wrapText="1"/>
    </xf>
    <xf numFmtId="14" fontId="3" fillId="12" borderId="4" xfId="0" applyNumberFormat="1" applyFont="1" applyFill="1" applyBorder="1" applyAlignment="1">
      <alignment horizontal="center" vertical="center" wrapText="1"/>
    </xf>
    <xf numFmtId="1" fontId="3" fillId="12" borderId="4" xfId="0" applyNumberFormat="1" applyFont="1" applyFill="1" applyBorder="1" applyAlignment="1">
      <alignment horizontal="center" vertical="center" wrapText="1"/>
    </xf>
    <xf numFmtId="0" fontId="3" fillId="10" borderId="5" xfId="0" applyFont="1" applyFill="1" applyBorder="1" applyAlignment="1">
      <alignment horizontal="center" vertical="center" wrapText="1"/>
    </xf>
    <xf numFmtId="168" fontId="3" fillId="10" borderId="4" xfId="0" applyNumberFormat="1" applyFont="1" applyFill="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168" fontId="3" fillId="10" borderId="4" xfId="0" applyNumberFormat="1" applyFont="1" applyFill="1" applyBorder="1" applyAlignment="1">
      <alignment horizontal="center" vertical="center" wrapText="1"/>
    </xf>
    <xf numFmtId="14" fontId="6" fillId="10" borderId="4" xfId="0" applyNumberFormat="1" applyFont="1" applyFill="1" applyBorder="1" applyAlignment="1">
      <alignment horizontal="center" vertical="center" wrapText="1"/>
    </xf>
    <xf numFmtId="0" fontId="6" fillId="10" borderId="4" xfId="0" applyFont="1" applyFill="1" applyBorder="1" applyAlignment="1">
      <alignment horizontal="center" vertical="center" wrapText="1"/>
    </xf>
    <xf numFmtId="169" fontId="3" fillId="10" borderId="4" xfId="0" applyNumberFormat="1" applyFont="1" applyFill="1" applyBorder="1" applyAlignment="1">
      <alignment horizontal="center" vertical="center" wrapText="1"/>
    </xf>
    <xf numFmtId="165" fontId="3" fillId="0" borderId="4" xfId="0" applyNumberFormat="1" applyFont="1" applyBorder="1" applyAlignment="1">
      <alignment vertical="center"/>
    </xf>
    <xf numFmtId="49" fontId="3" fillId="10" borderId="4" xfId="0" applyNumberFormat="1" applyFont="1" applyFill="1" applyBorder="1" applyAlignment="1">
      <alignment horizontal="center" vertical="center" wrapText="1"/>
    </xf>
    <xf numFmtId="14" fontId="3" fillId="10" borderId="5" xfId="0" applyNumberFormat="1" applyFont="1" applyFill="1" applyBorder="1" applyAlignment="1">
      <alignment horizontal="center" vertical="center"/>
    </xf>
    <xf numFmtId="165" fontId="3" fillId="11" borderId="4" xfId="0" applyNumberFormat="1" applyFont="1" applyFill="1" applyBorder="1" applyAlignment="1">
      <alignment vertical="center"/>
    </xf>
    <xf numFmtId="167" fontId="3" fillId="0" borderId="4" xfId="0" applyNumberFormat="1" applyFont="1" applyBorder="1" applyAlignment="1">
      <alignment horizontal="center" vertical="center"/>
    </xf>
    <xf numFmtId="165" fontId="3" fillId="10" borderId="4" xfId="0" applyNumberFormat="1" applyFont="1" applyFill="1" applyBorder="1" applyAlignment="1">
      <alignment vertical="center"/>
    </xf>
    <xf numFmtId="166" fontId="3" fillId="10" borderId="4" xfId="0" applyNumberFormat="1" applyFont="1" applyFill="1" applyBorder="1" applyAlignment="1">
      <alignment horizontal="center" vertical="center" wrapText="1"/>
    </xf>
    <xf numFmtId="170" fontId="3" fillId="11" borderId="4" xfId="0" applyNumberFormat="1" applyFont="1" applyFill="1" applyBorder="1" applyAlignment="1">
      <alignment horizontal="center" vertical="center" wrapText="1"/>
    </xf>
    <xf numFmtId="170" fontId="3" fillId="10" borderId="4" xfId="0" applyNumberFormat="1" applyFont="1" applyFill="1" applyBorder="1" applyAlignment="1">
      <alignment horizontal="center" vertical="center" wrapText="1"/>
    </xf>
    <xf numFmtId="14" fontId="9" fillId="11" borderId="4" xfId="0" applyNumberFormat="1" applyFont="1" applyFill="1" applyBorder="1" applyAlignment="1">
      <alignment horizontal="center" vertical="center" wrapText="1"/>
    </xf>
    <xf numFmtId="0" fontId="9" fillId="11" borderId="4" xfId="0" applyFont="1" applyFill="1" applyBorder="1" applyAlignment="1">
      <alignment horizontal="center" vertical="center" wrapText="1"/>
    </xf>
    <xf numFmtId="0" fontId="10" fillId="0" borderId="4" xfId="1" applyBorder="1" applyAlignment="1">
      <alignment horizontal="center" vertical="center" wrapText="1"/>
    </xf>
    <xf numFmtId="166" fontId="1" fillId="0" borderId="4" xfId="0" applyNumberFormat="1" applyFont="1" applyBorder="1" applyAlignment="1">
      <alignment horizontal="center" vertical="center"/>
    </xf>
    <xf numFmtId="166" fontId="1" fillId="11" borderId="4" xfId="0" applyNumberFormat="1" applyFont="1" applyFill="1" applyBorder="1" applyAlignment="1">
      <alignment horizontal="center" vertical="center"/>
    </xf>
    <xf numFmtId="0" fontId="3" fillId="13" borderId="4" xfId="0" applyFont="1" applyFill="1" applyBorder="1" applyAlignment="1">
      <alignment horizontal="center" vertical="center"/>
    </xf>
    <xf numFmtId="0" fontId="6" fillId="10" borderId="0" xfId="0" applyFont="1" applyFill="1" applyAlignment="1">
      <alignment horizontal="center" vertical="center" wrapText="1"/>
    </xf>
    <xf numFmtId="166" fontId="1" fillId="10" borderId="4" xfId="0" applyNumberFormat="1" applyFont="1" applyFill="1" applyBorder="1" applyAlignment="1">
      <alignment horizontal="center" vertical="center"/>
    </xf>
    <xf numFmtId="14" fontId="3" fillId="10" borderId="5" xfId="0" applyNumberFormat="1" applyFont="1" applyFill="1" applyBorder="1" applyAlignment="1">
      <alignment horizontal="center" vertical="center" wrapText="1"/>
    </xf>
    <xf numFmtId="165" fontId="3" fillId="11" borderId="4" xfId="0" applyNumberFormat="1" applyFont="1" applyFill="1" applyBorder="1" applyAlignment="1">
      <alignment horizontal="right" vertical="center" wrapText="1"/>
    </xf>
    <xf numFmtId="0" fontId="11" fillId="0" borderId="4" xfId="0" applyFont="1" applyBorder="1"/>
    <xf numFmtId="0" fontId="12" fillId="0" borderId="4" xfId="0" applyFont="1" applyBorder="1" applyAlignment="1">
      <alignment horizontal="center" vertical="center" wrapText="1"/>
    </xf>
    <xf numFmtId="14" fontId="9"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171" fontId="3" fillId="0" borderId="4" xfId="0" applyNumberFormat="1" applyFont="1" applyBorder="1" applyAlignment="1">
      <alignment horizontal="center" vertical="center" wrapText="1"/>
    </xf>
    <xf numFmtId="172" fontId="3" fillId="0" borderId="4" xfId="0" applyNumberFormat="1" applyFont="1" applyBorder="1" applyAlignment="1">
      <alignment horizontal="center" vertical="center" wrapText="1"/>
    </xf>
    <xf numFmtId="0" fontId="3" fillId="12" borderId="5" xfId="0" applyFont="1" applyFill="1" applyBorder="1" applyAlignment="1">
      <alignment horizontal="center" vertical="center" wrapText="1"/>
    </xf>
    <xf numFmtId="3" fontId="3" fillId="0" borderId="4" xfId="0" applyNumberFormat="1" applyFont="1" applyBorder="1" applyAlignment="1">
      <alignment horizontal="center" vertical="center" wrapText="1"/>
    </xf>
    <xf numFmtId="0" fontId="3" fillId="13" borderId="4" xfId="0" applyFont="1" applyFill="1" applyBorder="1" applyAlignment="1">
      <alignment horizontal="center" vertical="center" wrapText="1"/>
    </xf>
    <xf numFmtId="14" fontId="3" fillId="13" borderId="4" xfId="0" applyNumberFormat="1" applyFont="1" applyFill="1" applyBorder="1" applyAlignment="1">
      <alignment horizontal="center" vertical="center" wrapText="1"/>
    </xf>
    <xf numFmtId="165" fontId="3" fillId="13" borderId="4" xfId="0" applyNumberFormat="1" applyFont="1" applyFill="1" applyBorder="1" applyAlignment="1">
      <alignment horizontal="center" vertical="center" wrapText="1"/>
    </xf>
    <xf numFmtId="49" fontId="3" fillId="13" borderId="4" xfId="0" applyNumberFormat="1" applyFont="1" applyFill="1" applyBorder="1" applyAlignment="1">
      <alignment horizontal="center" vertical="center" wrapText="1"/>
    </xf>
    <xf numFmtId="0" fontId="13" fillId="13" borderId="4" xfId="0" applyFont="1" applyFill="1" applyBorder="1" applyAlignment="1">
      <alignment horizontal="center" vertical="center" wrapText="1"/>
    </xf>
    <xf numFmtId="1" fontId="3" fillId="13" borderId="4" xfId="0" applyNumberFormat="1" applyFont="1" applyFill="1" applyBorder="1" applyAlignment="1">
      <alignment horizontal="center" vertical="center" wrapText="1"/>
    </xf>
    <xf numFmtId="0" fontId="3" fillId="14" borderId="4" xfId="0" applyFont="1" applyFill="1" applyBorder="1" applyAlignment="1">
      <alignment horizontal="center" vertical="center" wrapText="1"/>
    </xf>
    <xf numFmtId="1" fontId="1" fillId="0" borderId="4" xfId="0" applyNumberFormat="1" applyFont="1" applyBorder="1" applyAlignment="1">
      <alignment horizontal="center" vertical="center"/>
    </xf>
    <xf numFmtId="165" fontId="6" fillId="0" borderId="4" xfId="0" applyNumberFormat="1" applyFont="1" applyBorder="1" applyAlignment="1">
      <alignment horizontal="center" vertical="center" wrapText="1"/>
    </xf>
    <xf numFmtId="1" fontId="1" fillId="12" borderId="4" xfId="0" applyNumberFormat="1" applyFont="1" applyFill="1" applyBorder="1" applyAlignment="1">
      <alignment horizontal="center" vertical="center"/>
    </xf>
    <xf numFmtId="49" fontId="3" fillId="12" borderId="4" xfId="0" applyNumberFormat="1" applyFont="1" applyFill="1" applyBorder="1" applyAlignment="1">
      <alignment horizontal="center" vertical="center"/>
    </xf>
    <xf numFmtId="49" fontId="3" fillId="12" borderId="4" xfId="0" applyNumberFormat="1" applyFont="1" applyFill="1" applyBorder="1" applyAlignment="1">
      <alignment horizontal="center" vertical="center" wrapText="1"/>
    </xf>
    <xf numFmtId="165" fontId="3" fillId="12" borderId="4" xfId="0" applyNumberFormat="1"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6" fontId="3" fillId="12" borderId="4" xfId="0" applyNumberFormat="1" applyFont="1" applyFill="1" applyBorder="1" applyAlignment="1">
      <alignment horizontal="center" vertical="center" wrapText="1"/>
    </xf>
    <xf numFmtId="0" fontId="8" fillId="12" borderId="4"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5" fillId="12" borderId="4" xfId="0" applyFont="1" applyFill="1" applyBorder="1" applyAlignment="1">
      <alignment horizontal="center" vertical="center" wrapText="1"/>
    </xf>
    <xf numFmtId="169" fontId="3" fillId="12" borderId="4" xfId="0" applyNumberFormat="1" applyFont="1" applyFill="1" applyBorder="1" applyAlignment="1">
      <alignment horizontal="center" vertical="center"/>
    </xf>
    <xf numFmtId="0" fontId="11" fillId="12" borderId="4" xfId="0" applyFont="1" applyFill="1" applyBorder="1"/>
    <xf numFmtId="3" fontId="3" fillId="0" borderId="4" xfId="0" applyNumberFormat="1" applyFont="1" applyBorder="1" applyAlignment="1">
      <alignment horizontal="center" vertical="center"/>
    </xf>
    <xf numFmtId="14" fontId="6" fillId="0" borderId="4" xfId="0" applyNumberFormat="1" applyFont="1" applyBorder="1" applyAlignment="1">
      <alignment horizontal="center" vertical="center"/>
    </xf>
    <xf numFmtId="1" fontId="3" fillId="0" borderId="6" xfId="0" applyNumberFormat="1" applyFont="1" applyBorder="1" applyAlignment="1">
      <alignment horizontal="center" vertical="center"/>
    </xf>
    <xf numFmtId="0" fontId="16" fillId="0" borderId="4" xfId="0" applyFont="1" applyBorder="1" applyAlignment="1">
      <alignment horizontal="center" vertical="center"/>
    </xf>
    <xf numFmtId="49" fontId="3" fillId="0" borderId="5" xfId="0" applyNumberFormat="1" applyFont="1" applyBorder="1" applyAlignment="1">
      <alignment horizontal="center" vertical="center"/>
    </xf>
    <xf numFmtId="0" fontId="6" fillId="12" borderId="4" xfId="0" applyFont="1" applyFill="1" applyBorder="1" applyAlignment="1">
      <alignment horizontal="center" vertical="center"/>
    </xf>
    <xf numFmtId="173" fontId="3" fillId="0" borderId="4" xfId="0" applyNumberFormat="1" applyFont="1" applyBorder="1" applyAlignment="1">
      <alignment horizontal="center" vertical="center"/>
    </xf>
    <xf numFmtId="1" fontId="6" fillId="0" borderId="4" xfId="0" applyNumberFormat="1" applyFont="1" applyBorder="1" applyAlignment="1">
      <alignment horizontal="center" vertical="center" wrapText="1"/>
    </xf>
    <xf numFmtId="169" fontId="6" fillId="0" borderId="4" xfId="0" applyNumberFormat="1" applyFont="1" applyBorder="1" applyAlignment="1">
      <alignment horizontal="center" vertical="center" wrapText="1"/>
    </xf>
    <xf numFmtId="1" fontId="1" fillId="2" borderId="3"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8" xfId="0" applyFont="1" applyFill="1" applyBorder="1" applyAlignment="1">
      <alignment horizontal="center" vertical="center" wrapText="1"/>
    </xf>
    <xf numFmtId="49" fontId="1" fillId="3" borderId="3"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1" fontId="1" fillId="3" borderId="3" xfId="0" applyNumberFormat="1" applyFont="1" applyFill="1" applyBorder="1" applyAlignment="1">
      <alignment horizontal="center" vertical="center" wrapText="1"/>
    </xf>
    <xf numFmtId="0" fontId="1" fillId="4" borderId="3" xfId="0" applyFont="1" applyFill="1" applyBorder="1" applyAlignment="1">
      <alignment horizontal="center" vertical="center"/>
    </xf>
    <xf numFmtId="0" fontId="1" fillId="5" borderId="3" xfId="0" applyFont="1" applyFill="1" applyBorder="1" applyAlignment="1">
      <alignment horizontal="center" vertical="center" wrapText="1"/>
    </xf>
    <xf numFmtId="1" fontId="1" fillId="5" borderId="3" xfId="0" applyNumberFormat="1" applyFont="1" applyFill="1" applyBorder="1" applyAlignment="1">
      <alignment horizontal="center" vertical="center" wrapText="1"/>
    </xf>
    <xf numFmtId="49" fontId="1" fillId="5" borderId="3" xfId="0" applyNumberFormat="1" applyFont="1" applyFill="1" applyBorder="1" applyAlignment="1">
      <alignment horizontal="center" vertical="center" wrapText="1"/>
    </xf>
    <xf numFmtId="0" fontId="1" fillId="7" borderId="3" xfId="0" applyFont="1" applyFill="1" applyBorder="1" applyAlignment="1">
      <alignment horizontal="center" vertical="center" wrapText="1"/>
    </xf>
    <xf numFmtId="14" fontId="1" fillId="7" borderId="3" xfId="0" applyNumberFormat="1"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3" xfId="0" applyFont="1" applyFill="1" applyBorder="1" applyAlignment="1">
      <alignment horizontal="center" vertical="center"/>
    </xf>
    <xf numFmtId="0" fontId="1" fillId="9" borderId="2" xfId="0" applyFont="1" applyFill="1" applyBorder="1" applyAlignment="1">
      <alignment horizontal="center" vertical="center" wrapText="1"/>
    </xf>
    <xf numFmtId="10" fontId="3" fillId="0" borderId="4" xfId="0" applyNumberFormat="1" applyFont="1" applyBorder="1" applyAlignment="1">
      <alignment horizontal="center" vertical="center" wrapText="1"/>
    </xf>
    <xf numFmtId="173" fontId="3" fillId="0" borderId="4" xfId="0" applyNumberFormat="1" applyFont="1" applyBorder="1" applyAlignment="1">
      <alignment horizontal="center" vertical="center" wrapText="1"/>
    </xf>
    <xf numFmtId="0" fontId="17" fillId="17" borderId="10" xfId="0" applyFont="1" applyFill="1" applyBorder="1" applyAlignment="1">
      <alignment horizontal="center" vertical="center"/>
    </xf>
    <xf numFmtId="0" fontId="1" fillId="6" borderId="3" xfId="0" applyFont="1" applyFill="1" applyBorder="1" applyAlignment="1">
      <alignment horizontal="center" vertical="center" wrapText="1"/>
    </xf>
    <xf numFmtId="2" fontId="19" fillId="12" borderId="14" xfId="0" applyNumberFormat="1" applyFont="1" applyFill="1" applyBorder="1" applyAlignment="1">
      <alignment vertical="center" wrapText="1"/>
    </xf>
    <xf numFmtId="2" fontId="1" fillId="3" borderId="3" xfId="0" applyNumberFormat="1" applyFont="1" applyFill="1" applyBorder="1" applyAlignment="1">
      <alignment horizontal="center" vertical="center" wrapText="1"/>
    </xf>
    <xf numFmtId="2" fontId="3" fillId="0" borderId="4" xfId="0" applyNumberFormat="1" applyFont="1" applyBorder="1" applyAlignment="1">
      <alignment horizontal="center" vertical="center" wrapText="1"/>
    </xf>
    <xf numFmtId="2" fontId="3" fillId="11" borderId="4" xfId="0" applyNumberFormat="1" applyFont="1" applyFill="1" applyBorder="1" applyAlignment="1">
      <alignment horizontal="center" vertical="center"/>
    </xf>
    <xf numFmtId="2" fontId="3" fillId="0" borderId="4" xfId="0" applyNumberFormat="1" applyFont="1" applyBorder="1" applyAlignment="1">
      <alignment horizontal="center" vertical="center"/>
    </xf>
    <xf numFmtId="2" fontId="3" fillId="10" borderId="4" xfId="0" applyNumberFormat="1" applyFont="1" applyFill="1" applyBorder="1" applyAlignment="1">
      <alignment horizontal="center" vertical="center"/>
    </xf>
    <xf numFmtId="2" fontId="3" fillId="10" borderId="4" xfId="0" applyNumberFormat="1" applyFont="1" applyFill="1" applyBorder="1" applyAlignment="1">
      <alignment horizontal="center" vertical="center" wrapText="1"/>
    </xf>
    <xf numFmtId="2" fontId="3" fillId="11" borderId="4" xfId="0" applyNumberFormat="1" applyFont="1" applyFill="1" applyBorder="1" applyAlignment="1">
      <alignment horizontal="center" vertical="center" wrapText="1"/>
    </xf>
    <xf numFmtId="2" fontId="3" fillId="12" borderId="4" xfId="0" applyNumberFormat="1" applyFont="1" applyFill="1" applyBorder="1" applyAlignment="1">
      <alignment horizontal="center" vertical="center"/>
    </xf>
    <xf numFmtId="2" fontId="0" fillId="0" borderId="0" xfId="0" applyNumberFormat="1"/>
    <xf numFmtId="14" fontId="1" fillId="3" borderId="3" xfId="0" applyNumberFormat="1" applyFont="1" applyFill="1" applyBorder="1" applyAlignment="1">
      <alignment horizontal="center" vertical="center" wrapText="1"/>
    </xf>
    <xf numFmtId="14" fontId="0" fillId="0" borderId="0" xfId="0" applyNumberFormat="1"/>
    <xf numFmtId="0" fontId="0" fillId="0" borderId="4" xfId="0" applyBorder="1"/>
    <xf numFmtId="14" fontId="3" fillId="0" borderId="6"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2" fontId="3" fillId="0" borderId="7" xfId="0" applyNumberFormat="1" applyFont="1" applyBorder="1" applyAlignment="1">
      <alignment horizontal="center" vertical="center" wrapText="1"/>
    </xf>
    <xf numFmtId="14" fontId="3" fillId="0" borderId="7" xfId="0" applyNumberFormat="1" applyFont="1" applyBorder="1" applyAlignment="1">
      <alignment horizontal="center" vertical="center" wrapText="1"/>
    </xf>
    <xf numFmtId="0" fontId="3" fillId="0" borderId="6" xfId="0" applyFont="1" applyBorder="1" applyAlignment="1">
      <alignment horizontal="center" vertical="center" wrapText="1"/>
    </xf>
    <xf numFmtId="49" fontId="3" fillId="11" borderId="1" xfId="0" applyNumberFormat="1" applyFont="1" applyFill="1" applyBorder="1" applyAlignment="1">
      <alignment horizontal="center" vertical="center"/>
    </xf>
    <xf numFmtId="173" fontId="3" fillId="10" borderId="4" xfId="0" applyNumberFormat="1" applyFont="1" applyFill="1" applyBorder="1" applyAlignment="1">
      <alignment horizontal="center" vertical="center" wrapText="1"/>
    </xf>
    <xf numFmtId="173" fontId="3" fillId="10" borderId="4" xfId="0" applyNumberFormat="1" applyFont="1" applyFill="1" applyBorder="1" applyAlignment="1">
      <alignment horizontal="center" vertical="center"/>
    </xf>
    <xf numFmtId="49" fontId="3" fillId="10" borderId="1" xfId="0" applyNumberFormat="1" applyFont="1" applyFill="1" applyBorder="1" applyAlignment="1">
      <alignment horizontal="center" vertical="center"/>
    </xf>
    <xf numFmtId="49" fontId="3" fillId="11" borderId="6" xfId="0" applyNumberFormat="1" applyFont="1" applyFill="1" applyBorder="1" applyAlignment="1">
      <alignment horizontal="center" vertical="center"/>
    </xf>
    <xf numFmtId="49" fontId="3" fillId="11" borderId="5" xfId="0" applyNumberFormat="1" applyFont="1" applyFill="1" applyBorder="1" applyAlignment="1">
      <alignment horizontal="center" vertical="center"/>
    </xf>
    <xf numFmtId="49" fontId="3" fillId="11" borderId="7" xfId="0" applyNumberFormat="1" applyFont="1" applyFill="1" applyBorder="1" applyAlignment="1">
      <alignment horizontal="center" vertical="center"/>
    </xf>
    <xf numFmtId="173" fontId="3" fillId="11" borderId="4" xfId="0" applyNumberFormat="1" applyFont="1" applyFill="1" applyBorder="1" applyAlignment="1">
      <alignment horizontal="center" vertical="center"/>
    </xf>
    <xf numFmtId="14" fontId="3" fillId="14" borderId="4" xfId="0" applyNumberFormat="1" applyFont="1" applyFill="1" applyBorder="1" applyAlignment="1">
      <alignment horizontal="center" vertical="center"/>
    </xf>
    <xf numFmtId="0" fontId="3" fillId="0" borderId="3" xfId="0" applyFont="1" applyBorder="1" applyAlignment="1">
      <alignment horizontal="center" vertical="center" wrapText="1"/>
    </xf>
    <xf numFmtId="174" fontId="3" fillId="0" borderId="4" xfId="0" applyNumberFormat="1" applyFont="1" applyBorder="1" applyAlignment="1">
      <alignment horizontal="center" vertical="center" wrapText="1"/>
    </xf>
    <xf numFmtId="169" fontId="20"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14" fontId="20" fillId="0" borderId="3" xfId="0" applyNumberFormat="1" applyFont="1" applyBorder="1" applyAlignment="1">
      <alignment horizontal="center" vertical="center" wrapText="1"/>
    </xf>
    <xf numFmtId="14" fontId="20" fillId="0" borderId="4" xfId="0" applyNumberFormat="1" applyFont="1" applyBorder="1" applyAlignment="1">
      <alignment horizontal="center" vertical="center" wrapText="1"/>
    </xf>
    <xf numFmtId="173" fontId="20" fillId="0" borderId="4" xfId="0" applyNumberFormat="1" applyFont="1" applyBorder="1" applyAlignment="1">
      <alignment horizontal="center" vertical="center" wrapText="1"/>
    </xf>
    <xf numFmtId="168" fontId="20" fillId="0" borderId="4" xfId="0" applyNumberFormat="1" applyFont="1" applyBorder="1" applyAlignment="1">
      <alignment horizontal="center" vertical="center" wrapText="1"/>
    </xf>
    <xf numFmtId="0" fontId="20" fillId="0" borderId="4" xfId="0" applyFont="1" applyBorder="1" applyAlignment="1">
      <alignment horizontal="center" vertical="center"/>
    </xf>
    <xf numFmtId="49" fontId="20" fillId="0" borderId="4" xfId="0" applyNumberFormat="1" applyFont="1" applyBorder="1" applyAlignment="1">
      <alignment horizontal="center" vertical="center" wrapText="1"/>
    </xf>
    <xf numFmtId="0" fontId="20" fillId="0" borderId="5" xfId="0" applyFont="1" applyBorder="1" applyAlignment="1">
      <alignment horizontal="center" vertical="center" wrapText="1"/>
    </xf>
    <xf numFmtId="1" fontId="20" fillId="0" borderId="4" xfId="0" applyNumberFormat="1" applyFont="1" applyBorder="1" applyAlignment="1">
      <alignment horizontal="center" vertical="center" wrapText="1"/>
    </xf>
    <xf numFmtId="3" fontId="20" fillId="0" borderId="4" xfId="0" applyNumberFormat="1" applyFont="1" applyBorder="1" applyAlignment="1">
      <alignment horizontal="center" vertical="center" wrapText="1"/>
    </xf>
    <xf numFmtId="42" fontId="3" fillId="0" borderId="4" xfId="2" applyNumberFormat="1" applyFont="1" applyBorder="1" applyAlignment="1">
      <alignment horizontal="center" vertical="center" wrapText="1"/>
    </xf>
    <xf numFmtId="1" fontId="20" fillId="11" borderId="3" xfId="0" applyNumberFormat="1" applyFont="1" applyFill="1" applyBorder="1" applyAlignment="1">
      <alignment horizontal="center" vertical="center"/>
    </xf>
    <xf numFmtId="169" fontId="20" fillId="11" borderId="4" xfId="0" applyNumberFormat="1" applyFont="1" applyFill="1" applyBorder="1" applyAlignment="1">
      <alignment horizontal="center" vertical="center"/>
    </xf>
    <xf numFmtId="0" fontId="20" fillId="11" borderId="4" xfId="0" applyFont="1" applyFill="1" applyBorder="1" applyAlignment="1">
      <alignment horizontal="center" vertical="center"/>
    </xf>
    <xf numFmtId="14" fontId="20" fillId="11" borderId="4" xfId="0" applyNumberFormat="1" applyFont="1" applyFill="1" applyBorder="1" applyAlignment="1">
      <alignment horizontal="center" vertical="center" wrapText="1"/>
    </xf>
    <xf numFmtId="0" fontId="22" fillId="0" borderId="4" xfId="3" applyBorder="1" applyAlignment="1">
      <alignment horizontal="center" vertical="center" wrapText="1"/>
    </xf>
    <xf numFmtId="49" fontId="20" fillId="0" borderId="4" xfId="0" applyNumberFormat="1" applyFont="1" applyBorder="1" applyAlignment="1">
      <alignment horizontal="center" vertical="center"/>
    </xf>
    <xf numFmtId="0" fontId="20" fillId="11" borderId="4" xfId="0" applyFont="1" applyFill="1" applyBorder="1" applyAlignment="1">
      <alignment horizontal="center" vertical="center" wrapText="1"/>
    </xf>
    <xf numFmtId="1" fontId="20" fillId="0" borderId="4" xfId="0" applyNumberFormat="1" applyFont="1" applyBorder="1" applyAlignment="1">
      <alignment horizontal="center" vertical="center"/>
    </xf>
    <xf numFmtId="14" fontId="23" fillId="0" borderId="4" xfId="0" applyNumberFormat="1" applyFont="1" applyBorder="1" applyAlignment="1">
      <alignment horizontal="center" vertical="center"/>
    </xf>
    <xf numFmtId="14" fontId="23" fillId="0" borderId="4" xfId="0" applyNumberFormat="1" applyFont="1" applyBorder="1" applyAlignment="1">
      <alignment horizontal="center" vertical="center" wrapText="1"/>
    </xf>
    <xf numFmtId="0" fontId="17" fillId="18" borderId="9" xfId="0" applyFont="1" applyFill="1" applyBorder="1" applyAlignment="1">
      <alignment horizontal="center" vertical="center"/>
    </xf>
    <xf numFmtId="0" fontId="17" fillId="18" borderId="10" xfId="0" applyFont="1" applyFill="1" applyBorder="1" applyAlignment="1">
      <alignment horizontal="center" vertical="center"/>
    </xf>
    <xf numFmtId="0" fontId="17" fillId="18" borderId="11" xfId="0" applyFont="1" applyFill="1" applyBorder="1" applyAlignment="1">
      <alignment horizontal="center" vertical="center"/>
    </xf>
    <xf numFmtId="0" fontId="17" fillId="19" borderId="9" xfId="0" applyFont="1" applyFill="1" applyBorder="1" applyAlignment="1">
      <alignment horizontal="center" vertical="center"/>
    </xf>
    <xf numFmtId="0" fontId="17" fillId="19" borderId="10" xfId="0" applyFont="1" applyFill="1" applyBorder="1" applyAlignment="1">
      <alignment horizontal="center" vertical="center"/>
    </xf>
    <xf numFmtId="0" fontId="17" fillId="19" borderId="11" xfId="0" applyFont="1" applyFill="1" applyBorder="1" applyAlignment="1">
      <alignment horizontal="center" vertical="center"/>
    </xf>
    <xf numFmtId="0" fontId="17" fillId="15" borderId="12" xfId="0" applyFont="1" applyFill="1" applyBorder="1" applyAlignment="1">
      <alignment horizontal="center" vertical="center"/>
    </xf>
    <xf numFmtId="0" fontId="17" fillId="15" borderId="13" xfId="0" applyFont="1" applyFill="1" applyBorder="1" applyAlignment="1">
      <alignment horizontal="center" vertical="center"/>
    </xf>
    <xf numFmtId="0" fontId="0" fillId="20" borderId="9" xfId="0" applyFill="1" applyBorder="1" applyAlignment="1">
      <alignment horizontal="center" vertical="center"/>
    </xf>
    <xf numFmtId="0" fontId="0" fillId="20" borderId="10" xfId="0" applyFill="1" applyBorder="1" applyAlignment="1">
      <alignment horizontal="center" vertical="center"/>
    </xf>
    <xf numFmtId="0" fontId="0" fillId="20" borderId="11" xfId="0" applyFill="1" applyBorder="1" applyAlignment="1">
      <alignment horizontal="center" vertical="center"/>
    </xf>
    <xf numFmtId="0" fontId="18" fillId="15" borderId="9" xfId="0" applyFont="1" applyFill="1" applyBorder="1" applyAlignment="1">
      <alignment horizontal="center" vertical="center" wrapText="1"/>
    </xf>
    <xf numFmtId="0" fontId="18" fillId="15" borderId="10" xfId="0" applyFont="1" applyFill="1" applyBorder="1" applyAlignment="1">
      <alignment horizontal="center" vertical="center" wrapText="1"/>
    </xf>
    <xf numFmtId="0" fontId="18" fillId="15" borderId="11" xfId="0" applyFont="1" applyFill="1" applyBorder="1" applyAlignment="1">
      <alignment horizontal="center" vertical="center" wrapText="1"/>
    </xf>
    <xf numFmtId="0" fontId="17" fillId="16" borderId="9" xfId="0" applyFont="1" applyFill="1" applyBorder="1" applyAlignment="1">
      <alignment horizontal="center" vertical="center"/>
    </xf>
    <xf numFmtId="0" fontId="17" fillId="16" borderId="10" xfId="0" applyFont="1" applyFill="1" applyBorder="1" applyAlignment="1">
      <alignment horizontal="center" vertical="center"/>
    </xf>
    <xf numFmtId="0" fontId="17" fillId="16" borderId="11" xfId="0" applyFont="1" applyFill="1" applyBorder="1" applyAlignment="1">
      <alignment horizontal="center" vertical="center"/>
    </xf>
    <xf numFmtId="0" fontId="17" fillId="17" borderId="9" xfId="0" applyFont="1" applyFill="1" applyBorder="1" applyAlignment="1">
      <alignment horizontal="center" vertical="center"/>
    </xf>
    <xf numFmtId="0" fontId="17" fillId="17" borderId="10" xfId="0" applyFont="1" applyFill="1" applyBorder="1" applyAlignment="1">
      <alignment horizontal="center" vertical="center"/>
    </xf>
    <xf numFmtId="0" fontId="17" fillId="17" borderId="11" xfId="0" applyFont="1" applyFill="1" applyBorder="1" applyAlignment="1">
      <alignment horizontal="center" vertical="center"/>
    </xf>
  </cellXfs>
  <cellStyles count="4">
    <cellStyle name="Hipervínculo" xfId="3" builtinId="8"/>
    <cellStyle name="Hyperlink" xfId="1" xr:uid="{00000000-0005-0000-0000-000001000000}"/>
    <cellStyle name="Moneda" xfId="2" builtinId="4"/>
    <cellStyle name="Normal" xfId="0" builtinId="0"/>
  </cellStyles>
  <dxfs count="37">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laipa2@hotmail.com" TargetMode="External"/><Relationship Id="rId299" Type="http://schemas.openxmlformats.org/officeDocument/2006/relationships/hyperlink" Target="mailto:javiergutim@gmail.com" TargetMode="External"/><Relationship Id="rId21" Type="http://schemas.openxmlformats.org/officeDocument/2006/relationships/hyperlink" Target="https://community.secop.gov.co/Public/Tendering/ContractNoticePhases/View?PPI=CO1.PPI.37441052&amp;isFromPublicArea=True&amp;isModal=False" TargetMode="External"/><Relationship Id="rId63" Type="http://schemas.openxmlformats.org/officeDocument/2006/relationships/hyperlink" Target="https://community.secop.gov.co/Public/Tendering/ContractNoticePhases/View?PPI=CO1.PPI.37771040&amp;isFromPublicArea=True&amp;isModal=False" TargetMode="External"/><Relationship Id="rId159" Type="http://schemas.openxmlformats.org/officeDocument/2006/relationships/hyperlink" Target="mailto:ciroandrescastro@gmail.com" TargetMode="External"/><Relationship Id="rId324" Type="http://schemas.openxmlformats.org/officeDocument/2006/relationships/hyperlink" Target="mailto:natty.aguilarq@gmail.com" TargetMode="External"/><Relationship Id="rId366" Type="http://schemas.openxmlformats.org/officeDocument/2006/relationships/hyperlink" Target="https://community.secop.gov.co/Public/Tendering/OpportunityDetail/Index?noticeUID=CO1.NTC.8537516&amp;isFromPublicArea=True&amp;isModal=False" TargetMode="External"/><Relationship Id="rId170" Type="http://schemas.openxmlformats.org/officeDocument/2006/relationships/hyperlink" Target="https://community.secop.gov.co/Public/Tendering/ContractNoticePhases/View?PPI=CO1.PPI.38385132&amp;isFromPublicArea=True&amp;isModal=False" TargetMode="External"/><Relationship Id="rId226" Type="http://schemas.openxmlformats.org/officeDocument/2006/relationships/hyperlink" Target="mailto:paulasacasaca@gmail.com" TargetMode="External"/><Relationship Id="rId268" Type="http://schemas.openxmlformats.org/officeDocument/2006/relationships/hyperlink" Target="https://community.secop.gov.co/Public/Tendering/OpportunityDetail/Index?noticeUID=CO1.NTC.8094280" TargetMode="External"/><Relationship Id="rId32" Type="http://schemas.openxmlformats.org/officeDocument/2006/relationships/hyperlink" Target="https://community.secop.gov.co/Public/Tendering/ContractNoticePhases/View?PPI=CO1.PPI.37628671&amp;isFromPublicArea=True&amp;isModal=False" TargetMode="External"/><Relationship Id="rId74" Type="http://schemas.openxmlformats.org/officeDocument/2006/relationships/hyperlink" Target="https://www.colombiacompra.gov.co/tienda-virtual-del-estado-colombiano/ordenes-compra/142878" TargetMode="External"/><Relationship Id="rId128" Type="http://schemas.openxmlformats.org/officeDocument/2006/relationships/hyperlink" Target="https://community.secop.gov.co/Public/Tendering/ContractNoticePhases/View?PPI=CO1.PPI.38219555&amp;isFromPublicArea=True&amp;isModal=False" TargetMode="External"/><Relationship Id="rId335" Type="http://schemas.openxmlformats.org/officeDocument/2006/relationships/hyperlink" Target="https://community.secop.gov.co/Public/Tendering/OpportunityDetail/Index?noticeUID=CO1.NTC.8355344&amp;isFromPublicArea=True&amp;isModal=False" TargetMode="External"/><Relationship Id="rId5" Type="http://schemas.openxmlformats.org/officeDocument/2006/relationships/hyperlink" Target="https://community.secop.gov.co/Public/Tendering/OpportunityDetail/Index?noticeUID=CO1.NTC.7598915" TargetMode="External"/><Relationship Id="rId181" Type="http://schemas.openxmlformats.org/officeDocument/2006/relationships/hyperlink" Target="mailto:molinaoscar561@gmail.com" TargetMode="External"/><Relationship Id="rId237" Type="http://schemas.openxmlformats.org/officeDocument/2006/relationships/hyperlink" Target="https://community.secop.gov.co/Public/Tendering/OpportunityDetail/Index?noticeUID=CO1.NTC.8035402" TargetMode="External"/><Relationship Id="rId279" Type="http://schemas.openxmlformats.org/officeDocument/2006/relationships/hyperlink" Target="https://community.secop.gov.co/Public/Tendering/OpportunityDetail/Index?noticeUID=CO1.NTC.8142676&amp;isFromPublicArea=True&amp;isModal=False" TargetMode="External"/><Relationship Id="rId43" Type="http://schemas.openxmlformats.org/officeDocument/2006/relationships/hyperlink" Target="https://community.secop.gov.co/Public/Tendering/ContractNoticePhases/View?PPI=CO1.PPI.37914093&amp;isFromPublicArea=True&amp;isModal=False" TargetMode="External"/><Relationship Id="rId139" Type="http://schemas.openxmlformats.org/officeDocument/2006/relationships/hyperlink" Target="mailto:percutapiero@gmail.com" TargetMode="External"/><Relationship Id="rId290" Type="http://schemas.openxmlformats.org/officeDocument/2006/relationships/hyperlink" Target="https://community.secop.gov.co/Public/Tendering/OpportunityDetail/Index?noticeUID=CO1.NTC.8156816&amp;isFromPublicArea=True&amp;isModal=False" TargetMode="External"/><Relationship Id="rId304" Type="http://schemas.openxmlformats.org/officeDocument/2006/relationships/hyperlink" Target="mailto:ospinato@yahoo.com" TargetMode="External"/><Relationship Id="rId346" Type="http://schemas.openxmlformats.org/officeDocument/2006/relationships/hyperlink" Target="https://community.secop.gov.co/Public/Tendering/OpportunityDetail/Index?noticeUID=CO1.NTC.8392003&amp;isFromPublicArea=True&amp;isModal=False" TargetMode="External"/><Relationship Id="rId85" Type="http://schemas.openxmlformats.org/officeDocument/2006/relationships/hyperlink" Target="https://community.secop.gov.co/Public/Tendering/ContractNoticePhases/View?PPI=CO1.PPI.38174999&amp;isFromPublicArea=True&amp;isModal=False" TargetMode="External"/><Relationship Id="rId150" Type="http://schemas.openxmlformats.org/officeDocument/2006/relationships/hyperlink" Target="mailto:n.carvajalbeltran@gmail.com" TargetMode="External"/><Relationship Id="rId192" Type="http://schemas.openxmlformats.org/officeDocument/2006/relationships/hyperlink" Target="https://community.secop.gov.co/Public/Tendering/ContractNoticePhases/View?PPI=CO1.PPI.38424862&amp;isFromPublicArea=True&amp;isModal=False" TargetMode="External"/><Relationship Id="rId206" Type="http://schemas.openxmlformats.org/officeDocument/2006/relationships/hyperlink" Target="https://community.secop.gov.co/Public/Tendering/ContractNoticePhases/View?PPI=CO1.PPI.38512454&amp;isFromPublicArea=True&amp;isModal=False" TargetMode="External"/><Relationship Id="rId248" Type="http://schemas.openxmlformats.org/officeDocument/2006/relationships/hyperlink" Target="https://community.secop.gov.co/Public/Tendering/OpportunityDetail/Index?noticeUID=CO1.NTC.8055615" TargetMode="External"/><Relationship Id="rId12" Type="http://schemas.openxmlformats.org/officeDocument/2006/relationships/hyperlink" Target="https://community.secop.gov.co/Public/Tendering/ContractNoticePhases/View?PPI=CO1.PPI.37895890&amp;isFromPublicArea=True&amp;isModal=False" TargetMode="External"/><Relationship Id="rId108" Type="http://schemas.openxmlformats.org/officeDocument/2006/relationships/hyperlink" Target="https://community.secop.gov.co/Public/Tendering/ContractNoticePhases/View?PPI=CO1.PPI.37991914&amp;isFromPublicArea=True&amp;isModal=False" TargetMode="External"/><Relationship Id="rId315" Type="http://schemas.openxmlformats.org/officeDocument/2006/relationships/hyperlink" Target="mailto:karen.sarmientom@gobiernobogota.gov.co" TargetMode="External"/><Relationship Id="rId357" Type="http://schemas.openxmlformats.org/officeDocument/2006/relationships/hyperlink" Target="mailto:bonbinineme@hotmail.com" TargetMode="External"/><Relationship Id="rId54" Type="http://schemas.openxmlformats.org/officeDocument/2006/relationships/hyperlink" Target="https://community.secop.gov.co/Public/Tendering/ContractNoticePhases/View?PPI=CO1.PPI.37856344&amp;isFromPublicArea=True&amp;isModal=False" TargetMode="External"/><Relationship Id="rId96" Type="http://schemas.openxmlformats.org/officeDocument/2006/relationships/hyperlink" Target="mailto:ingrid0719_@hotmail.com" TargetMode="External"/><Relationship Id="rId161" Type="http://schemas.openxmlformats.org/officeDocument/2006/relationships/hyperlink" Target="mailto:snmorag@gmail.com" TargetMode="External"/><Relationship Id="rId217" Type="http://schemas.openxmlformats.org/officeDocument/2006/relationships/hyperlink" Target="mailto:ginapatriciarl@gmail.com" TargetMode="External"/><Relationship Id="rId259" Type="http://schemas.openxmlformats.org/officeDocument/2006/relationships/hyperlink" Target="https://community.secohttps/community.secop.gov.co/Public/Tendering/OpportunityDetail/Index?noticeUID=CO1.NTC.8079008" TargetMode="External"/><Relationship Id="rId23" Type="http://schemas.openxmlformats.org/officeDocument/2006/relationships/hyperlink" Target="https://community.secop.gov.co/Public/Tendering/ContractNoticePhases/View?PPI=CO1.PPI.37442161&amp;isFromPublicArea=True&amp;isModal=False" TargetMode="External"/><Relationship Id="rId119" Type="http://schemas.openxmlformats.org/officeDocument/2006/relationships/hyperlink" Target="https://community.secop.gov.co/Public/Tendering/ContractNoticePhases/View?PPI=CO1.PPI.38120642&amp;isFromPublicArea=True&amp;isModal=False" TargetMode="External"/><Relationship Id="rId270" Type="http://schemas.openxmlformats.org/officeDocument/2006/relationships/hyperlink" Target="mailto:yavojag-06@hotmail.com" TargetMode="External"/><Relationship Id="rId326" Type="http://schemas.openxmlformats.org/officeDocument/2006/relationships/hyperlink" Target="mailto:angelyarevalo139@gmail.com" TargetMode="External"/><Relationship Id="rId65" Type="http://schemas.openxmlformats.org/officeDocument/2006/relationships/hyperlink" Target="https://community.secop.gov.co/Public/Tendering/ContractNoticePhases/View?PPI=CO1.PPI.37799714&amp;isFromPublicArea=True&amp;isModal=False" TargetMode="External"/><Relationship Id="rId130" Type="http://schemas.openxmlformats.org/officeDocument/2006/relationships/hyperlink" Target="https://community.secop.gov.co/Public/Tendering/ContractNoticePhases/View?PPI=CO1.PPI.38203908&amp;isFromPublicArea=True&amp;isModal=False" TargetMode="External"/><Relationship Id="rId368" Type="http://schemas.openxmlformats.org/officeDocument/2006/relationships/hyperlink" Target="https://community.secop.gov.co/Public/Tendering/OpportunityDetail/Index?noticeUID=CO1.NTC.8645438&amp;isFromPublicArea=True&amp;isModal=False" TargetMode="External"/><Relationship Id="rId172" Type="http://schemas.openxmlformats.org/officeDocument/2006/relationships/hyperlink" Target="https://community.secop.gov.co/Public/Tendering/ContractNoticePhases/View?PPI=CO1.PPI.38385408&amp;isFromPublicArea=True&amp;isModal=False" TargetMode="External"/><Relationship Id="rId228" Type="http://schemas.openxmlformats.org/officeDocument/2006/relationships/hyperlink" Target="mailto:rap.wlr@hotmail.com" TargetMode="External"/><Relationship Id="rId281" Type="http://schemas.openxmlformats.org/officeDocument/2006/relationships/hyperlink" Target="mailto:paulabernal0109@gmail.com" TargetMode="External"/><Relationship Id="rId337" Type="http://schemas.openxmlformats.org/officeDocument/2006/relationships/hyperlink" Target="https://community.secop.gov.co/Public/Tendering/OpportunityDetail/Index?noticeUID=CO1.NTC.8361846&amp;isFromPublicArea=True&amp;isModal=False" TargetMode="External"/><Relationship Id="rId34" Type="http://schemas.openxmlformats.org/officeDocument/2006/relationships/hyperlink" Target="https://community.secop.gov.co/Public/Tendering/ContractNoticePhases/View?PPI=CO1.PPI.37900211&amp;isFromPublicArea=True&amp;isModal=False" TargetMode="External"/><Relationship Id="rId76" Type="http://schemas.openxmlformats.org/officeDocument/2006/relationships/hyperlink" Target="https://community.secop.gov.co/Public/Tendering/ContractNoticePhases/View?PPI=CO1.PPI.38002057&amp;isFromPublicArea=True&amp;isModal=False" TargetMode="External"/><Relationship Id="rId141" Type="http://schemas.openxmlformats.org/officeDocument/2006/relationships/hyperlink" Target="https://community.secop.gov.co/Public/Tendering/ContractNoticePhases/View?PPI=CO1.PPI.38289762&amp;isFromPublicArea=True&amp;isModal=False" TargetMode="External"/><Relationship Id="rId7" Type="http://schemas.openxmlformats.org/officeDocument/2006/relationships/hyperlink" Target="https://community.secop.gov.co/Public/Tendering/OpportunityDetail/Index?noticeUID=CO1.NTC.7711069" TargetMode="External"/><Relationship Id="rId183" Type="http://schemas.openxmlformats.org/officeDocument/2006/relationships/hyperlink" Target="https://community.secop.gov.co/Public/Tendering/ContractNoticePhases/View?PPI=CO1.PPI.38326915&amp;isFromPublicArea=True&amp;isModal=False" TargetMode="External"/><Relationship Id="rId239" Type="http://schemas.openxmlformats.org/officeDocument/2006/relationships/hyperlink" Target="mailto:ivanospinaduarte@gmail.com" TargetMode="External"/><Relationship Id="rId250" Type="http://schemas.openxmlformats.org/officeDocument/2006/relationships/hyperlink" Target="https://community.secop.gov.co/Public/Tendering/OpportunityDetail/Index?noticeUID=CO1.NTC.8046034" TargetMode="External"/><Relationship Id="rId292" Type="http://schemas.openxmlformats.org/officeDocument/2006/relationships/hyperlink" Target="https://community.secop.gov.co/Public/Tendering/OpportunityDetail/Index?noticeUID=CO1.NTC.8209952&amp;isFromPublicArea=True&amp;isModal=False" TargetMode="External"/><Relationship Id="rId306" Type="http://schemas.openxmlformats.org/officeDocument/2006/relationships/hyperlink" Target="https://community.secop.gov.co/Public/Tendering/OpportunityDetail/Index?noticeUID=CO1.NTC.8213567&amp;isFromPublicArea=True&amp;isModal=False" TargetMode="External"/><Relationship Id="rId45" Type="http://schemas.openxmlformats.org/officeDocument/2006/relationships/hyperlink" Target="https://community.secop.gov.co/Public/Tendering/ContractNoticePhases/View?PPI=CO1.PPI.37688962&amp;isFromPublicArea=True&amp;isModal=False" TargetMode="External"/><Relationship Id="rId87" Type="http://schemas.openxmlformats.org/officeDocument/2006/relationships/hyperlink" Target="https://community.secohttps/community.secop.gov.co/Public/Tendering/ContractNoticePhases/View?PPI=CO1.PPI.38176065&amp;isFromPublicArea=True&amp;isModal=False" TargetMode="External"/><Relationship Id="rId110" Type="http://schemas.openxmlformats.org/officeDocument/2006/relationships/hyperlink" Target="https://community.secop.gov.co/Public/Tendering/ContractNoticePhases/View?PPI=CO1.PPI.38014837&amp;isFromPublicArea=True&amp;isModal=False" TargetMode="External"/><Relationship Id="rId348" Type="http://schemas.openxmlformats.org/officeDocument/2006/relationships/hyperlink" Target="https://community.secop.gov.co/Public/Tendering/OpportunityDetail/Index?noticeUID=CO1.NTC.8399669&amp;isFromPublicArea=True&amp;isModal=False" TargetMode="External"/><Relationship Id="rId152" Type="http://schemas.openxmlformats.org/officeDocument/2006/relationships/hyperlink" Target="https://community.secop.gov.co/Public/Tendering/ContractNoticePhases/View?PPI=CO1.PPI.38337335&amp;isFromPublicArea=True&amp;isModal=False" TargetMode="External"/><Relationship Id="rId194" Type="http://schemas.openxmlformats.org/officeDocument/2006/relationships/hyperlink" Target="https://community.secop.gov.co/Public/Tendering/OpportunityDetail/Index?noticeUID=CO1.NTC.7900679" TargetMode="External"/><Relationship Id="rId208" Type="http://schemas.openxmlformats.org/officeDocument/2006/relationships/hyperlink" Target="https://community.secop.gov.co/Public/Tendering/ContractNoticePhases/View?PPI=CO1.PPI.38504475&amp;isFromPublicArea=True&amp;isModal=False" TargetMode="External"/><Relationship Id="rId261" Type="http://schemas.openxmlformats.org/officeDocument/2006/relationships/hyperlink" Target="https://community.secop.gov.co/Public/Tendering/OpportunityDetail/Index?noticeUID=CO1.NTC.8079009" TargetMode="External"/><Relationship Id="rId14" Type="http://schemas.openxmlformats.org/officeDocument/2006/relationships/hyperlink" Target="https://community.secop.gov.co/Public/Tendering/ContractNoticePhases/View?PPI=CO1.PPI.37696375&amp;isFromPublicArea=True&amp;isModal=False" TargetMode="External"/><Relationship Id="rId56" Type="http://schemas.openxmlformats.org/officeDocument/2006/relationships/hyperlink" Target="https://community.secop.gov.co/Public/Tendering/ContractNoticePhases/View?PPI=CO1.PPI.37968544&amp;isFromPublicArea=True&amp;isModal=False" TargetMode="External"/><Relationship Id="rId317" Type="http://schemas.openxmlformats.org/officeDocument/2006/relationships/hyperlink" Target="mailto:herreravilla.am@gmail.com" TargetMode="External"/><Relationship Id="rId359" Type="http://schemas.openxmlformats.org/officeDocument/2006/relationships/hyperlink" Target="mailto:claudia.marino@gobiernobogota.gov.co" TargetMode="External"/><Relationship Id="rId98" Type="http://schemas.openxmlformats.org/officeDocument/2006/relationships/hyperlink" Target="https://community.secop.gov.co/Public/Tendering/ContractNoticePhases/View?PPI=CO1.PPI.38223047&amp;isFromPublicArea=True&amp;isModal=False" TargetMode="External"/><Relationship Id="rId121" Type="http://schemas.openxmlformats.org/officeDocument/2006/relationships/hyperlink" Target="https://community.secop.gov.co/Public/Tendering/ContractNoticePhases/View?PPI=CO1.PPI.38119034&amp;isFromPublicArea=True&amp;isModal=False" TargetMode="External"/><Relationship Id="rId163" Type="http://schemas.openxmlformats.org/officeDocument/2006/relationships/hyperlink" Target="mailto:oscarla16@gmail.com" TargetMode="External"/><Relationship Id="rId219" Type="http://schemas.openxmlformats.org/officeDocument/2006/relationships/hyperlink" Target="mailto:vivianapic08@gmail.com" TargetMode="External"/><Relationship Id="rId370" Type="http://schemas.openxmlformats.org/officeDocument/2006/relationships/printerSettings" Target="../printerSettings/printerSettings1.bin"/><Relationship Id="rId230" Type="http://schemas.openxmlformats.org/officeDocument/2006/relationships/hyperlink" Target="mailto:cesarvalencia.cb@gmail.com" TargetMode="External"/><Relationship Id="rId25" Type="http://schemas.openxmlformats.org/officeDocument/2006/relationships/hyperlink" Target="https://community.secop.gov.co/Public/Tendering/ContractNoticePhases/View?PPI=CO1.PPI.37913196&amp;isFromPublicArea=True&amp;isModal=False" TargetMode="External"/><Relationship Id="rId67" Type="http://schemas.openxmlformats.org/officeDocument/2006/relationships/hyperlink" Target="https://community.secop.gov.co/Public/Tendering/ContractNoticePhases/View?PPI=CO1.PPI.37839423&amp;isFromPublicArea=True&amp;isModal=False" TargetMode="External"/><Relationship Id="rId272" Type="http://schemas.openxmlformats.org/officeDocument/2006/relationships/hyperlink" Target="mailto:mvergara1998@hotmail.com" TargetMode="External"/><Relationship Id="rId328" Type="http://schemas.openxmlformats.org/officeDocument/2006/relationships/hyperlink" Target="mailto:mp850394@gmail.com" TargetMode="External"/><Relationship Id="rId132" Type="http://schemas.openxmlformats.org/officeDocument/2006/relationships/hyperlink" Target="https://community.secop.gov.co/Public/Tendering/ContractNoticePhases/View?PPI=CO1.PPI.38198749&amp;isFromPublicArea=True&amp;isModal=False" TargetMode="External"/><Relationship Id="rId174" Type="http://schemas.openxmlformats.org/officeDocument/2006/relationships/hyperlink" Target="mailto:silvia.hndz@hotmail.com" TargetMode="External"/><Relationship Id="rId241" Type="http://schemas.openxmlformats.org/officeDocument/2006/relationships/hyperlink" Target="mailto:kjacosta.187@hotmail.com" TargetMode="External"/><Relationship Id="rId15" Type="http://schemas.openxmlformats.org/officeDocument/2006/relationships/hyperlink" Target="https://community.secop.gov.co/Public/Tendering/ContractNoticePhases/View?PPI=CO1.PPI.37392363&amp;isFromPublicArea=True&amp;isModal=False" TargetMode="External"/><Relationship Id="rId36" Type="http://schemas.openxmlformats.org/officeDocument/2006/relationships/hyperlink" Target="https://community.secop.gov.co/Public/Tendering/ContractNoticePhases/View?PPI=CO1.PPI.37598323&amp;isFromPublicArea=True&amp;isModal=False" TargetMode="External"/><Relationship Id="rId57" Type="http://schemas.openxmlformats.org/officeDocument/2006/relationships/hyperlink" Target="https://community.secop.gov.co/Public/Tendering/ContractNoticePhases/View?PPI=CO1.PPI.37860701&amp;isFromPublicArea=True&amp;isModal=False" TargetMode="External"/><Relationship Id="rId262" Type="http://schemas.openxmlformats.org/officeDocument/2006/relationships/hyperlink" Target="mailto:karenandreadiaze@gmail.com" TargetMode="External"/><Relationship Id="rId283" Type="http://schemas.openxmlformats.org/officeDocument/2006/relationships/hyperlink" Target="mailto:arqnramos@live.com" TargetMode="External"/><Relationship Id="rId318" Type="http://schemas.openxmlformats.org/officeDocument/2006/relationships/hyperlink" Target="https://community.secop.gov.co/Public/Tendering/OpportunityDetail/Index?noticeUID=CO1.NTC.8274457&amp;isFromPublicArea=True&amp;isModal=False" TargetMode="External"/><Relationship Id="rId339" Type="http://schemas.openxmlformats.org/officeDocument/2006/relationships/hyperlink" Target="mailto:biatycs@gmail.com" TargetMode="External"/><Relationship Id="rId78" Type="http://schemas.openxmlformats.org/officeDocument/2006/relationships/hyperlink" Target="https://community.secop.gov.co/Public/Tendering/ContractNoticePhases/View?PPI=CO1.PPI.38021524&amp;isFromPublicArea=True&amp;isModal=False" TargetMode="External"/><Relationship Id="rId99" Type="http://schemas.openxmlformats.org/officeDocument/2006/relationships/hyperlink" Target="mailto:ingridpinedo65@gmail.com" TargetMode="External"/><Relationship Id="rId101" Type="http://schemas.openxmlformats.org/officeDocument/2006/relationships/hyperlink" Target="mailto:wilnu2@hotmail.com" TargetMode="External"/><Relationship Id="rId122" Type="http://schemas.openxmlformats.org/officeDocument/2006/relationships/hyperlink" Target="https://community.secop.gov.co/Public/Tendering/ContractNoticePhases/View?PPI=CO1.PPI.38135169&amp;isFromPublicArea=True&amp;isModal=False" TargetMode="External"/><Relationship Id="rId143" Type="http://schemas.openxmlformats.org/officeDocument/2006/relationships/hyperlink" Target="https://community.secop.gov.co/Public/Tendering/ContractNoticePhases/View?PPI=CO1.PPI.38290502&amp;isFromPublicArea=True&amp;isModal=False" TargetMode="External"/><Relationship Id="rId164" Type="http://schemas.openxmlformats.org/officeDocument/2006/relationships/hyperlink" Target="mailto:lauracamila9211@gmail.com" TargetMode="External"/><Relationship Id="rId185" Type="http://schemas.openxmlformats.org/officeDocument/2006/relationships/hyperlink" Target="mailto:neirojaime@hotmail.com" TargetMode="External"/><Relationship Id="rId350" Type="http://schemas.openxmlformats.org/officeDocument/2006/relationships/hyperlink" Target="https://community.secop.gov.co/Public/Tendering/OpportunityDetail/Index?noticeUID=CO1.NTC.8399622&amp;isFromPublicArea=True&amp;isModal=False" TargetMode="External"/><Relationship Id="rId9" Type="http://schemas.openxmlformats.org/officeDocument/2006/relationships/hyperlink" Target="https://community.secop.gov.co/Public/Tendering/ContractNoticePhases/View?PPI=CO1.PPI.37885904&amp;isFromPublicArea=True&amp;isModal=False" TargetMode="External"/><Relationship Id="rId210" Type="http://schemas.openxmlformats.org/officeDocument/2006/relationships/hyperlink" Target="https://community.secop.gov.co/Public/Tendering/ContractNoticePhases/View?PPI=CO1.PPI.38421562&amp;isFromPublicArea=True&amp;isModal=False" TargetMode="External"/><Relationship Id="rId26" Type="http://schemas.openxmlformats.org/officeDocument/2006/relationships/hyperlink" Target="https://community.secop.gov.co/Public/Tendering/ContractNoticePhases/View?PPI=CO1.PPI.37931364&amp;isFromPublicArea=True&amp;isModal=False" TargetMode="External"/><Relationship Id="rId231" Type="http://schemas.openxmlformats.org/officeDocument/2006/relationships/hyperlink" Target="mailto:luis_benavides92@hotmail.com" TargetMode="External"/><Relationship Id="rId252" Type="http://schemas.openxmlformats.org/officeDocument/2006/relationships/hyperlink" Target="https://community.secop.gov.co/Public/Tendering/OpportunityDetail/Index?noticeUID=CO1.NTC.8047544" TargetMode="External"/><Relationship Id="rId273" Type="http://schemas.openxmlformats.org/officeDocument/2006/relationships/hyperlink" Target="https://community.secop.gov.co/Public/Tendering/OpportunityDetail/Index?noticeUID=CO1.NTC.8101348" TargetMode="External"/><Relationship Id="rId294" Type="http://schemas.openxmlformats.org/officeDocument/2006/relationships/hyperlink" Target="https://community.secop.gov.co/Public/Tendering/OpportunityDetail/Index?noticeUID=CO1.NTC.8210016&amp;isFromPublicArea=True&amp;isModal=False" TargetMode="External"/><Relationship Id="rId308" Type="http://schemas.openxmlformats.org/officeDocument/2006/relationships/hyperlink" Target="https://community.secop.gov.co/Public/Tendering/OpportunityDetail/Index?noticeUID=CO1.NTC.8223160&amp;isFromPublicArea=True&amp;isModal=False" TargetMode="External"/><Relationship Id="rId329" Type="http://schemas.openxmlformats.org/officeDocument/2006/relationships/hyperlink" Target="https://community.secop.gov.co/Public/Tendering/OpportunityDetail/Index?noticeUID=CO1.NTC.8282848&amp;isFromPublicArea=True&amp;isModal=False" TargetMode="External"/><Relationship Id="rId47" Type="http://schemas.openxmlformats.org/officeDocument/2006/relationships/hyperlink" Target="https://community.secop.gov.co/Public/Tendering/ContractNoticePhases/View?PPI=CO1.PPI.37658454&amp;isFromPublicArea=True&amp;isModal=False" TargetMode="External"/><Relationship Id="rId68" Type="http://schemas.openxmlformats.org/officeDocument/2006/relationships/hyperlink" Target="https://community.secop.gov.co/Public/Tendering/ContractNoticePhases/View?PPI=CO1.PPI.37853962&amp;isFromPublicArea=True&amp;isModal=False" TargetMode="External"/><Relationship Id="rId89" Type="http://schemas.openxmlformats.org/officeDocument/2006/relationships/hyperlink" Target="mailto:mcamilavelasco99@gmail.com" TargetMode="External"/><Relationship Id="rId112" Type="http://schemas.openxmlformats.org/officeDocument/2006/relationships/hyperlink" Target="https://community.secop.gov.co/Public/Tendering/ContractNoticePhases/View?PPI=CO1.PPI.38115922&amp;isFromPublicArea=True&amp;isModal=False" TargetMode="External"/><Relationship Id="rId133" Type="http://schemas.openxmlformats.org/officeDocument/2006/relationships/hyperlink" Target="https://community.secop.gov.co/Public/Tendering/ContractNoticePhases/View?PPI=CO1.PPI.38202190&amp;isFromPublicArea=True&amp;isModal=False" TargetMode="External"/><Relationship Id="rId154" Type="http://schemas.openxmlformats.org/officeDocument/2006/relationships/hyperlink" Target="mailto:vente1978@hotmail.com" TargetMode="External"/><Relationship Id="rId175" Type="http://schemas.openxmlformats.org/officeDocument/2006/relationships/hyperlink" Target="https://community.secop.gov.co/Public/Tendering/ContractNoticePhases/View?PPI=CO1.PPI.38340677&amp;isFromPublicArea=True&amp;isModal=False" TargetMode="External"/><Relationship Id="rId340" Type="http://schemas.openxmlformats.org/officeDocument/2006/relationships/hyperlink" Target="mailto:oscarmigue123@hotmail.com" TargetMode="External"/><Relationship Id="rId361" Type="http://schemas.openxmlformats.org/officeDocument/2006/relationships/hyperlink" Target="mailto:yeisonsanchez88@gmail.com" TargetMode="External"/><Relationship Id="rId196" Type="http://schemas.openxmlformats.org/officeDocument/2006/relationships/hyperlink" Target="mailto:reyes207cris@gmail.com" TargetMode="External"/><Relationship Id="rId200" Type="http://schemas.openxmlformats.org/officeDocument/2006/relationships/hyperlink" Target="https://community.secop.gov.co/Public/Tendering/ContractNoticePhases/View?PPI=CO1.PPI.38008638&amp;isFromPublicArea=True&amp;isModal=False" TargetMode="External"/><Relationship Id="rId16" Type="http://schemas.openxmlformats.org/officeDocument/2006/relationships/hyperlink" Target="https://community.secop.gov.co/Public/Tendering/ContractNoticePhases/View?PPI=CO1.PPI.37408942&amp;isFromPublicArea=True&amp;isModal=False" TargetMode="External"/><Relationship Id="rId221" Type="http://schemas.openxmlformats.org/officeDocument/2006/relationships/hyperlink" Target="mailto:svillar.adm@gmail.com" TargetMode="External"/><Relationship Id="rId242" Type="http://schemas.openxmlformats.org/officeDocument/2006/relationships/hyperlink" Target="https://community.secop.gov.co/Public/Tendering/OpportunityDetail/Index?noticeUID=CO1.NTC.8051800" TargetMode="External"/><Relationship Id="rId263" Type="http://schemas.openxmlformats.org/officeDocument/2006/relationships/hyperlink" Target="mailto:ykleala@gmail.com" TargetMode="External"/><Relationship Id="rId284" Type="http://schemas.openxmlformats.org/officeDocument/2006/relationships/hyperlink" Target="https://community.secop.gov.co/Public/Common/GoogleReCaptcha/Index?previousUrl=https%3a%2f%2fcommunity.secop.gov.co%2fPublic%2fTendering%2fOpportunityDetail%2fIndex%3fnoticeUID%3dCO1.NTC.8149366%26isFromPublicArea%3dTrue%26isModal%3dFalse" TargetMode="External"/><Relationship Id="rId319" Type="http://schemas.openxmlformats.org/officeDocument/2006/relationships/hyperlink" Target="https://community.secop.gov.co/Public/Tendering/OpportunityDetail/Index?noticeUID=CO1.NTC.8274671&amp;isFromPublicArea=True&amp;isModal=False" TargetMode="External"/><Relationship Id="rId37" Type="http://schemas.openxmlformats.org/officeDocument/2006/relationships/hyperlink" Target="https://community.secop.gov.co/Public/Tendering/ContractNoticePhases/View?PPI=CO1.PPI.37941298&amp;isFromPublicArea=True&amp;isModal=False" TargetMode="External"/><Relationship Id="rId58" Type="http://schemas.openxmlformats.org/officeDocument/2006/relationships/hyperlink" Target="https://community.secop.gov.co/Public/Tendering/ContractNoticePhases/View?PPI=CO1.PPI.37937312&amp;isFromPublicArea=True&amp;isModal=False" TargetMode="External"/><Relationship Id="rId79" Type="http://schemas.openxmlformats.org/officeDocument/2006/relationships/hyperlink" Target="https://community.secop.gov.co/Public/Tendering/ContractNoticePhases/View?PPI=CO1.PPI.38022171&amp;isFromPublicArea=True&amp;isModal=False" TargetMode="External"/><Relationship Id="rId102" Type="http://schemas.openxmlformats.org/officeDocument/2006/relationships/hyperlink" Target="mailto:borras11@hotmail.com" TargetMode="External"/><Relationship Id="rId123" Type="http://schemas.openxmlformats.org/officeDocument/2006/relationships/hyperlink" Target="mailto:sepulvedasepulveda@gmail.com" TargetMode="External"/><Relationship Id="rId144" Type="http://schemas.openxmlformats.org/officeDocument/2006/relationships/hyperlink" Target="https://community.secop.gov.co/Public/Tendering/ContractNoticePhases/View?PPI=CO1.PPI.38305057&amp;isFromPublicArea=True&amp;isModal=False" TargetMode="External"/><Relationship Id="rId330" Type="http://schemas.openxmlformats.org/officeDocument/2006/relationships/hyperlink" Target="mailto:ubermensch0808@gmail.com" TargetMode="External"/><Relationship Id="rId90" Type="http://schemas.openxmlformats.org/officeDocument/2006/relationships/hyperlink" Target="mailto:roca26169@gmail.com" TargetMode="External"/><Relationship Id="rId165" Type="http://schemas.openxmlformats.org/officeDocument/2006/relationships/hyperlink" Target="https://community.secop.gov.co/Public/Tendering/ContractNoticePhases/View?PPI=CO1.PPI.38345391&amp;isFromPublicArea=True&amp;isModal=False" TargetMode="External"/><Relationship Id="rId186" Type="http://schemas.openxmlformats.org/officeDocument/2006/relationships/hyperlink" Target="https://community.secop.gov.co/Public/Tendering/ContractNoticePhases/View?PPI=CO1.PPI.38327813&amp;isFromPublicArea=True&amp;isModal=False" TargetMode="External"/><Relationship Id="rId351" Type="http://schemas.openxmlformats.org/officeDocument/2006/relationships/hyperlink" Target="mailto:vivianapic08@gmail.com" TargetMode="External"/><Relationship Id="rId211" Type="http://schemas.openxmlformats.org/officeDocument/2006/relationships/hyperlink" Target="https://community.secop.gov.co/Public/Tendering/ContractNoticePhases/View?PPI=CO1.PPI.38429568&amp;isFromPublicArea=True&amp;isModal=False" TargetMode="External"/><Relationship Id="rId232" Type="http://schemas.openxmlformats.org/officeDocument/2006/relationships/hyperlink" Target="https://community.secop.gov.co/Public/Tendering/OpportunityDetail/Index?noticeUID=CO1.NTC.7967033" TargetMode="External"/><Relationship Id="rId253" Type="http://schemas.openxmlformats.org/officeDocument/2006/relationships/hyperlink" Target="mailto:alejo_arango91@hotmail.com" TargetMode="External"/><Relationship Id="rId274" Type="http://schemas.openxmlformats.org/officeDocument/2006/relationships/hyperlink" Target="https://community.secop.gov.co/Public/Tendering/OpportunityDetail/Index?noticeUID=CO1.NTC.8101382" TargetMode="External"/><Relationship Id="rId295" Type="http://schemas.openxmlformats.org/officeDocument/2006/relationships/hyperlink" Target="mailto:saraisamora06@gmail.com" TargetMode="External"/><Relationship Id="rId309" Type="http://schemas.openxmlformats.org/officeDocument/2006/relationships/hyperlink" Target="mailto:mariooesteban@hotmail.com" TargetMode="External"/><Relationship Id="rId27" Type="http://schemas.openxmlformats.org/officeDocument/2006/relationships/hyperlink" Target="https://community.secop.gov.co/Public/Tendering/ContractNoticePhases/View?PPI=CO1.PPI.37914017&amp;isFromPublicArea=True&amp;isModal=False" TargetMode="External"/><Relationship Id="rId48" Type="http://schemas.openxmlformats.org/officeDocument/2006/relationships/hyperlink" Target="https://community.secop.gov.co/Public/Tendering/ContractNoticePhases/View?PPI=CO1.PPI.37761085&amp;isFromPublicArea=True&amp;isModal=False" TargetMode="External"/><Relationship Id="rId69" Type="http://schemas.openxmlformats.org/officeDocument/2006/relationships/hyperlink" Target="https://community.secop.gov.co/Public/Tendering/ContractNoticePhases/View?PPI=CO1.PPI.37974064&amp;isFromPublicArea=True&amp;isModal=False" TargetMode="External"/><Relationship Id="rId113" Type="http://schemas.openxmlformats.org/officeDocument/2006/relationships/hyperlink" Target="https://community.secop.gov.co/Public/Tendering/ContractNoticePhases/View?PPI=CO1.PPI.38117716&amp;isFromPublicArea=True&amp;isModal=False" TargetMode="External"/><Relationship Id="rId134" Type="http://schemas.openxmlformats.org/officeDocument/2006/relationships/hyperlink" Target="https://community.secop.gov.co/Public/Tendering/ContractNoticePhases/View?PPI=CO1.PPI.38203629&amp;isFromPublicArea=True&amp;isModal=False" TargetMode="External"/><Relationship Id="rId320" Type="http://schemas.openxmlformats.org/officeDocument/2006/relationships/hyperlink" Target="mailto:paulalugo22m@gmail.com" TargetMode="External"/><Relationship Id="rId80" Type="http://schemas.openxmlformats.org/officeDocument/2006/relationships/hyperlink" Target="https://community.secop.gov.co/Public/Tendering/ContractNoticePhases/View?PPI=CO1.PPI.38080373&amp;isFromPublicArea=True&amp;isModal=False" TargetMode="External"/><Relationship Id="rId155" Type="http://schemas.openxmlformats.org/officeDocument/2006/relationships/hyperlink" Target="mailto:laura82.roa@hotmail.com" TargetMode="External"/><Relationship Id="rId176" Type="http://schemas.openxmlformats.org/officeDocument/2006/relationships/hyperlink" Target="https://community.secop.gov.co/Public/Tendering/ContractNoticePhases/View?PPI=CO1.PPI.38355004&amp;isFromPublicArea=True&amp;isModal=False" TargetMode="External"/><Relationship Id="rId197" Type="http://schemas.openxmlformats.org/officeDocument/2006/relationships/hyperlink" Target="https://community.secop.gov.co/Public/Tendering/ContractNoticePhases/View?PPI=CO1.PPI.38458800&amp;isFromPublicArea=True&amp;isModal=False" TargetMode="External"/><Relationship Id="rId341" Type="http://schemas.openxmlformats.org/officeDocument/2006/relationships/hyperlink" Target="mailto:anndresortegon@gmail.com" TargetMode="External"/><Relationship Id="rId362" Type="http://schemas.openxmlformats.org/officeDocument/2006/relationships/hyperlink" Target="mailto:demoreno76@gmail.com" TargetMode="External"/><Relationship Id="rId201" Type="http://schemas.openxmlformats.org/officeDocument/2006/relationships/hyperlink" Target="mailto:kyle.d7@hotmail.com" TargetMode="External"/><Relationship Id="rId222" Type="http://schemas.openxmlformats.org/officeDocument/2006/relationships/hyperlink" Target="https://community.secop.gov.co/Public/Tendering/OpportunityDetail/Index?noticeUID=CO1.NTC.7941198&amp;isFromPublicArea=True&amp;isModal=False" TargetMode="External"/><Relationship Id="rId243" Type="http://schemas.openxmlformats.org/officeDocument/2006/relationships/hyperlink" Target="mailto:lauarizaa10@gmail.com" TargetMode="External"/><Relationship Id="rId264" Type="http://schemas.openxmlformats.org/officeDocument/2006/relationships/hyperlink" Target="https://operaciones.colombiacompra.gov.co/tienda-virtual-del-estado-colombiano/ordenes-compra/145622" TargetMode="External"/><Relationship Id="rId285" Type="http://schemas.openxmlformats.org/officeDocument/2006/relationships/hyperlink" Target="https://community.secop.gov.co/Public/Tendering/OpportunityDetail/Index?noticeUID=CO1.NTC.8139420&amp;isFromPublicArea=True&amp;isModal=False" TargetMode="External"/><Relationship Id="rId17" Type="http://schemas.openxmlformats.org/officeDocument/2006/relationships/hyperlink" Target="https://community.secop.gov.co/Public/Tendering/ContractNoticePhases/View?PPI=CO1.PPI.37419643&amp;isFromPublicArea=True&amp;isModal=False" TargetMode="External"/><Relationship Id="rId38" Type="http://schemas.openxmlformats.org/officeDocument/2006/relationships/hyperlink" Target="https://community.secop.gov.co/Public/Tendering/ContractNoticePhases/View?PPI=CO1.PPI.37963625&amp;isFromPublicArea=True&amp;isModal=False" TargetMode="External"/><Relationship Id="rId59" Type="http://schemas.openxmlformats.org/officeDocument/2006/relationships/hyperlink" Target="https://community.secop.gov.co/Public/Tendering/ContractNoticePhases/View?PPI=CO1.PPI.37767116&amp;isFromPublicArea=True&amp;isModal=False" TargetMode="External"/><Relationship Id="rId103" Type="http://schemas.openxmlformats.org/officeDocument/2006/relationships/hyperlink" Target="mailto:gutigu86@hotmail.com" TargetMode="External"/><Relationship Id="rId124" Type="http://schemas.openxmlformats.org/officeDocument/2006/relationships/hyperlink" Target="https://community.secop.gov.co/Public/Tendering/ContractNoticePhases/View?PPI=CO1.PPI.38171777&amp;isFromPublicArea=True&amp;isModal=False" TargetMode="External"/><Relationship Id="rId310" Type="http://schemas.openxmlformats.org/officeDocument/2006/relationships/hyperlink" Target="mailto:diego.forero077@educacionbogota.edu.co" TargetMode="External"/><Relationship Id="rId70" Type="http://schemas.openxmlformats.org/officeDocument/2006/relationships/hyperlink" Target="https://community.secop.gov.co/Public/Tendering/ContractNoticePhases/View?PPI=CO1.PPI.37865689&amp;isFromPublicArea=True&amp;isModal=False" TargetMode="External"/><Relationship Id="rId91" Type="http://schemas.openxmlformats.org/officeDocument/2006/relationships/hyperlink" Target="mailto:santiagoec_99@hotmail.com" TargetMode="External"/><Relationship Id="rId145" Type="http://schemas.openxmlformats.org/officeDocument/2006/relationships/hyperlink" Target="https://community.secop.gov.co/Public/Tendering/ContractNoticePhases/View?PPI=CO1.PPI.38285108&amp;isFromPublicArea=True&amp;isModal=False" TargetMode="External"/><Relationship Id="rId166" Type="http://schemas.openxmlformats.org/officeDocument/2006/relationships/hyperlink" Target="https://community.secop.gov.co/Public/Tendering/ContractNoticePhases/View?PPI=CO1.PPI.38345835&amp;isFromPublicArea=True&amp;isModal=False" TargetMode="External"/><Relationship Id="rId187" Type="http://schemas.openxmlformats.org/officeDocument/2006/relationships/hyperlink" Target="https://community.secop.gov.co/Public/Tendering/ContractNoticePhases/View?PPI=CO1.PPI.38326915&amp;isFromPublicArea=True&amp;isModal=False" TargetMode="External"/><Relationship Id="rId331" Type="http://schemas.openxmlformats.org/officeDocument/2006/relationships/hyperlink" Target="https://community.secop.gov.co/Public/Tendering/OpportunityDetail/Index?noticeUID=CO1.NTC.8337212&amp;isFromPublicArea=True&amp;isModal=False" TargetMode="External"/><Relationship Id="rId352" Type="http://schemas.openxmlformats.org/officeDocument/2006/relationships/hyperlink" Target="https://community.secop.gov.co/Public/Tendering/OpportunityDetail/Index?noticeUID=CO1.NTC.8399829&amp;isFromPublicArea=True&amp;isModal=False" TargetMode="External"/><Relationship Id="rId1" Type="http://schemas.openxmlformats.org/officeDocument/2006/relationships/hyperlink" Target="https://community.secop.gov.co/Public/Tendering/OpportunityDetail/Index?noticeUID=CO1.NTC.7411664" TargetMode="External"/><Relationship Id="rId212" Type="http://schemas.openxmlformats.org/officeDocument/2006/relationships/hyperlink" Target="https://community.secop.gov.co/Public/Tendering/ContractNoticePhases/View?PPI=CO1.PPI.38474827&amp;isFromPublicArea=True&amp;isModal=False" TargetMode="External"/><Relationship Id="rId233" Type="http://schemas.openxmlformats.org/officeDocument/2006/relationships/hyperlink" Target="mailto:maria.alarcon@gobiernobogota.gov.co" TargetMode="External"/><Relationship Id="rId254" Type="http://schemas.openxmlformats.org/officeDocument/2006/relationships/hyperlink" Target="mailto:mariateresasuarezr@gmail.com" TargetMode="External"/><Relationship Id="rId28" Type="http://schemas.openxmlformats.org/officeDocument/2006/relationships/hyperlink" Target="https://community.secop.gov.co/Public/Tendering/ContractNoticePhases/View?PPI=CO1.PPI.37720864&amp;isFromPublicArea=True&amp;isModal=False" TargetMode="External"/><Relationship Id="rId49" Type="http://schemas.openxmlformats.org/officeDocument/2006/relationships/hyperlink" Target="https://community.secop.gov.co/Public/Tendering/ContractNoticePhases/View?PPI=CO1.PPI.37806619&amp;isFromPublicArea=True&amp;isModal=False" TargetMode="External"/><Relationship Id="rId114" Type="http://schemas.openxmlformats.org/officeDocument/2006/relationships/hyperlink" Target="mailto:laura.buenaventura@hotmail.com" TargetMode="External"/><Relationship Id="rId275" Type="http://schemas.openxmlformats.org/officeDocument/2006/relationships/hyperlink" Target="https://community.secop.gov.co/Public/Tendering/OpportunityDetail/Index?noticeUID=CO1.NTC.7738431&amp;isFromPublicArea=True&amp;isModal=False" TargetMode="External"/><Relationship Id="rId296" Type="http://schemas.openxmlformats.org/officeDocument/2006/relationships/hyperlink" Target="mailto:fcamila.ramirezpi@gmail.com" TargetMode="External"/><Relationship Id="rId300" Type="http://schemas.openxmlformats.org/officeDocument/2006/relationships/hyperlink" Target="mailto:psicomemo65@yahoo.es" TargetMode="External"/><Relationship Id="rId60" Type="http://schemas.openxmlformats.org/officeDocument/2006/relationships/hyperlink" Target="https://community.secop.gov.co/Public/Tendering/ContractNoticePhases/View?PPI=CO1.PPI.37914064&amp;isFromPublicArea=True&amp;isModal=False" TargetMode="External"/><Relationship Id="rId81" Type="http://schemas.openxmlformats.org/officeDocument/2006/relationships/hyperlink" Target="https://community.secop.gov.co/Public/Tendering/ContractNoticePhases/View?PPI=CO1.PPI.38081273&amp;isFromPublicArea=True&amp;isModal=False" TargetMode="External"/><Relationship Id="rId135" Type="http://schemas.openxmlformats.org/officeDocument/2006/relationships/hyperlink" Target="https://community.secop.gov.co/Public/Tendering/ContractNoticePhases/View?PPI=CO1.PPI.38205054&amp;isFromPublicArea=True&amp;isModal=False" TargetMode="External"/><Relationship Id="rId156" Type="http://schemas.openxmlformats.org/officeDocument/2006/relationships/hyperlink" Target="mailto:karenortiz3119@gmail.com" TargetMode="External"/><Relationship Id="rId177" Type="http://schemas.openxmlformats.org/officeDocument/2006/relationships/hyperlink" Target="https://community.secop.gov.co/Public/Tendering/ContractNoticePhases/View?PPI=CO1.PPI.38392216&amp;isFromPublicArea=True&amp;isModal=False" TargetMode="External"/><Relationship Id="rId198" Type="http://schemas.openxmlformats.org/officeDocument/2006/relationships/hyperlink" Target="https://community.secop.gov.co/Public/Tendering/ContractNoticePhases/View?PPI=CO1.PPI.38459933&amp;isFromPublicArea=True&amp;isModal=False" TargetMode="External"/><Relationship Id="rId321" Type="http://schemas.openxmlformats.org/officeDocument/2006/relationships/hyperlink" Target="https://community.secop.gov.co/Public/Tendering/OpportunityDetail/Index?noticeUID=CO1.NTC.8275733&amp;isFromPublicArea=True&amp;isModal=False" TargetMode="External"/><Relationship Id="rId342" Type="http://schemas.openxmlformats.org/officeDocument/2006/relationships/hyperlink" Target="https://community.secop.gov.co/Public/Tendering/OpportunityDetail/Index?noticeUID=CO1.NTC.8233530&amp;isFromPublicArea=True&amp;isModal=False" TargetMode="External"/><Relationship Id="rId363" Type="http://schemas.openxmlformats.org/officeDocument/2006/relationships/hyperlink" Target="mailto:info@metlab.com.co" TargetMode="External"/><Relationship Id="rId202" Type="http://schemas.openxmlformats.org/officeDocument/2006/relationships/hyperlink" Target="mailto:cami_08_15@hotmail.com" TargetMode="External"/><Relationship Id="rId223" Type="http://schemas.openxmlformats.org/officeDocument/2006/relationships/hyperlink" Target="https://community.secop.gov.co/Public/Tendering/OpportunityDetail/Index?noticeUID=CO1.NTC.7962653&amp;isFromPublicArea=True&amp;isModal=False" TargetMode="External"/><Relationship Id="rId244" Type="http://schemas.openxmlformats.org/officeDocument/2006/relationships/hyperlink" Target="https://community.secop.gov.co/Public/Tendering/OpportunityDetail/Index?noticeUID=CO1.NTC.8039666" TargetMode="External"/><Relationship Id="rId18" Type="http://schemas.openxmlformats.org/officeDocument/2006/relationships/hyperlink" Target="https://community.secop.gov.co/Public/Tendering/ContractNoticePhases/View?PPI=CO1.PPI.37420194&amp;isFromPublicArea=True&amp;isModal=False" TargetMode="External"/><Relationship Id="rId39" Type="http://schemas.openxmlformats.org/officeDocument/2006/relationships/hyperlink" Target="https://community.secop.gov.co/Public/Tendering/ContractNoticePhases/View?PPI=CO1.PPI.37621876&amp;isFromPublicArea=True&amp;isModal=False" TargetMode="External"/><Relationship Id="rId265" Type="http://schemas.openxmlformats.org/officeDocument/2006/relationships/hyperlink" Target="mailto:asesorlicitaciones@impleseg.com" TargetMode="External"/><Relationship Id="rId286" Type="http://schemas.openxmlformats.org/officeDocument/2006/relationships/hyperlink" Target="mailto:danielsqf1@gmail.com" TargetMode="External"/><Relationship Id="rId50" Type="http://schemas.openxmlformats.org/officeDocument/2006/relationships/hyperlink" Target="https://community.secop.gov.co/Public/Tendering/ContractNoticePhases/View?PPI=CO1.PPI.37664891&amp;isFromPublicArea=True&amp;isModal=False" TargetMode="External"/><Relationship Id="rId104" Type="http://schemas.openxmlformats.org/officeDocument/2006/relationships/hyperlink" Target="mailto:hgomeze1@gmail.com" TargetMode="External"/><Relationship Id="rId125" Type="http://schemas.openxmlformats.org/officeDocument/2006/relationships/hyperlink" Target="mailto:yohant.martinez@hotmail.com" TargetMode="External"/><Relationship Id="rId146" Type="http://schemas.openxmlformats.org/officeDocument/2006/relationships/hyperlink" Target="https://community.secop.gov.co/Public/Tendering/ContractNoticePhases/View?PPI=CO1.PPI.38286571&amp;isFromPublicArea=True&amp;isModal=False" TargetMode="External"/><Relationship Id="rId167" Type="http://schemas.openxmlformats.org/officeDocument/2006/relationships/hyperlink" Target="https://community.secop.gov.co/Public/Tendering/ContractNoticePhases/View?PPI=CO1.PPI.38349915&amp;isFromPublicArea=True&amp;isModal=False" TargetMode="External"/><Relationship Id="rId188" Type="http://schemas.openxmlformats.org/officeDocument/2006/relationships/hyperlink" Target="mailto:edison.ramirez.earo@gmail.com" TargetMode="External"/><Relationship Id="rId311" Type="http://schemas.openxmlformats.org/officeDocument/2006/relationships/hyperlink" Target="mailto:mikeproductormusical@gmail.com" TargetMode="External"/><Relationship Id="rId332" Type="http://schemas.openxmlformats.org/officeDocument/2006/relationships/hyperlink" Target="https://community.secop.gov.co/Public/Tendering/OpportunityDetail/Index?noticeUID=CO1.NTC.8333545&amp;isFromPublicArea=True&amp;isModal=False" TargetMode="External"/><Relationship Id="rId353" Type="http://schemas.openxmlformats.org/officeDocument/2006/relationships/hyperlink" Target="https://community.secop.gov.co/Public/Tendering/OpportunityDetail/Index?noticeUID=CO1.NTC.8407701&amp;isFromPublicArea=True&amp;isModal=False" TargetMode="External"/><Relationship Id="rId71" Type="http://schemas.openxmlformats.org/officeDocument/2006/relationships/hyperlink" Target="https://community.secop.gov.co/Public/Tendering/ContractNoticePhases/View?PPI=CO1.PPI.37944238&amp;isFromPublicArea=True&amp;isModal=False" TargetMode="External"/><Relationship Id="rId92" Type="http://schemas.openxmlformats.org/officeDocument/2006/relationships/hyperlink" Target="mailto:diegovargasdiaz@gmail.com" TargetMode="External"/><Relationship Id="rId213" Type="http://schemas.openxmlformats.org/officeDocument/2006/relationships/hyperlink" Target="https://community.secop.gov.co/Public/Tendering/ContractNoticePhases/View?PPI=CO1.PPI.38470062&amp;isFromPublicArea=True&amp;isModal=False" TargetMode="External"/><Relationship Id="rId234" Type="http://schemas.openxmlformats.org/officeDocument/2006/relationships/hyperlink" Target="mailto:sebastianromeroc@hotmail.com" TargetMode="External"/><Relationship Id="rId2" Type="http://schemas.openxmlformats.org/officeDocument/2006/relationships/hyperlink" Target="https://community.secop.gov.co/Public/Tendering/OpportunityDetail/Index?noticeUID=CO1.NTC.7411116" TargetMode="External"/><Relationship Id="rId29" Type="http://schemas.openxmlformats.org/officeDocument/2006/relationships/hyperlink" Target="https://community.secop.gov.co/Public/Tendering/ContractNoticePhases/View?PPI=CO1.PPI.37915295&amp;isFromPublicArea=True&amp;isModal=False" TargetMode="External"/><Relationship Id="rId255" Type="http://schemas.openxmlformats.org/officeDocument/2006/relationships/hyperlink" Target="https://community.secop.gov.co/Public/Tendering/OpportunityDetail/Index?noticeUID=CO1.NTC.8078692" TargetMode="External"/><Relationship Id="rId276" Type="http://schemas.openxmlformats.org/officeDocument/2006/relationships/hyperlink" Target="https://community.secop.gov.co/Public/Tendering/OpportunityDetail/Index?noticeUID=CO1.NTC.8133301&amp;isFromPublicArea=True&amp;isModal=False" TargetMode="External"/><Relationship Id="rId297" Type="http://schemas.openxmlformats.org/officeDocument/2006/relationships/hyperlink" Target="https://community.secop.gov.co/Public/Tendering/OpportunityDetail/Index?noticeUID=CO1.NTC.8207179&amp;isFromPublicArea=True&amp;isModal=False" TargetMode="External"/><Relationship Id="rId40" Type="http://schemas.openxmlformats.org/officeDocument/2006/relationships/hyperlink" Target="https://community.secop.gov.co/Public/Tendering/ContractNoticePhases/View?PPI=CO1.PPI.37725257&amp;isFromPublicArea=True&amp;isModal=False" TargetMode="External"/><Relationship Id="rId115" Type="http://schemas.openxmlformats.org/officeDocument/2006/relationships/hyperlink" Target="https://community.secop.gov.co/Public/Tendering/ContractNoticePhases/View?PPI=CO1.PPI.38119013&amp;isFromPublicArea=True&amp;isModal=False" TargetMode="External"/><Relationship Id="rId136" Type="http://schemas.openxmlformats.org/officeDocument/2006/relationships/hyperlink" Target="https://community.secop.gov.co/Public/Tendering/ContractNoticePhases/View?PPI=CO1.PPI.38216260&amp;isFromPublicArea=True&amp;isModal=False" TargetMode="External"/><Relationship Id="rId157" Type="http://schemas.openxmlformats.org/officeDocument/2006/relationships/hyperlink" Target="mailto:juniorbolmar@gmail.com" TargetMode="External"/><Relationship Id="rId178" Type="http://schemas.openxmlformats.org/officeDocument/2006/relationships/hyperlink" Target="mailto:john_sierra@hotmail.com" TargetMode="External"/><Relationship Id="rId301" Type="http://schemas.openxmlformats.org/officeDocument/2006/relationships/hyperlink" Target="https://community.secop.gov.co/Public/Tendering/OpportunityDetail/Index?noticeUID=CO1.NTC.8217404&amp;isFromPublicArea=True&amp;isModal=False" TargetMode="External"/><Relationship Id="rId322" Type="http://schemas.openxmlformats.org/officeDocument/2006/relationships/hyperlink" Target="mailto:amilena0104@hotmail.com" TargetMode="External"/><Relationship Id="rId343" Type="http://schemas.openxmlformats.org/officeDocument/2006/relationships/hyperlink" Target="mailto:solucionesfourpointssas@gmail.com" TargetMode="External"/><Relationship Id="rId364" Type="http://schemas.openxmlformats.org/officeDocument/2006/relationships/hyperlink" Target="https://community.secop.gov.co/Public/Tendering/OpportunityDetail/Index?noticeUID=CO1.NTC.8538103&amp;isFromPublicArea=True&amp;isModal=False" TargetMode="External"/><Relationship Id="rId61" Type="http://schemas.openxmlformats.org/officeDocument/2006/relationships/hyperlink" Target="mailto:juanchovilla10@gmail.com" TargetMode="External"/><Relationship Id="rId82" Type="http://schemas.openxmlformats.org/officeDocument/2006/relationships/hyperlink" Target="https://community.secop.gov.co/Public/Tendering/ContractNoticePhases/View?PPI=CO1.PPI.38117297&amp;isFromPublicArea=True&amp;isModal=False" TargetMode="External"/><Relationship Id="rId199" Type="http://schemas.openxmlformats.org/officeDocument/2006/relationships/hyperlink" Target="https://community.secop.gov.co/Public/Tendering/ContractNoticePhases/View?PPI=CO1.PPI.38455456&amp;isFromPublicArea=True&amp;isModal=False" TargetMode="External"/><Relationship Id="rId203" Type="http://schemas.openxmlformats.org/officeDocument/2006/relationships/hyperlink" Target="mailto:felipevillanueva@live.com" TargetMode="External"/><Relationship Id="rId19" Type="http://schemas.openxmlformats.org/officeDocument/2006/relationships/hyperlink" Target="https://community.secop.gov.co/Public/Tendering/ContractNoticePhases/View?PPI=CO1.PPI.37905489&amp;isFromPublicArea=True&amp;isModal=False" TargetMode="External"/><Relationship Id="rId224" Type="http://schemas.openxmlformats.org/officeDocument/2006/relationships/hyperlink" Target="mailto:racarrillo.economista@gmail.com" TargetMode="External"/><Relationship Id="rId245" Type="http://schemas.openxmlformats.org/officeDocument/2006/relationships/hyperlink" Target="mailto:helmuteali@gmail.com" TargetMode="External"/><Relationship Id="rId266" Type="http://schemas.openxmlformats.org/officeDocument/2006/relationships/hyperlink" Target="https://community.secop.gov.co/Public/Tendering/OpportunityDetail/Index?noticeUID=CO1.NTC.8078589" TargetMode="External"/><Relationship Id="rId287" Type="http://schemas.openxmlformats.org/officeDocument/2006/relationships/hyperlink" Target="https://community.secop.gov.co/Public/Tendering/OpportunityDetail/Index?noticeUID=CO1.NTC.8164493&amp;isFromPublicArea=True&amp;isModal=False" TargetMode="External"/><Relationship Id="rId30" Type="http://schemas.openxmlformats.org/officeDocument/2006/relationships/hyperlink" Target="https://community.secop.gov.co/Public/Tendering/ContractNoticePhases/View?PPI=CO1.PPI.37623216&amp;isFromPublicArea=True&amp;isModal=False" TargetMode="External"/><Relationship Id="rId105" Type="http://schemas.openxmlformats.org/officeDocument/2006/relationships/hyperlink" Target="mailto:scamargomontoya@gmail.com" TargetMode="External"/><Relationship Id="rId126" Type="http://schemas.openxmlformats.org/officeDocument/2006/relationships/hyperlink" Target="https://community.secop.gov.co/Public/Tendering/ContractNoticePhases/View?PPI=CO1.PPI.38203537&amp;isFromPublicArea=True&amp;isModal=False" TargetMode="External"/><Relationship Id="rId147" Type="http://schemas.openxmlformats.org/officeDocument/2006/relationships/hyperlink" Target="mailto:pilar.solano.silva@gmail.com" TargetMode="External"/><Relationship Id="rId168" Type="http://schemas.openxmlformats.org/officeDocument/2006/relationships/hyperlink" Target="https://community.secop.gov.co/Public/Tendering/ContractNoticePhases/View?PPI=CO1.PPI.38350798&amp;isFromPublicArea=True&amp;isModal=False" TargetMode="External"/><Relationship Id="rId312" Type="http://schemas.openxmlformats.org/officeDocument/2006/relationships/hyperlink" Target="mailto:carloslemus79@gmail.com" TargetMode="External"/><Relationship Id="rId333" Type="http://schemas.openxmlformats.org/officeDocument/2006/relationships/hyperlink" Target="mailto:miguelanbp@hotmail.com" TargetMode="External"/><Relationship Id="rId354" Type="http://schemas.openxmlformats.org/officeDocument/2006/relationships/hyperlink" Target="https://community.secop.gov.co/Public/Tendering/OpportunityDetail/Index?noticeUID=CO1.NTC.8427328&amp;isFromPublicArea=True&amp;isModal=False" TargetMode="External"/><Relationship Id="rId51" Type="http://schemas.openxmlformats.org/officeDocument/2006/relationships/hyperlink" Target="https://community.secop.gov.co/Public/Tendering/ContractNoticePhases/View?PPI=CO1.PPI.37702101&amp;isFromPublicArea=True&amp;isModal=False" TargetMode="External"/><Relationship Id="rId72" Type="http://schemas.openxmlformats.org/officeDocument/2006/relationships/hyperlink" Target="https://community.secop.gov.co/Public/Tendering/ContractNoticePhases/View?PPI=CO1.PPI.37962370&amp;isFromPublicArea=True&amp;isModal=False" TargetMode="External"/><Relationship Id="rId93" Type="http://schemas.openxmlformats.org/officeDocument/2006/relationships/hyperlink" Target="mailto:andreacorrales@hotmail.com" TargetMode="External"/><Relationship Id="rId189" Type="http://schemas.openxmlformats.org/officeDocument/2006/relationships/hyperlink" Target="mailto:neirojaime@hotmail.com" TargetMode="External"/><Relationship Id="rId3" Type="http://schemas.openxmlformats.org/officeDocument/2006/relationships/hyperlink" Target="https://community.secop.gov.co/Public/Tendering/OpportunityDetail/Index?noticeUID=CO1.NTC.7416433" TargetMode="External"/><Relationship Id="rId214" Type="http://schemas.openxmlformats.org/officeDocument/2006/relationships/hyperlink" Target="https://community.secop.gov.co/Public/Tendering/ContractNoticePhases/View?PPI=CO1.PPI.38475156&amp;isFromPublicArea=True&amp;isModal=False" TargetMode="External"/><Relationship Id="rId235" Type="http://schemas.openxmlformats.org/officeDocument/2006/relationships/hyperlink" Target="https://community.secop.gov.co/Public/Tendering/OpportunityDetail/Index?noticeUID=CO1.NTC.8006689" TargetMode="External"/><Relationship Id="rId256" Type="http://schemas.openxmlformats.org/officeDocument/2006/relationships/hyperlink" Target="mailto:lauramoranafanador0@gmail.com" TargetMode="External"/><Relationship Id="rId277" Type="http://schemas.openxmlformats.org/officeDocument/2006/relationships/hyperlink" Target="https://community.secop.gov.co/Public/Tendering/OpportunityDetail/Index?noticeUID=CO1.NTC.8140151&amp;isFromPublicArea=True&amp;isModal=False" TargetMode="External"/><Relationship Id="rId298" Type="http://schemas.openxmlformats.org/officeDocument/2006/relationships/hyperlink" Target="mailto:mrjga90@gmail.com" TargetMode="External"/><Relationship Id="rId116" Type="http://schemas.openxmlformats.org/officeDocument/2006/relationships/hyperlink" Target="https://community.secop.gov.co/Public/Tendering/ContractNoticePhases/View?PPI=CO1.PPI.38119013&amp;isFromPublicArea=True&amp;isModal=False" TargetMode="External"/><Relationship Id="rId137" Type="http://schemas.openxmlformats.org/officeDocument/2006/relationships/hyperlink" Target="https://community.secop.gov.co/Public/Tendering/ContractNoticePhases/View?PPI=CO1.PPI.38216721&amp;isFromPublicArea=True&amp;isModal=False" TargetMode="External"/><Relationship Id="rId158" Type="http://schemas.openxmlformats.org/officeDocument/2006/relationships/hyperlink" Target="mailto:zairismendoza21@hotmail.com" TargetMode="External"/><Relationship Id="rId302" Type="http://schemas.openxmlformats.org/officeDocument/2006/relationships/hyperlink" Target="mailto:karlagh85@hotmail.com" TargetMode="External"/><Relationship Id="rId323" Type="http://schemas.openxmlformats.org/officeDocument/2006/relationships/hyperlink" Target="https://community.secop.gov.co/Public/Tendering/OpportunityDetail/Index?noticeUID=CO1.NTC.8275734&amp;isFromPublicArea=True&amp;isModal=False" TargetMode="External"/><Relationship Id="rId344" Type="http://schemas.openxmlformats.org/officeDocument/2006/relationships/hyperlink" Target="https://community.secop.gov.co/Public/Tendering/OpportunityDetail/Index?noticeUID=CO1.NTC.8401344&amp;isFromPublicArea=True&amp;isModal=False" TargetMode="External"/><Relationship Id="rId20" Type="http://schemas.openxmlformats.org/officeDocument/2006/relationships/hyperlink" Target="https://community.secop.gov.co/Public/Tendering/ContractNoticePhases/View?PPI=CO1.PPI.37441047&amp;isFromPublicArea=True&amp;isModal=False" TargetMode="External"/><Relationship Id="rId41" Type="http://schemas.openxmlformats.org/officeDocument/2006/relationships/hyperlink" Target="https://community.secop.gov.co/Public/Tendering/ContractNoticePhases/View?PPI=CO1.PPI.37743029&amp;isFromPublicArea=True&amp;isModal=False" TargetMode="External"/><Relationship Id="rId62" Type="http://schemas.openxmlformats.org/officeDocument/2006/relationships/hyperlink" Target="https://community.secop.gov.co/Public/Tendering/ContractNoticePhases/View?PPI=CO1.PPI.38003553&amp;isFromPublicArea=True&amp;isModal=False" TargetMode="External"/><Relationship Id="rId83" Type="http://schemas.openxmlformats.org/officeDocument/2006/relationships/hyperlink" Target="mailto:dipodent@yahoo.com" TargetMode="External"/><Relationship Id="rId179" Type="http://schemas.openxmlformats.org/officeDocument/2006/relationships/hyperlink" Target="https://community.secop.gov.co/Public/Tendering/ContractNoticePhases/View?PPI=CO1.PPI.38392364&amp;isFromPublicArea=True&amp;isModal=False" TargetMode="External"/><Relationship Id="rId365" Type="http://schemas.openxmlformats.org/officeDocument/2006/relationships/hyperlink" Target="https://community.secop.gov.co/Public/Tendering/OpportunityDetail/Index?noticeUID=CO1.NTC.8278756&amp;isFromPublicArea=True&amp;isModal=False" TargetMode="External"/><Relationship Id="rId190" Type="http://schemas.openxmlformats.org/officeDocument/2006/relationships/hyperlink" Target="https://community.secop.gov.co/Public/Tendering/ContractNoticePhases/View?PPI=CO1.PPI.38414279&amp;isFromPublicArea=True&amp;isModal=False" TargetMode="External"/><Relationship Id="rId204" Type="http://schemas.openxmlformats.org/officeDocument/2006/relationships/hyperlink" Target="mailto:dianan0305@gmail.com" TargetMode="External"/><Relationship Id="rId225" Type="http://schemas.openxmlformats.org/officeDocument/2006/relationships/hyperlink" Target="https://community.secop.gov.co/Public/Tendering/OpportunityDetail/Index?noticeUID=CO1.NTC.7962874&amp;isFromPublicArea=True&amp;isModal=False" TargetMode="External"/><Relationship Id="rId246" Type="http://schemas.openxmlformats.org/officeDocument/2006/relationships/hyperlink" Target="https://community.secop.gov.co/Public/Tendering/OpportunityDetail/Index?noticeUID=CO1.NTC.8036986" TargetMode="External"/><Relationship Id="rId267" Type="http://schemas.openxmlformats.org/officeDocument/2006/relationships/hyperlink" Target="https://community.secop.gov.co/Public/Tendering/OpportunityDetail/Index?noticeUID=CO1.NTC.8078867" TargetMode="External"/><Relationship Id="rId288" Type="http://schemas.openxmlformats.org/officeDocument/2006/relationships/hyperlink" Target="mailto:luciacardonaparra@gmail.com" TargetMode="External"/><Relationship Id="rId106" Type="http://schemas.openxmlformats.org/officeDocument/2006/relationships/hyperlink" Target="https://community.secop.gov.co/Public/Tendering/ContractNoticePhases/View?PPI=CO1.PPI.37964145&amp;isFromPublicArea=True&amp;isModal=False" TargetMode="External"/><Relationship Id="rId127" Type="http://schemas.openxmlformats.org/officeDocument/2006/relationships/hyperlink" Target="https://community.secop.gov.co/Public/Tendering/ContractNoticePhases/View?PPI=CO1.PPI.38222794&amp;isFromPublicArea=True&amp;isModal=False" TargetMode="External"/><Relationship Id="rId313" Type="http://schemas.openxmlformats.org/officeDocument/2006/relationships/hyperlink" Target="mailto:romanarango550@gmail.com" TargetMode="External"/><Relationship Id="rId10" Type="http://schemas.openxmlformats.org/officeDocument/2006/relationships/hyperlink" Target="https://community.secop.gov.co/Public/Tendering/ContractNoticePhases/View?PPI=CO1.PPI.37647020&amp;isFromPublicArea=True&amp;isModal=False" TargetMode="External"/><Relationship Id="rId31" Type="http://schemas.openxmlformats.org/officeDocument/2006/relationships/hyperlink" Target="https://community.secop.gov.co/Public/Tendering/ContractNoticePhases/View?PPI=CO1.PPI.37614485&amp;isFromPublicArea=True&amp;isModal=False" TargetMode="External"/><Relationship Id="rId52" Type="http://schemas.openxmlformats.org/officeDocument/2006/relationships/hyperlink" Target="https://community.secop.gov.co/Public/Tendering/ContractNoticePhases/View?PPI=CO1.PPI.37701685&amp;isFromPublicArea=True&amp;isModal=False" TargetMode="External"/><Relationship Id="rId73" Type="http://schemas.openxmlformats.org/officeDocument/2006/relationships/hyperlink" Target="https://community.secop.gov.co/Public/Tendering/ContractNoticePhases/View?PPI=CO1.PPI.37991028&amp;isFromPublicArea=True&amp;isModal=False" TargetMode="External"/><Relationship Id="rId94" Type="http://schemas.openxmlformats.org/officeDocument/2006/relationships/hyperlink" Target="https://community.secop.gov.co/Public/Tendering/ContractNoticePhases/View?PPI=CO1.PPI.38222856&amp;isFromPublicArea=True&amp;isModal=False" TargetMode="External"/><Relationship Id="rId148" Type="http://schemas.openxmlformats.org/officeDocument/2006/relationships/hyperlink" Target="mailto:germanmarinf22@gmail.com" TargetMode="External"/><Relationship Id="rId169" Type="http://schemas.openxmlformats.org/officeDocument/2006/relationships/hyperlink" Target="https://community.secop.gov.co/Public/Tendering/ContractNoticePhases/View?PPI=CO1.PPI.38352046&amp;isFromPublicArea=True&amp;isModal=False" TargetMode="External"/><Relationship Id="rId334" Type="http://schemas.openxmlformats.org/officeDocument/2006/relationships/hyperlink" Target="https://community.secop.gov.co/Public/Tendering/OpportunityDetail/Index?noticeUID=CO1.NTC.8337538&amp;isFromPublicArea=True&amp;isModal=False" TargetMode="External"/><Relationship Id="rId355" Type="http://schemas.openxmlformats.org/officeDocument/2006/relationships/hyperlink" Target="mailto:kmayorgaosorio@gmail.com" TargetMode="External"/><Relationship Id="rId4" Type="http://schemas.openxmlformats.org/officeDocument/2006/relationships/hyperlink" Target="https://community.secop.gov.co/Public/Tendering/OpportunityDetail/Index?noticeUID=CO1.NTC.7481058" TargetMode="External"/><Relationship Id="rId180" Type="http://schemas.openxmlformats.org/officeDocument/2006/relationships/hyperlink" Target="mailto:marcocastrofonseca@hotmail.com" TargetMode="External"/><Relationship Id="rId215" Type="http://schemas.openxmlformats.org/officeDocument/2006/relationships/hyperlink" Target="mailto:lauramoranafanador0@gmail.com" TargetMode="External"/><Relationship Id="rId236" Type="http://schemas.openxmlformats.org/officeDocument/2006/relationships/hyperlink" Target="https://community.secop.gov.co/Public/Tendering/OpportunityDetail/Index?noticeUID=CO1.NTC.8032287" TargetMode="External"/><Relationship Id="rId257" Type="http://schemas.openxmlformats.org/officeDocument/2006/relationships/hyperlink" Target="https://community.secop.gov.co/Public/Tendering/OpportunityDetail/Index?noticeUID=CO1.NTC.8078704" TargetMode="External"/><Relationship Id="rId278" Type="http://schemas.openxmlformats.org/officeDocument/2006/relationships/hyperlink" Target="https://community.secop.gov.co/Public/Tendering/OpportunityDetail/Index?noticeUID=CO1.NTC.8142651&amp;isFromPublicArea=True&amp;isModal=False" TargetMode="External"/><Relationship Id="rId303" Type="http://schemas.openxmlformats.org/officeDocument/2006/relationships/hyperlink" Target="https://community.secop.gov.co/Public/Tendering/OpportunityDetail/Index?noticeUID=CO1.NTC.8213198&amp;isFromPublicArea=True&amp;isModal=False" TargetMode="External"/><Relationship Id="rId42" Type="http://schemas.openxmlformats.org/officeDocument/2006/relationships/hyperlink" Target="https://community.secop.gov.co/Public/Tendering/ContractNoticePhases/View?PPI=CO1.PPI.37727710&amp;isFromPublicArea=True&amp;isModal=False" TargetMode="External"/><Relationship Id="rId84" Type="http://schemas.openxmlformats.org/officeDocument/2006/relationships/hyperlink" Target="https://community.secop.gov.co/Public/Tendering/ContractNoticePhases/View?PPI=CO1.PPI.38117297&amp;isFromPublicArea=True&amp;isModal=False" TargetMode="External"/><Relationship Id="rId138" Type="http://schemas.openxmlformats.org/officeDocument/2006/relationships/hyperlink" Target="mailto:juridicosjohn@hotmail.com" TargetMode="External"/><Relationship Id="rId345" Type="http://schemas.openxmlformats.org/officeDocument/2006/relationships/hyperlink" Target="mailto:javierandresvidal@yahoo.com" TargetMode="External"/><Relationship Id="rId191" Type="http://schemas.openxmlformats.org/officeDocument/2006/relationships/hyperlink" Target="https://community.secop.gov.co/Public/Tendering/ContractNoticePhases/View?PPI=CO1.PPI.38416123&amp;isFromPublicArea=True&amp;isModal=False" TargetMode="External"/><Relationship Id="rId205" Type="http://schemas.openxmlformats.org/officeDocument/2006/relationships/hyperlink" Target="https://community.secop.gov.co/Public/Tendering/ContractNoticePhases/View?PPI=CO1.PPI.38022000&amp;isFromPublicArea=True&amp;isModal=False" TargetMode="External"/><Relationship Id="rId247" Type="http://schemas.openxmlformats.org/officeDocument/2006/relationships/hyperlink" Target="mailto:ingepaola.sabogal@outlook.com" TargetMode="External"/><Relationship Id="rId107" Type="http://schemas.openxmlformats.org/officeDocument/2006/relationships/hyperlink" Target="https://community.secop.gov.co/Public/Tendering/ContractNoticePhases/View?PPI=CO1.PPI.38194405&amp;isFromPublicArea=True&amp;isModal=False" TargetMode="External"/><Relationship Id="rId289" Type="http://schemas.openxmlformats.org/officeDocument/2006/relationships/hyperlink" Target="https://community.secop.gov.co/Public/Tendering/OpportunityDetail/Index?noticeUID=CO1.NTC.8170059&amp;isFromPublicArea=True&amp;isModal=False" TargetMode="External"/><Relationship Id="rId11" Type="http://schemas.openxmlformats.org/officeDocument/2006/relationships/hyperlink" Target="https://community.secop.gov.co/Public/Tendering/ContractNoticePhases/View?PPI=CO1.PPI.37289466&amp;isFromPublicArea=True&amp;isModal=False" TargetMode="External"/><Relationship Id="rId53" Type="http://schemas.openxmlformats.org/officeDocument/2006/relationships/hyperlink" Target="https://community.secop.gov.co/Public/Tendering/ContractNoticePhases/View?PPI=CO1.PPI.37965279&amp;isFromPublicArea=True&amp;isModal=False" TargetMode="External"/><Relationship Id="rId149" Type="http://schemas.openxmlformats.org/officeDocument/2006/relationships/hyperlink" Target="https://community.secop.gov.co/Public/Tendering/ContractNoticePhases/View?PPI=CO1.PPI.38306670&amp;isFromPublicArea=True&amp;isModal=False" TargetMode="External"/><Relationship Id="rId314" Type="http://schemas.openxmlformats.org/officeDocument/2006/relationships/hyperlink" Target="mailto:diana.garcera@gobiernobogota.gov.co" TargetMode="External"/><Relationship Id="rId356" Type="http://schemas.openxmlformats.org/officeDocument/2006/relationships/hyperlink" Target="https://www.contratos.gov.co/consultas/detalleProceso.do?numConstancia=25-22-109419&amp;g-recaptcha-response=03AFcWeA42ih3rDCFivGNECRyubGgdRe3ERrgJneHn5bb3NFZFj78bJQ6sv5Rhco_PlkDF8TqjXXs6rS3btQaNlfKkvBycflzNa-EfwIDPY9XKbWpG33QKXRfc6dDxVGIfDK578ZY181TWpTmmGUhWwWXzQWD7wy-8ylBT6BsMq0GCkyEg4VutzI8G31VBQMGfEuByTyXZIoDjAdqT9-78F2G_eTbRW_63fYrofrz40WBHF-GtihuVMsj2D2EAwQBm07t_rvC8kxBKQaMX4B-JdtE-0oH3Ww4lJaIJGhRmzp2AeD3TNvWyfAD7XWwq-tgOwzfIsAyexOvcECci0mtpb5Cp_7ATt1QqHrUZBWJnm0p5yajg-5dBAli7DTwPWXCmAMgM_Vy0n3NYOzI18YfHjeg8lLYSpdjRciNDWUhJ3rlWfnc6FA5FofdITXxZYSBuMG0wD6wmQifJVvStBnhluO5YVGOH8bn1CDkNNoNUluN6FMLM--_jj9BPaywgTtHpQA6I85Iae6uYtW7zLySzaJ1hoMZKAv2DfBcNSPDHgnfTHF6y92x8toEWAwyWSKC6w2xYm7EYldEydDYyAKWKFLcT0Cnyf7Zl0pBT5jS5uuBx6PafXlCzyl9MOpNxeJLJvYI91fUw3xxPEZazJXVWTnydO9W2cVEYQ6IHmUWMggNYlhHRy-skKFQeEmMCLyRJyBrdJTdUt1lYHb6QWY9Yeeodcx4WClCbCS7EaxZo0lpyJ2RbKYoseiE8EPFpb1lgfcugUaJyvevr-3IDpi1J65FzE8qD4z9rtOVttBdMQHFMx-4leNPcKKPPGNH9fEQaoFnZpdh4KFE6bArDlaUFnRrhEW_yK2A04wSNJk73xdnaQeBN5m7KABGIHacsrYoJgM9dDmS3SRl_M4CkwowX9jiJ6yoPtXnQXcFFXQzBrSvLXEmqSR2e5Ic9xp9kz0HqeSe338UG-4rY" TargetMode="External"/><Relationship Id="rId95" Type="http://schemas.openxmlformats.org/officeDocument/2006/relationships/hyperlink" Target="mailto:castillo.1992@live.com" TargetMode="External"/><Relationship Id="rId160" Type="http://schemas.openxmlformats.org/officeDocument/2006/relationships/hyperlink" Target="mailto:montoyamarcia4@gmail.com" TargetMode="External"/><Relationship Id="rId216" Type="http://schemas.openxmlformats.org/officeDocument/2006/relationships/hyperlink" Target="mailto:mayemorontto@hotmail.com" TargetMode="External"/><Relationship Id="rId258" Type="http://schemas.openxmlformats.org/officeDocument/2006/relationships/hyperlink" Target="mailto:lorenaayalag21@gmail.com" TargetMode="External"/><Relationship Id="rId22" Type="http://schemas.openxmlformats.org/officeDocument/2006/relationships/hyperlink" Target="mailto:andreaaragon56@hotmail.com" TargetMode="External"/><Relationship Id="rId64" Type="http://schemas.openxmlformats.org/officeDocument/2006/relationships/hyperlink" Target="https://community.secop.gov.co/Public/Tendering/ContractNoticePhases/View?PPI=CO1.PPI.38001841&amp;isFromPublicArea=True&amp;isModal=False" TargetMode="External"/><Relationship Id="rId118" Type="http://schemas.openxmlformats.org/officeDocument/2006/relationships/hyperlink" Target="https://community.secop.gov.co/Public/Tendering/ContractNoticePhases/View?PPI=CO1.PPI.38118534&amp;isFromPublicArea=True&amp;isModal=False" TargetMode="External"/><Relationship Id="rId325" Type="http://schemas.openxmlformats.org/officeDocument/2006/relationships/hyperlink" Target="https://community.secop.gov.co/Public/Tendering/OpportunityDetail/Index?noticeUID=CO1.NTC.8277768&amp;isFromPublicArea=True&amp;isModal=False" TargetMode="External"/><Relationship Id="rId367" Type="http://schemas.openxmlformats.org/officeDocument/2006/relationships/hyperlink" Target="mailto:natty.aguilarq@gmail.com" TargetMode="External"/><Relationship Id="rId171" Type="http://schemas.openxmlformats.org/officeDocument/2006/relationships/hyperlink" Target="https://community.secop.gov.co/Public/Tendering/ContractNoticePhases/View?PPI=CO1.PPI.38370327&amp;isFromPublicArea=True&amp;isModal=False" TargetMode="External"/><Relationship Id="rId227" Type="http://schemas.openxmlformats.org/officeDocument/2006/relationships/hyperlink" Target="mailto:laura.lamprea93@gmail.com" TargetMode="External"/><Relationship Id="rId269" Type="http://schemas.openxmlformats.org/officeDocument/2006/relationships/hyperlink" Target="https://community.secop.gov.co/Public/Tendering/OpportunityDetail/Index?noticeUID=CO1.NTC.8094588" TargetMode="External"/><Relationship Id="rId33" Type="http://schemas.openxmlformats.org/officeDocument/2006/relationships/hyperlink" Target="https://community.secop.gov.co/Public/Tendering/ContractNoticePhases/View?PPI=CO1.PPI.37761977&amp;isFromPublicArea=True&amp;isModal=False" TargetMode="External"/><Relationship Id="rId129" Type="http://schemas.openxmlformats.org/officeDocument/2006/relationships/hyperlink" Target="https://community.secop.gov.co/Public/Tendering/ContractNoticePhases/View?PPI=CO1.PPI.38205981&amp;isFromPublicArea=True&amp;isModal=False" TargetMode="External"/><Relationship Id="rId280" Type="http://schemas.openxmlformats.org/officeDocument/2006/relationships/hyperlink" Target="https://community.secop.gov.co/Public/Tendering/OpportunityDetail/Index?noticeUID=CO1.NTC.8138787&amp;isFromPublicArea=True&amp;isModal=False" TargetMode="External"/><Relationship Id="rId336" Type="http://schemas.openxmlformats.org/officeDocument/2006/relationships/hyperlink" Target="mailto:jhon_garzon@hotmail.es" TargetMode="External"/><Relationship Id="rId75" Type="http://schemas.openxmlformats.org/officeDocument/2006/relationships/hyperlink" Target="https://community.secop.gov.co/Public/Tendering/ContractNoticePhases/View?PPI=CO1.PPI.38001005&amp;isFromPublicArea=True&amp;isModal=False" TargetMode="External"/><Relationship Id="rId140" Type="http://schemas.openxmlformats.org/officeDocument/2006/relationships/hyperlink" Target="https://community.secop.gov.co/Public/Tendering/ContractNoticePhases/View?PPI=CO1.PPI.38288999&amp;isFromPublicArea=True&amp;isModal=False" TargetMode="External"/><Relationship Id="rId182" Type="http://schemas.openxmlformats.org/officeDocument/2006/relationships/hyperlink" Target="https://community.secop.gov.co/Public/Tendering/ContractNoticePhases/View?PPI=CO1.PPI.38327813&amp;isFromPublicArea=True&amp;isModal=False" TargetMode="External"/><Relationship Id="rId6" Type="http://schemas.openxmlformats.org/officeDocument/2006/relationships/hyperlink" Target="https://community.secop.gov.co/Public/Tendering/OpportunityDetail/Index?noticeUID=CO1.NTC.7763843" TargetMode="External"/><Relationship Id="rId238" Type="http://schemas.openxmlformats.org/officeDocument/2006/relationships/hyperlink" Target="https://community.secop.gov.co/Public/Tendering/OpportunityDetail/Index?noticeUID=CO1.NTC.8051902" TargetMode="External"/><Relationship Id="rId291" Type="http://schemas.openxmlformats.org/officeDocument/2006/relationships/hyperlink" Target="https://community.secop.gov.co/Public/Tendering/OpportunityDetail/Index?noticeUID=CO1.NTC.8210081&amp;isFromPublicArea=True&amp;isModal=False" TargetMode="External"/><Relationship Id="rId305" Type="http://schemas.openxmlformats.org/officeDocument/2006/relationships/hyperlink" Target="mailto:andres.e.m@msn.com" TargetMode="External"/><Relationship Id="rId347" Type="http://schemas.openxmlformats.org/officeDocument/2006/relationships/hyperlink" Target="mailto:mila0508devia@gmail.com" TargetMode="External"/><Relationship Id="rId44" Type="http://schemas.openxmlformats.org/officeDocument/2006/relationships/hyperlink" Target="https://community.secop.gov.co/Public/Tendering/ContractNoticePhases/View?PPI=CO1.PPI.37635739&amp;isFromPublicArea=True&amp;isModal=False" TargetMode="External"/><Relationship Id="rId86" Type="http://schemas.openxmlformats.org/officeDocument/2006/relationships/hyperlink" Target="mailto:m.parra07@hotmail.com" TargetMode="External"/><Relationship Id="rId151" Type="http://schemas.openxmlformats.org/officeDocument/2006/relationships/hyperlink" Target="https://community.secop.gov.co/Public/Tendering/ContractNoticePhases/View?PPI=CO1.PPI.38336488&amp;isFromPublicArea=True&amp;isModal=False" TargetMode="External"/><Relationship Id="rId193" Type="http://schemas.openxmlformats.org/officeDocument/2006/relationships/hyperlink" Target="mailto:andreslopez0123450@hotmail.com" TargetMode="External"/><Relationship Id="rId207" Type="http://schemas.openxmlformats.org/officeDocument/2006/relationships/hyperlink" Target="https://community.secop.gov.co/Public/Tendering/ContractNoticePhases/View?PPI=CO1.PPI.38504916&amp;isFromPublicArea=True&amp;isModal=False" TargetMode="External"/><Relationship Id="rId249" Type="http://schemas.openxmlformats.org/officeDocument/2006/relationships/hyperlink" Target="mailto:marosapacarlos@hotmail.com" TargetMode="External"/><Relationship Id="rId13" Type="http://schemas.openxmlformats.org/officeDocument/2006/relationships/hyperlink" Target="https://community.secop.gov.co/Public/Tendering/ContractNoticePhases/View?PPI=CO1.PPI.37812955&amp;isFromPublicArea=True&amp;isModal=False" TargetMode="External"/><Relationship Id="rId109" Type="http://schemas.openxmlformats.org/officeDocument/2006/relationships/hyperlink" Target="https://community.secop.gov.co/Public/Tendering/ContractNoticePhases/View?PPI=CO1.PPI.37992075&amp;isFromPublicArea=True&amp;isModal=False" TargetMode="External"/><Relationship Id="rId260" Type="http://schemas.openxmlformats.org/officeDocument/2006/relationships/hyperlink" Target="mailto:pedroabarrera@gmail.com" TargetMode="External"/><Relationship Id="rId316" Type="http://schemas.openxmlformats.org/officeDocument/2006/relationships/hyperlink" Target="https://community.secop.gov.co/Public/Tendering/OpportunityDetail/Index?noticeUID=CO1.NTC.8263857&amp;isFromPublicArea=True&amp;isModal=False" TargetMode="External"/><Relationship Id="rId55" Type="http://schemas.openxmlformats.org/officeDocument/2006/relationships/hyperlink" Target="https://community.secop.gov.co/Public/Tendering/ContractNoticePhases/View?PPI=CO1.PPI.37939350&amp;isFromPublicArea=True&amp;isModal=False" TargetMode="External"/><Relationship Id="rId97" Type="http://schemas.openxmlformats.org/officeDocument/2006/relationships/hyperlink" Target="mailto:juansecar97@hotmail.com" TargetMode="External"/><Relationship Id="rId120" Type="http://schemas.openxmlformats.org/officeDocument/2006/relationships/hyperlink" Target="mailto:gonzalezzarina1@gmail.com" TargetMode="External"/><Relationship Id="rId358" Type="http://schemas.openxmlformats.org/officeDocument/2006/relationships/hyperlink" Target="mailto:claudiabibianamarino@gmail.com" TargetMode="External"/><Relationship Id="rId162" Type="http://schemas.openxmlformats.org/officeDocument/2006/relationships/hyperlink" Target="mailto:zepyandres@hotmail.com" TargetMode="External"/><Relationship Id="rId218" Type="http://schemas.openxmlformats.org/officeDocument/2006/relationships/hyperlink" Target="mailto:ingridpao84w@hotmail.com" TargetMode="External"/><Relationship Id="rId271" Type="http://schemas.openxmlformats.org/officeDocument/2006/relationships/hyperlink" Target="https://community.secop.gov.co/Public/Tendering/OpportunityDetail/Index?noticeUID=CO1.NTC.8094634" TargetMode="External"/><Relationship Id="rId24" Type="http://schemas.openxmlformats.org/officeDocument/2006/relationships/hyperlink" Target="https://community.secop.gov.co/Public/Tendering/ContractNoticePhases/View?PPI=CO1.PPI.37913158&amp;isFromPublicArea=True&amp;isModal=False" TargetMode="External"/><Relationship Id="rId66" Type="http://schemas.openxmlformats.org/officeDocument/2006/relationships/hyperlink" Target="https://community.secop.gov.co/Public/Tendering/ContractNoticePhases/View?PPI=CO1.PPI.37811024&amp;isFromPublicArea=True&amp;isModal=False" TargetMode="External"/><Relationship Id="rId131" Type="http://schemas.openxmlformats.org/officeDocument/2006/relationships/hyperlink" Target="https://community.secohttps/community.secop.gov.co/Public/Tendering/ContractNoticePhases/View?PPI=CO1.PPI.38205603&amp;isFromPublicArea=True&amp;isModal=False" TargetMode="External"/><Relationship Id="rId327" Type="http://schemas.openxmlformats.org/officeDocument/2006/relationships/hyperlink" Target="https://community.secop.gov.co/Public/Tendering/OpportunityDetail/Index?noticeUID=CO1.NTC.8278875&amp;isFromPublicArea=True&amp;isModal=False" TargetMode="External"/><Relationship Id="rId369" Type="http://schemas.openxmlformats.org/officeDocument/2006/relationships/hyperlink" Target="mailto:dianavet45@hotmail.com" TargetMode="External"/><Relationship Id="rId173" Type="http://schemas.openxmlformats.org/officeDocument/2006/relationships/hyperlink" Target="https://community.secop.gov.co/Public/Tendering/ContractNoticePhases/View?PPI=CO1.PPI.38393414&amp;isFromPublicArea=True&amp;isModal=False" TargetMode="External"/><Relationship Id="rId229" Type="http://schemas.openxmlformats.org/officeDocument/2006/relationships/hyperlink" Target="mailto:martinezzcar8@gmail.com" TargetMode="External"/><Relationship Id="rId240" Type="http://schemas.openxmlformats.org/officeDocument/2006/relationships/hyperlink" Target="https://community.secop.gov.co/Public/Tendering/OpportunityDetail/Index?noticeUID=CO1.NTC.8042143" TargetMode="External"/><Relationship Id="rId35" Type="http://schemas.openxmlformats.org/officeDocument/2006/relationships/hyperlink" Target="https://community.secop.gov.co/Public/Tendering/ContractNoticePhases/View?PPI=CO1.PPI.37828118&amp;isFromPublicArea=True&amp;isModal=False" TargetMode="External"/><Relationship Id="rId77" Type="http://schemas.openxmlformats.org/officeDocument/2006/relationships/hyperlink" Target="https://community.secop.gov.co/Public/Tendering/ContractNoticePhases/View?PPI=CO1.PPI.38014873&amp;isFromPublicArea=True&amp;isModal=False" TargetMode="External"/><Relationship Id="rId100" Type="http://schemas.openxmlformats.org/officeDocument/2006/relationships/hyperlink" Target="mailto:tettura2023@gmail.com" TargetMode="External"/><Relationship Id="rId282" Type="http://schemas.openxmlformats.org/officeDocument/2006/relationships/hyperlink" Target="https://community.secop.gov.co/Public/Tendering/OpportunityDetail/Index?noticeUID=CO1.NTC.8139212&amp;isFromPublicArea=True&amp;isModal=False" TargetMode="External"/><Relationship Id="rId338" Type="http://schemas.openxmlformats.org/officeDocument/2006/relationships/hyperlink" Target="mailto:alejo_arango91@hotmail.com" TargetMode="External"/><Relationship Id="rId8" Type="http://schemas.openxmlformats.org/officeDocument/2006/relationships/hyperlink" Target="https://community.secop.gov.co/Public/Tendering/ContractNoticePhases/View?PPI=CO1.PPI.37885441&amp;isFromPublicArea=True&amp;isModal=False" TargetMode="External"/><Relationship Id="rId142" Type="http://schemas.openxmlformats.org/officeDocument/2006/relationships/hyperlink" Target="https://community.secop.gov.co/Public/Tendering/ContractNoticePhases/View?PPI=CO1.PPI.38274092&amp;isFromPublicArea=True&amp;isModal=False" TargetMode="External"/><Relationship Id="rId184" Type="http://schemas.openxmlformats.org/officeDocument/2006/relationships/hyperlink" Target="mailto:edison.ramirez.earo@gmail.com" TargetMode="External"/><Relationship Id="rId251" Type="http://schemas.openxmlformats.org/officeDocument/2006/relationships/hyperlink" Target="mailto:davidcabra@gmail.com" TargetMode="External"/><Relationship Id="rId46" Type="http://schemas.openxmlformats.org/officeDocument/2006/relationships/hyperlink" Target="mailto:jefersonrubiano27@gmail.com" TargetMode="External"/><Relationship Id="rId293" Type="http://schemas.openxmlformats.org/officeDocument/2006/relationships/hyperlink" Target="mailto:mjma2225@gmail.com" TargetMode="External"/><Relationship Id="rId307" Type="http://schemas.openxmlformats.org/officeDocument/2006/relationships/hyperlink" Target="mailto:jencaro1983@gmail.com" TargetMode="External"/><Relationship Id="rId349" Type="http://schemas.openxmlformats.org/officeDocument/2006/relationships/hyperlink" Target="mailto:gardiladlp@gmail.com" TargetMode="External"/><Relationship Id="rId88" Type="http://schemas.openxmlformats.org/officeDocument/2006/relationships/hyperlink" Target="mailto:ingenieroduitama@yahoo.com" TargetMode="External"/><Relationship Id="rId111" Type="http://schemas.openxmlformats.org/officeDocument/2006/relationships/hyperlink" Target="https://community.secop.gov.co/Public/Tendering/ContractNoticePhases/View?PPI=CO1.PPI.38119089&amp;isFromPublicArea=True&amp;isModal=False" TargetMode="External"/><Relationship Id="rId153" Type="http://schemas.openxmlformats.org/officeDocument/2006/relationships/hyperlink" Target="mailto:angelajuagibioy16@gmail.com" TargetMode="External"/><Relationship Id="rId195" Type="http://schemas.openxmlformats.org/officeDocument/2006/relationships/hyperlink" Target="https://community.secop.gov.co/Public/Tendering/OpportunityDetail/Index?noticeUID=CO1.NTC.7900678" TargetMode="External"/><Relationship Id="rId209" Type="http://schemas.openxmlformats.org/officeDocument/2006/relationships/hyperlink" Target="https://community.secop.gov.co/Public/Tendering/ContractNoticePhases/View?PPI=CO1.PPI.38356426&amp;isFromPublicArea=True&amp;isModal=False" TargetMode="External"/><Relationship Id="rId360" Type="http://schemas.openxmlformats.org/officeDocument/2006/relationships/hyperlink" Target="mailto:sjnet1028@gmail.com" TargetMode="External"/><Relationship Id="rId220" Type="http://schemas.openxmlformats.org/officeDocument/2006/relationships/hyperlink" Target="mailto:mariavalentinamoreno9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F300"/>
  <sheetViews>
    <sheetView tabSelected="1" zoomScale="70" zoomScaleNormal="70" workbookViewId="0">
      <pane ySplit="2" topLeftCell="A3" activePane="bottomLeft" state="frozen"/>
      <selection pane="bottomLeft" sqref="A1:XFD1"/>
    </sheetView>
  </sheetViews>
  <sheetFormatPr baseColWidth="10" defaultColWidth="11.44140625" defaultRowHeight="100.5" customHeight="1" x14ac:dyDescent="0.3"/>
  <cols>
    <col min="3" max="3" width="24.109375" customWidth="1"/>
    <col min="4" max="4" width="23.6640625" customWidth="1"/>
    <col min="5" max="5" width="23.33203125" customWidth="1"/>
    <col min="6" max="6" width="20" customWidth="1"/>
    <col min="7" max="7" width="20.5546875" customWidth="1"/>
    <col min="8" max="8" width="18.33203125" customWidth="1"/>
    <col min="9" max="9" width="31.6640625" customWidth="1"/>
    <col min="10" max="10" width="61" customWidth="1"/>
    <col min="11" max="11" width="68.33203125" customWidth="1"/>
    <col min="19" max="19" width="11.44140625" style="178"/>
    <col min="20" max="21" width="11.44140625" style="176"/>
    <col min="29" max="29" width="14.44140625" bestFit="1" customWidth="1"/>
    <col min="31" max="31" width="11.44140625" bestFit="1" customWidth="1"/>
    <col min="32" max="32" width="19.44140625" customWidth="1"/>
    <col min="45" max="45" width="28.33203125" customWidth="1"/>
    <col min="46" max="46" width="17.109375" customWidth="1"/>
    <col min="47" max="47" width="23" customWidth="1"/>
    <col min="48" max="48" width="28.5546875" customWidth="1"/>
    <col min="49" max="49" width="20.44140625" customWidth="1"/>
    <col min="50" max="50" width="19.6640625" customWidth="1"/>
    <col min="51" max="51" width="19.109375" customWidth="1"/>
    <col min="52" max="52" width="23" customWidth="1"/>
    <col min="53" max="53" width="19.109375" customWidth="1"/>
    <col min="56" max="56" width="12.33203125" bestFit="1" customWidth="1"/>
    <col min="59" max="59" width="13.44140625" bestFit="1" customWidth="1"/>
    <col min="70" max="70" width="19.88671875" customWidth="1"/>
    <col min="82" max="82" width="25.33203125" customWidth="1"/>
    <col min="90" max="90" width="15.33203125" customWidth="1"/>
    <col min="94" max="94" width="17.88671875" customWidth="1"/>
    <col min="95" max="95" width="18.88671875" customWidth="1"/>
    <col min="98" max="98" width="17.109375" customWidth="1"/>
    <col min="107" max="107" width="15.33203125" customWidth="1"/>
    <col min="108" max="108" width="14.44140625" customWidth="1"/>
    <col min="114" max="114" width="22.88671875" customWidth="1"/>
    <col min="115" max="115" width="15.5546875" customWidth="1"/>
    <col min="117" max="117" width="30.109375" customWidth="1"/>
    <col min="118" max="119" width="12" bestFit="1" customWidth="1"/>
    <col min="120" max="120" width="24.6640625" customWidth="1"/>
    <col min="124" max="124" width="27.109375" customWidth="1"/>
    <col min="125" max="125" width="21.33203125" customWidth="1"/>
    <col min="126" max="126" width="16.5546875" customWidth="1"/>
    <col min="127" max="127" width="15.6640625" customWidth="1"/>
    <col min="128" max="128" width="15.88671875" customWidth="1"/>
    <col min="131" max="131" width="14.6640625" customWidth="1"/>
    <col min="140" max="140" width="14" customWidth="1"/>
    <col min="151" max="151" width="32.6640625" customWidth="1"/>
    <col min="153" max="153" width="12.33203125" bestFit="1" customWidth="1"/>
    <col min="166" max="166" width="19" customWidth="1"/>
    <col min="168" max="168" width="26" customWidth="1"/>
    <col min="170" max="170" width="14.44140625" customWidth="1"/>
    <col min="172" max="172" width="29.33203125" customWidth="1"/>
    <col min="173" max="173" width="20.44140625" customWidth="1"/>
    <col min="175" max="175" width="16.44140625" customWidth="1"/>
    <col min="177" max="177" width="28.44140625" customWidth="1"/>
    <col min="178" max="178" width="19.6640625" customWidth="1"/>
    <col min="182" max="182" width="27.33203125" customWidth="1"/>
  </cols>
  <sheetData>
    <row r="1" spans="1:188" ht="27.75" customHeight="1" x14ac:dyDescent="0.3">
      <c r="A1" s="231" t="s">
        <v>0</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3"/>
      <c r="AW1" s="234" t="s">
        <v>1</v>
      </c>
      <c r="AX1" s="235"/>
      <c r="AY1" s="235"/>
      <c r="AZ1" s="235"/>
      <c r="BA1" s="235"/>
      <c r="BB1" s="235"/>
      <c r="BC1" s="235"/>
      <c r="BD1" s="235"/>
      <c r="BE1" s="235"/>
      <c r="BF1" s="235"/>
      <c r="BG1" s="235"/>
      <c r="BH1" s="235"/>
      <c r="BI1" s="235"/>
      <c r="BJ1" s="235"/>
      <c r="BK1" s="235"/>
      <c r="BL1" s="235"/>
      <c r="BM1" s="235"/>
      <c r="BN1" s="235"/>
      <c r="BO1" s="235"/>
      <c r="BP1" s="235"/>
      <c r="BQ1" s="235"/>
      <c r="BR1" s="235"/>
      <c r="BS1" s="235"/>
      <c r="BT1" s="236"/>
      <c r="BU1" s="237" t="s">
        <v>2</v>
      </c>
      <c r="BV1" s="238"/>
      <c r="BW1" s="238"/>
      <c r="BX1" s="238"/>
      <c r="BY1" s="238"/>
      <c r="BZ1" s="238"/>
      <c r="CA1" s="238"/>
      <c r="CB1" s="238"/>
      <c r="CC1" s="238"/>
      <c r="CD1" s="238"/>
      <c r="CE1" s="238"/>
      <c r="CF1" s="238"/>
      <c r="CG1" s="238"/>
      <c r="CH1" s="238"/>
      <c r="CI1" s="238"/>
      <c r="CJ1" s="238"/>
      <c r="CK1" s="238"/>
      <c r="CL1" s="238"/>
      <c r="CM1" s="238"/>
      <c r="CN1" s="238"/>
      <c r="CO1" s="238"/>
      <c r="CP1" s="238"/>
      <c r="CQ1" s="238"/>
      <c r="CR1" s="238"/>
      <c r="CS1" s="238"/>
      <c r="CT1" s="238"/>
      <c r="CU1" s="238"/>
      <c r="CV1" s="238"/>
      <c r="CW1" s="238"/>
      <c r="CX1" s="239"/>
      <c r="CY1" s="165"/>
      <c r="CZ1" s="220" t="s">
        <v>3</v>
      </c>
      <c r="DA1" s="221"/>
      <c r="DB1" s="221"/>
      <c r="DC1" s="221"/>
      <c r="DD1" s="221"/>
      <c r="DE1" s="221"/>
      <c r="DF1" s="221"/>
      <c r="DG1" s="221"/>
      <c r="DH1" s="221"/>
      <c r="DI1" s="221"/>
      <c r="DJ1" s="221"/>
      <c r="DK1" s="221"/>
      <c r="DL1" s="221"/>
      <c r="DM1" s="221"/>
      <c r="DN1" s="221"/>
      <c r="DO1" s="221"/>
      <c r="DP1" s="221"/>
      <c r="DQ1" s="221"/>
      <c r="DR1" s="221"/>
      <c r="DS1" s="221"/>
      <c r="DT1" s="221"/>
      <c r="DU1" s="222"/>
      <c r="DV1" s="223" t="s">
        <v>4</v>
      </c>
      <c r="DW1" s="224"/>
      <c r="DX1" s="224"/>
      <c r="DY1" s="224"/>
      <c r="DZ1" s="225"/>
      <c r="EA1" s="226" t="s">
        <v>5</v>
      </c>
      <c r="EB1" s="227"/>
      <c r="EC1" s="227"/>
      <c r="ED1" s="227"/>
      <c r="EE1" s="227"/>
      <c r="EF1" s="227"/>
      <c r="EG1" s="227"/>
      <c r="EH1" s="227"/>
      <c r="EI1" s="227"/>
      <c r="EJ1" s="227"/>
      <c r="EK1" s="227"/>
      <c r="EL1" s="227"/>
      <c r="EM1" s="227"/>
      <c r="EN1" s="227"/>
      <c r="EO1" s="227"/>
      <c r="EP1" s="227"/>
      <c r="EQ1" s="227"/>
      <c r="ER1" s="227"/>
      <c r="ES1" s="227"/>
      <c r="ET1" s="227"/>
      <c r="EU1" s="227"/>
      <c r="EV1" s="227"/>
      <c r="EW1" s="227"/>
      <c r="EX1" s="227"/>
      <c r="EY1" s="227"/>
      <c r="EZ1" s="227"/>
      <c r="FA1" s="227"/>
      <c r="FB1" s="227"/>
      <c r="FC1" s="227"/>
      <c r="FD1" s="227"/>
      <c r="FE1" s="227"/>
      <c r="FF1" s="227"/>
      <c r="FG1" s="227"/>
      <c r="FH1" s="227"/>
      <c r="FI1" s="227"/>
      <c r="FJ1" s="228" t="s">
        <v>6</v>
      </c>
      <c r="FK1" s="229"/>
      <c r="FL1" s="229"/>
      <c r="FM1" s="229"/>
      <c r="FN1" s="229"/>
      <c r="FO1" s="229"/>
      <c r="FP1" s="229"/>
      <c r="FQ1" s="229"/>
      <c r="FR1" s="229"/>
      <c r="FS1" s="229"/>
      <c r="FT1" s="229"/>
      <c r="FU1" s="229"/>
      <c r="FV1" s="229"/>
      <c r="FW1" s="229"/>
      <c r="FX1" s="229"/>
      <c r="FY1" s="229"/>
      <c r="FZ1" s="229"/>
      <c r="GA1" s="229"/>
      <c r="GB1" s="229"/>
      <c r="GC1" s="229"/>
      <c r="GD1" s="229"/>
      <c r="GE1" s="229"/>
      <c r="GF1" s="230"/>
    </row>
    <row r="2" spans="1:188" ht="100.5" customHeight="1" x14ac:dyDescent="0.3">
      <c r="A2" s="146" t="s">
        <v>7</v>
      </c>
      <c r="B2" s="3" t="s">
        <v>8</v>
      </c>
      <c r="C2" s="3" t="s">
        <v>9</v>
      </c>
      <c r="D2" s="3" t="s">
        <v>10</v>
      </c>
      <c r="E2" s="3" t="s">
        <v>11</v>
      </c>
      <c r="F2" s="147" t="s">
        <v>12</v>
      </c>
      <c r="G2" s="148" t="s">
        <v>13</v>
      </c>
      <c r="H2" s="3" t="s">
        <v>14</v>
      </c>
      <c r="I2" s="149" t="s">
        <v>15</v>
      </c>
      <c r="J2" s="3" t="s">
        <v>16</v>
      </c>
      <c r="K2" s="3" t="s">
        <v>17</v>
      </c>
      <c r="L2" s="150" t="s">
        <v>18</v>
      </c>
      <c r="M2" s="150" t="s">
        <v>19</v>
      </c>
      <c r="N2" s="150" t="s">
        <v>20</v>
      </c>
      <c r="O2" s="150" t="s">
        <v>21</v>
      </c>
      <c r="P2" s="150" t="s">
        <v>22</v>
      </c>
      <c r="Q2" s="150" t="s">
        <v>23</v>
      </c>
      <c r="R2" s="150" t="s">
        <v>24</v>
      </c>
      <c r="S2" s="177" t="s">
        <v>25</v>
      </c>
      <c r="T2" s="168" t="s">
        <v>26</v>
      </c>
      <c r="U2" s="168" t="s">
        <v>27</v>
      </c>
      <c r="V2" s="150" t="s">
        <v>28</v>
      </c>
      <c r="W2" s="150" t="s">
        <v>29</v>
      </c>
      <c r="X2" s="150" t="s">
        <v>30</v>
      </c>
      <c r="Y2" s="150" t="s">
        <v>31</v>
      </c>
      <c r="Z2" s="3" t="s">
        <v>32</v>
      </c>
      <c r="AA2" s="3" t="s">
        <v>33</v>
      </c>
      <c r="AB2" s="3" t="s">
        <v>34</v>
      </c>
      <c r="AC2" s="3" t="s">
        <v>35</v>
      </c>
      <c r="AD2" s="3" t="s">
        <v>36</v>
      </c>
      <c r="AE2" s="3" t="s">
        <v>37</v>
      </c>
      <c r="AF2" s="2" t="s">
        <v>38</v>
      </c>
      <c r="AG2" s="3" t="s">
        <v>39</v>
      </c>
      <c r="AH2" s="3" t="s">
        <v>40</v>
      </c>
      <c r="AI2" s="149" t="s">
        <v>41</v>
      </c>
      <c r="AJ2" s="151" t="s">
        <v>42</v>
      </c>
      <c r="AK2" s="151" t="s">
        <v>43</v>
      </c>
      <c r="AL2" s="3" t="s">
        <v>44</v>
      </c>
      <c r="AM2" s="3" t="s">
        <v>45</v>
      </c>
      <c r="AN2" s="3" t="s">
        <v>46</v>
      </c>
      <c r="AO2" s="152" t="s">
        <v>47</v>
      </c>
      <c r="AP2" s="3" t="s">
        <v>48</v>
      </c>
      <c r="AQ2" s="3" t="s">
        <v>49</v>
      </c>
      <c r="AR2" s="150" t="s">
        <v>50</v>
      </c>
      <c r="AS2" s="150" t="s">
        <v>51</v>
      </c>
      <c r="AT2" s="150" t="s">
        <v>52</v>
      </c>
      <c r="AU2" s="150" t="s">
        <v>53</v>
      </c>
      <c r="AV2" s="150" t="s">
        <v>54</v>
      </c>
      <c r="AW2" s="153" t="s">
        <v>55</v>
      </c>
      <c r="AX2" s="154" t="s">
        <v>56</v>
      </c>
      <c r="AY2" s="154" t="s">
        <v>57</v>
      </c>
      <c r="AZ2" s="154" t="s">
        <v>58</v>
      </c>
      <c r="BA2" s="154" t="s">
        <v>59</v>
      </c>
      <c r="BB2" s="154" t="s">
        <v>60</v>
      </c>
      <c r="BC2" s="154" t="s">
        <v>61</v>
      </c>
      <c r="BD2" s="154" t="s">
        <v>62</v>
      </c>
      <c r="BE2" s="154" t="s">
        <v>63</v>
      </c>
      <c r="BF2" s="154" t="s">
        <v>64</v>
      </c>
      <c r="BG2" s="154" t="s">
        <v>65</v>
      </c>
      <c r="BH2" s="154" t="s">
        <v>66</v>
      </c>
      <c r="BI2" s="154" t="s">
        <v>67</v>
      </c>
      <c r="BJ2" s="154" t="s">
        <v>68</v>
      </c>
      <c r="BK2" s="154" t="s">
        <v>69</v>
      </c>
      <c r="BL2" s="154" t="s">
        <v>70</v>
      </c>
      <c r="BM2" s="154" t="s">
        <v>71</v>
      </c>
      <c r="BN2" s="154" t="s">
        <v>72</v>
      </c>
      <c r="BO2" s="155" t="s">
        <v>73</v>
      </c>
      <c r="BP2" s="154" t="s">
        <v>74</v>
      </c>
      <c r="BQ2" s="154" t="s">
        <v>75</v>
      </c>
      <c r="BR2" s="156" t="s">
        <v>76</v>
      </c>
      <c r="BS2" s="156" t="s">
        <v>77</v>
      </c>
      <c r="BT2" s="156" t="s">
        <v>78</v>
      </c>
      <c r="BU2" s="4" t="s">
        <v>79</v>
      </c>
      <c r="BV2" s="4" t="s">
        <v>80</v>
      </c>
      <c r="BW2" s="4" t="s">
        <v>81</v>
      </c>
      <c r="BX2" s="4" t="s">
        <v>82</v>
      </c>
      <c r="BY2" s="4" t="s">
        <v>83</v>
      </c>
      <c r="BZ2" s="4" t="s">
        <v>84</v>
      </c>
      <c r="CA2" s="4" t="s">
        <v>85</v>
      </c>
      <c r="CB2" s="4" t="s">
        <v>86</v>
      </c>
      <c r="CC2" s="4" t="s">
        <v>82</v>
      </c>
      <c r="CD2" s="4" t="s">
        <v>87</v>
      </c>
      <c r="CE2" s="4" t="s">
        <v>82</v>
      </c>
      <c r="CF2" s="4" t="s">
        <v>88</v>
      </c>
      <c r="CG2" s="4" t="s">
        <v>82</v>
      </c>
      <c r="CH2" s="4" t="s">
        <v>89</v>
      </c>
      <c r="CI2" s="4" t="s">
        <v>82</v>
      </c>
      <c r="CJ2" s="4" t="s">
        <v>90</v>
      </c>
      <c r="CK2" s="4" t="s">
        <v>82</v>
      </c>
      <c r="CL2" s="4" t="s">
        <v>91</v>
      </c>
      <c r="CM2" s="4" t="s">
        <v>82</v>
      </c>
      <c r="CN2" s="4" t="s">
        <v>92</v>
      </c>
      <c r="CO2" s="4" t="s">
        <v>82</v>
      </c>
      <c r="CP2" s="4" t="s">
        <v>93</v>
      </c>
      <c r="CQ2" s="4" t="s">
        <v>94</v>
      </c>
      <c r="CR2" s="4" t="s">
        <v>95</v>
      </c>
      <c r="CS2" s="4" t="s">
        <v>96</v>
      </c>
      <c r="CT2" s="4" t="s">
        <v>97</v>
      </c>
      <c r="CU2" s="4" t="s">
        <v>98</v>
      </c>
      <c r="CV2" s="4" t="s">
        <v>99</v>
      </c>
      <c r="CW2" s="4" t="s">
        <v>100</v>
      </c>
      <c r="CX2" s="4" t="s">
        <v>101</v>
      </c>
      <c r="CY2" s="166" t="s">
        <v>102</v>
      </c>
      <c r="CZ2" s="157" t="s">
        <v>103</v>
      </c>
      <c r="DA2" s="157" t="s">
        <v>104</v>
      </c>
      <c r="DB2" s="157" t="s">
        <v>105</v>
      </c>
      <c r="DC2" s="157" t="s">
        <v>106</v>
      </c>
      <c r="DD2" s="157" t="s">
        <v>107</v>
      </c>
      <c r="DE2" s="157" t="s">
        <v>108</v>
      </c>
      <c r="DF2" s="157" t="s">
        <v>109</v>
      </c>
      <c r="DG2" s="158" t="s">
        <v>110</v>
      </c>
      <c r="DH2" s="158" t="s">
        <v>111</v>
      </c>
      <c r="DI2" s="157" t="s">
        <v>112</v>
      </c>
      <c r="DJ2" s="157" t="s">
        <v>113</v>
      </c>
      <c r="DK2" s="157" t="s">
        <v>114</v>
      </c>
      <c r="DL2" s="157" t="s">
        <v>115</v>
      </c>
      <c r="DM2" s="157" t="s">
        <v>116</v>
      </c>
      <c r="DN2" s="157" t="s">
        <v>117</v>
      </c>
      <c r="DO2" s="157" t="s">
        <v>118</v>
      </c>
      <c r="DP2" s="157" t="s">
        <v>119</v>
      </c>
      <c r="DQ2" s="157" t="s">
        <v>120</v>
      </c>
      <c r="DR2" s="157" t="s">
        <v>121</v>
      </c>
      <c r="DS2" s="157" t="s">
        <v>122</v>
      </c>
      <c r="DT2" s="157" t="s">
        <v>123</v>
      </c>
      <c r="DU2" s="157" t="s">
        <v>124</v>
      </c>
      <c r="DV2" s="159" t="s">
        <v>125</v>
      </c>
      <c r="DW2" s="159" t="s">
        <v>126</v>
      </c>
      <c r="DX2" s="159" t="s">
        <v>127</v>
      </c>
      <c r="DY2" s="159" t="s">
        <v>128</v>
      </c>
      <c r="DZ2" s="159" t="s">
        <v>129</v>
      </c>
      <c r="EA2" s="1" t="s">
        <v>130</v>
      </c>
      <c r="EB2" s="5" t="s">
        <v>131</v>
      </c>
      <c r="EC2" s="6" t="s">
        <v>132</v>
      </c>
      <c r="ED2" s="5" t="s">
        <v>133</v>
      </c>
      <c r="EE2" s="5" t="s">
        <v>134</v>
      </c>
      <c r="EF2" s="5" t="s">
        <v>135</v>
      </c>
      <c r="EG2" s="5" t="s">
        <v>136</v>
      </c>
      <c r="EH2" s="5" t="s">
        <v>137</v>
      </c>
      <c r="EI2" s="5" t="s">
        <v>138</v>
      </c>
      <c r="EJ2" s="1" t="s">
        <v>5</v>
      </c>
      <c r="EK2" s="5" t="s">
        <v>139</v>
      </c>
      <c r="EL2" s="5" t="s">
        <v>140</v>
      </c>
      <c r="EM2" s="5" t="s">
        <v>141</v>
      </c>
      <c r="EN2" s="5" t="s">
        <v>142</v>
      </c>
      <c r="EO2" s="1" t="s">
        <v>143</v>
      </c>
      <c r="EP2" s="1" t="s">
        <v>144</v>
      </c>
      <c r="EQ2" s="1" t="s">
        <v>145</v>
      </c>
      <c r="ER2" s="1" t="s">
        <v>146</v>
      </c>
      <c r="ES2" s="1" t="s">
        <v>147</v>
      </c>
      <c r="ET2" s="1" t="s">
        <v>148</v>
      </c>
      <c r="EU2" s="1" t="s">
        <v>149</v>
      </c>
      <c r="EV2" s="1" t="s">
        <v>150</v>
      </c>
      <c r="EW2" s="1" t="s">
        <v>151</v>
      </c>
      <c r="EX2" s="1" t="s">
        <v>152</v>
      </c>
      <c r="EY2" s="1" t="s">
        <v>153</v>
      </c>
      <c r="EZ2" s="1" t="s">
        <v>154</v>
      </c>
      <c r="FA2" s="1" t="s">
        <v>155</v>
      </c>
      <c r="FB2" s="1" t="s">
        <v>156</v>
      </c>
      <c r="FC2" s="1" t="s">
        <v>157</v>
      </c>
      <c r="FD2" s="1" t="s">
        <v>158</v>
      </c>
      <c r="FE2" s="1" t="s">
        <v>159</v>
      </c>
      <c r="FF2" s="1" t="s">
        <v>160</v>
      </c>
      <c r="FG2" s="1" t="s">
        <v>161</v>
      </c>
      <c r="FH2" s="1" t="s">
        <v>162</v>
      </c>
      <c r="FI2" s="1" t="s">
        <v>163</v>
      </c>
      <c r="FJ2" s="160" t="s">
        <v>164</v>
      </c>
      <c r="FK2" s="160" t="s">
        <v>165</v>
      </c>
      <c r="FL2" s="161" t="s">
        <v>166</v>
      </c>
      <c r="FM2" s="160" t="s">
        <v>167</v>
      </c>
      <c r="FN2" s="160" t="s">
        <v>168</v>
      </c>
      <c r="FO2" s="160" t="s">
        <v>169</v>
      </c>
      <c r="FP2" s="160" t="s">
        <v>170</v>
      </c>
      <c r="FQ2" s="160" t="s">
        <v>171</v>
      </c>
      <c r="FR2" s="160" t="s">
        <v>172</v>
      </c>
      <c r="FS2" s="160" t="s">
        <v>173</v>
      </c>
      <c r="FT2" s="160" t="s">
        <v>174</v>
      </c>
      <c r="FU2" s="160" t="s">
        <v>170</v>
      </c>
      <c r="FV2" s="160" t="s">
        <v>175</v>
      </c>
      <c r="FW2" s="160" t="s">
        <v>172</v>
      </c>
      <c r="FX2" s="160" t="s">
        <v>173</v>
      </c>
      <c r="FY2" s="160" t="s">
        <v>174</v>
      </c>
      <c r="FZ2" s="162" t="s">
        <v>170</v>
      </c>
      <c r="GA2" s="160" t="s">
        <v>176</v>
      </c>
      <c r="GB2" s="160" t="s">
        <v>172</v>
      </c>
      <c r="GC2" s="160" t="s">
        <v>173</v>
      </c>
      <c r="GD2" s="160" t="s">
        <v>174</v>
      </c>
      <c r="GE2" s="162" t="s">
        <v>170</v>
      </c>
      <c r="GF2" s="162" t="s">
        <v>177</v>
      </c>
    </row>
    <row r="3" spans="1:188" ht="100.5" customHeight="1" x14ac:dyDescent="0.3">
      <c r="A3" s="7" t="s">
        <v>178</v>
      </c>
      <c r="B3" s="8">
        <v>2461</v>
      </c>
      <c r="C3" s="8" t="s">
        <v>179</v>
      </c>
      <c r="D3" s="8" t="s">
        <v>180</v>
      </c>
      <c r="E3" s="8" t="s">
        <v>181</v>
      </c>
      <c r="F3" s="9" t="s">
        <v>182</v>
      </c>
      <c r="G3" s="10" t="s">
        <v>183</v>
      </c>
      <c r="H3" s="10" t="s">
        <v>184</v>
      </c>
      <c r="I3" s="8" t="s">
        <v>185</v>
      </c>
      <c r="J3" s="9" t="s">
        <v>186</v>
      </c>
      <c r="K3" s="9" t="s">
        <v>187</v>
      </c>
      <c r="L3" s="11">
        <v>45679</v>
      </c>
      <c r="M3" s="11">
        <v>45678</v>
      </c>
      <c r="N3" s="11">
        <v>45679</v>
      </c>
      <c r="O3" s="9">
        <v>8</v>
      </c>
      <c r="P3" s="9">
        <v>0</v>
      </c>
      <c r="Q3" s="9">
        <v>240</v>
      </c>
      <c r="R3" s="11">
        <v>45921</v>
      </c>
      <c r="S3" s="12"/>
      <c r="T3" s="169"/>
      <c r="U3" s="169"/>
      <c r="V3" s="12"/>
      <c r="W3" s="12"/>
      <c r="X3" s="12"/>
      <c r="Y3" s="11">
        <v>45921</v>
      </c>
      <c r="Z3" s="13">
        <v>86696000</v>
      </c>
      <c r="AA3" s="13">
        <v>10837000</v>
      </c>
      <c r="AB3" s="13">
        <f>AA3/30</f>
        <v>361233.33333333331</v>
      </c>
      <c r="AC3" s="14"/>
      <c r="AD3" s="14"/>
      <c r="AE3" s="13">
        <f>$Z3+$AC3+$AD3</f>
        <v>86696000</v>
      </c>
      <c r="AF3" s="15" t="s">
        <v>188</v>
      </c>
      <c r="AG3" s="15" t="s">
        <v>189</v>
      </c>
      <c r="AH3" s="9"/>
      <c r="AI3" s="15" t="s">
        <v>190</v>
      </c>
      <c r="AJ3" s="16" t="s">
        <v>191</v>
      </c>
      <c r="AK3" s="16"/>
      <c r="AL3" s="16"/>
      <c r="AM3" s="16" t="s">
        <v>192</v>
      </c>
      <c r="AN3" s="9" t="s">
        <v>193</v>
      </c>
      <c r="AO3" s="9">
        <v>1130621382</v>
      </c>
      <c r="AP3" s="9">
        <v>6</v>
      </c>
      <c r="AQ3" s="17" t="s">
        <v>194</v>
      </c>
      <c r="AR3" s="9" t="s">
        <v>195</v>
      </c>
      <c r="AS3" s="9"/>
      <c r="AT3" s="9" t="s">
        <v>196</v>
      </c>
      <c r="AU3" s="9" t="s">
        <v>197</v>
      </c>
      <c r="AV3" s="18" t="s">
        <v>198</v>
      </c>
      <c r="AW3" s="9" t="s">
        <v>199</v>
      </c>
      <c r="AX3" s="9" t="s">
        <v>179</v>
      </c>
      <c r="AY3" s="9" t="s">
        <v>200</v>
      </c>
      <c r="AZ3" s="9" t="s">
        <v>201</v>
      </c>
      <c r="BA3" s="9" t="s">
        <v>202</v>
      </c>
      <c r="BB3" s="9">
        <v>415</v>
      </c>
      <c r="BC3" s="12">
        <v>45678</v>
      </c>
      <c r="BD3" s="19">
        <v>86696000</v>
      </c>
      <c r="BE3" s="17"/>
      <c r="BF3" s="12"/>
      <c r="BG3" s="19"/>
      <c r="BH3" s="17">
        <v>408</v>
      </c>
      <c r="BI3" s="12">
        <v>45680</v>
      </c>
      <c r="BJ3" s="19">
        <v>86696000</v>
      </c>
      <c r="BK3" s="19"/>
      <c r="BL3" s="19"/>
      <c r="BM3" s="19"/>
      <c r="BN3" s="12"/>
      <c r="BO3" s="17">
        <v>126033</v>
      </c>
      <c r="BP3" s="12">
        <v>45653</v>
      </c>
      <c r="BQ3" s="12" t="s">
        <v>203</v>
      </c>
      <c r="BR3" s="9" t="s">
        <v>204</v>
      </c>
      <c r="BS3" s="9" t="s">
        <v>189</v>
      </c>
      <c r="BT3" s="9" t="s">
        <v>189</v>
      </c>
      <c r="BU3" s="9" t="s">
        <v>205</v>
      </c>
      <c r="BV3" s="9" t="s">
        <v>206</v>
      </c>
      <c r="BW3" s="9" t="s">
        <v>207</v>
      </c>
      <c r="BX3" s="13">
        <v>8669600</v>
      </c>
      <c r="BY3" s="13"/>
      <c r="BZ3" s="13"/>
      <c r="CA3" s="13"/>
      <c r="CB3" s="9" t="s">
        <v>192</v>
      </c>
      <c r="CC3" s="13" t="s">
        <v>192</v>
      </c>
      <c r="CD3" s="9"/>
      <c r="CE3" s="9"/>
      <c r="CF3" s="9"/>
      <c r="CG3" s="9"/>
      <c r="CH3" s="9"/>
      <c r="CI3" s="9"/>
      <c r="CJ3" s="9"/>
      <c r="CK3" s="9"/>
      <c r="CL3" s="9"/>
      <c r="CM3" s="9"/>
      <c r="CN3" s="9"/>
      <c r="CO3" s="9"/>
      <c r="CP3" s="9" t="s">
        <v>208</v>
      </c>
      <c r="CQ3" s="12" t="s">
        <v>209</v>
      </c>
      <c r="CR3" s="12">
        <v>45679</v>
      </c>
      <c r="CS3" s="12">
        <v>45679</v>
      </c>
      <c r="CT3" s="12"/>
      <c r="CU3" s="12"/>
      <c r="CV3" s="12"/>
      <c r="CW3" s="9" t="s">
        <v>210</v>
      </c>
      <c r="CX3" s="12">
        <v>45674</v>
      </c>
      <c r="CY3" s="12"/>
      <c r="CZ3" s="9" t="s">
        <v>211</v>
      </c>
      <c r="DA3" s="9" t="s">
        <v>189</v>
      </c>
      <c r="DB3" s="9" t="s">
        <v>189</v>
      </c>
      <c r="DC3" s="17" t="s">
        <v>212</v>
      </c>
      <c r="DD3" s="17" t="s">
        <v>213</v>
      </c>
      <c r="DE3" s="17" t="s">
        <v>214</v>
      </c>
      <c r="DF3" s="17" t="s">
        <v>189</v>
      </c>
      <c r="DG3" s="12">
        <v>32313</v>
      </c>
      <c r="DH3" s="9">
        <v>37</v>
      </c>
      <c r="DI3" s="12" t="s">
        <v>215</v>
      </c>
      <c r="DJ3" s="17" t="s">
        <v>216</v>
      </c>
      <c r="DK3" s="17" t="s">
        <v>217</v>
      </c>
      <c r="DL3" s="17" t="s">
        <v>218</v>
      </c>
      <c r="DM3" s="9" t="s">
        <v>219</v>
      </c>
      <c r="DN3" s="9">
        <v>3137463340</v>
      </c>
      <c r="DO3" s="9">
        <v>3137463340</v>
      </c>
      <c r="DP3" s="9" t="s">
        <v>220</v>
      </c>
      <c r="DQ3" s="9" t="s">
        <v>221</v>
      </c>
      <c r="DR3" s="9" t="s">
        <v>222</v>
      </c>
      <c r="DS3" s="9" t="s">
        <v>223</v>
      </c>
      <c r="DT3" s="9" t="s">
        <v>224</v>
      </c>
      <c r="DU3" s="9" t="s">
        <v>225</v>
      </c>
      <c r="DV3" s="9" t="s">
        <v>226</v>
      </c>
      <c r="DW3" s="9" t="s">
        <v>227</v>
      </c>
      <c r="DX3" s="9" t="s">
        <v>228</v>
      </c>
      <c r="DY3" s="9" t="s">
        <v>229</v>
      </c>
      <c r="DZ3" s="9" t="s">
        <v>218</v>
      </c>
      <c r="EA3" s="9"/>
      <c r="EB3" s="12"/>
      <c r="EC3" s="15"/>
      <c r="ED3" s="12"/>
      <c r="EE3" s="12"/>
      <c r="EF3" s="12"/>
      <c r="EG3" s="12"/>
      <c r="EH3" s="12"/>
      <c r="EI3" s="12"/>
      <c r="EJ3" s="9"/>
      <c r="EK3" s="12"/>
      <c r="EL3" s="12"/>
      <c r="EM3" s="12"/>
      <c r="EN3" s="12"/>
      <c r="EO3" s="9"/>
      <c r="EP3" s="9"/>
      <c r="EQ3" s="9"/>
      <c r="ER3" s="9"/>
      <c r="ES3" s="9"/>
      <c r="ET3" s="9"/>
      <c r="EU3" s="9"/>
      <c r="EV3" s="9"/>
      <c r="EW3" s="9"/>
      <c r="EX3" s="9"/>
      <c r="EY3" s="9"/>
      <c r="EZ3" s="9"/>
      <c r="FA3" s="9"/>
      <c r="FB3" s="9"/>
      <c r="FC3" s="9"/>
      <c r="FD3" s="9"/>
      <c r="FE3" s="9"/>
      <c r="FF3" s="9"/>
      <c r="FG3" s="9"/>
      <c r="FH3" s="9"/>
      <c r="FI3" s="9"/>
      <c r="FJ3" s="16" t="s">
        <v>204</v>
      </c>
      <c r="FK3" s="9" t="s">
        <v>230</v>
      </c>
      <c r="FL3" s="16" t="s">
        <v>204</v>
      </c>
      <c r="FM3" s="16">
        <v>43733246</v>
      </c>
      <c r="FN3" s="9"/>
      <c r="FO3" s="9"/>
      <c r="FP3" s="9"/>
      <c r="FQ3" s="9"/>
      <c r="FR3" s="9"/>
      <c r="FS3" s="9"/>
      <c r="FT3" s="9"/>
      <c r="FU3" s="9"/>
      <c r="FV3" s="20"/>
      <c r="FW3" s="20"/>
      <c r="FX3" s="20"/>
      <c r="FY3" s="20"/>
      <c r="FZ3" s="20"/>
      <c r="GA3" s="20"/>
      <c r="GB3" s="20"/>
      <c r="GC3" s="20"/>
      <c r="GD3" s="20"/>
      <c r="GE3" s="20"/>
      <c r="GF3" s="20"/>
    </row>
    <row r="4" spans="1:188" ht="100.5" customHeight="1" x14ac:dyDescent="0.3">
      <c r="A4" s="21" t="s">
        <v>231</v>
      </c>
      <c r="B4" s="8">
        <v>2276</v>
      </c>
      <c r="C4" s="9" t="s">
        <v>232</v>
      </c>
      <c r="D4" s="8" t="s">
        <v>233</v>
      </c>
      <c r="E4" s="8" t="s">
        <v>234</v>
      </c>
      <c r="F4" s="9" t="s">
        <v>235</v>
      </c>
      <c r="G4" s="10" t="s">
        <v>183</v>
      </c>
      <c r="H4" s="10" t="s">
        <v>184</v>
      </c>
      <c r="I4" s="8" t="s">
        <v>236</v>
      </c>
      <c r="J4" s="9" t="s">
        <v>237</v>
      </c>
      <c r="K4" s="9" t="s">
        <v>238</v>
      </c>
      <c r="L4" s="11">
        <v>45678</v>
      </c>
      <c r="M4" s="11">
        <v>45678</v>
      </c>
      <c r="N4" s="11">
        <v>45679</v>
      </c>
      <c r="O4" s="9">
        <v>8</v>
      </c>
      <c r="P4" s="9">
        <v>0</v>
      </c>
      <c r="Q4" s="9">
        <v>240</v>
      </c>
      <c r="R4" s="11">
        <v>45921</v>
      </c>
      <c r="S4" s="12"/>
      <c r="T4" s="181"/>
      <c r="U4" s="181"/>
      <c r="V4" s="182"/>
      <c r="W4" s="182"/>
      <c r="X4" s="182"/>
      <c r="Y4" s="11">
        <v>45921</v>
      </c>
      <c r="Z4" s="13">
        <v>68328000</v>
      </c>
      <c r="AA4" s="13">
        <v>8541000</v>
      </c>
      <c r="AB4" s="13">
        <f t="shared" ref="AB4:AB228" si="0">AA4/30</f>
        <v>284700</v>
      </c>
      <c r="AC4" s="15"/>
      <c r="AD4" s="15"/>
      <c r="AE4" s="13">
        <f t="shared" ref="AE4:AE67" si="1">$Z4+$AC4+$AD4</f>
        <v>68328000</v>
      </c>
      <c r="AF4" s="15" t="s">
        <v>188</v>
      </c>
      <c r="AG4" s="15" t="s">
        <v>189</v>
      </c>
      <c r="AH4" s="9"/>
      <c r="AI4" s="15" t="s">
        <v>190</v>
      </c>
      <c r="AJ4" s="22" t="s">
        <v>191</v>
      </c>
      <c r="AK4" s="9"/>
      <c r="AL4" s="9"/>
      <c r="AM4" s="9"/>
      <c r="AN4" s="9" t="s">
        <v>193</v>
      </c>
      <c r="AO4" s="9">
        <v>1070967519</v>
      </c>
      <c r="AP4" s="9">
        <v>6</v>
      </c>
      <c r="AQ4" s="17" t="s">
        <v>194</v>
      </c>
      <c r="AR4" s="9" t="s">
        <v>195</v>
      </c>
      <c r="AS4" s="9"/>
      <c r="AT4" s="9" t="s">
        <v>239</v>
      </c>
      <c r="AU4" s="9" t="s">
        <v>240</v>
      </c>
      <c r="AV4" s="18" t="s">
        <v>241</v>
      </c>
      <c r="AW4" s="9" t="s">
        <v>242</v>
      </c>
      <c r="AX4" s="9" t="s">
        <v>232</v>
      </c>
      <c r="AY4" s="9" t="s">
        <v>243</v>
      </c>
      <c r="AZ4" s="9" t="s">
        <v>244</v>
      </c>
      <c r="BA4" s="9" t="s">
        <v>202</v>
      </c>
      <c r="BB4" s="9">
        <v>413</v>
      </c>
      <c r="BC4" s="12">
        <v>45678</v>
      </c>
      <c r="BD4" s="19">
        <v>68328000</v>
      </c>
      <c r="BE4" s="19"/>
      <c r="BF4" s="19"/>
      <c r="BG4" s="19"/>
      <c r="BH4" s="9">
        <v>406</v>
      </c>
      <c r="BI4" s="12">
        <v>45679</v>
      </c>
      <c r="BJ4" s="19">
        <v>68328000</v>
      </c>
      <c r="BK4" s="19"/>
      <c r="BL4" s="19"/>
      <c r="BM4" s="19"/>
      <c r="BN4" s="12"/>
      <c r="BO4" s="17">
        <v>128217</v>
      </c>
      <c r="BP4" s="12">
        <v>45673</v>
      </c>
      <c r="BQ4" s="12" t="s">
        <v>203</v>
      </c>
      <c r="BR4" s="9" t="s">
        <v>204</v>
      </c>
      <c r="BS4" s="9" t="s">
        <v>189</v>
      </c>
      <c r="BT4" s="9" t="s">
        <v>189</v>
      </c>
      <c r="BU4" s="9" t="s">
        <v>245</v>
      </c>
      <c r="BV4" s="9" t="s">
        <v>246</v>
      </c>
      <c r="BW4" s="9" t="s">
        <v>207</v>
      </c>
      <c r="BX4" s="13">
        <v>6832000</v>
      </c>
      <c r="BY4" s="13"/>
      <c r="BZ4" s="13"/>
      <c r="CA4" s="13"/>
      <c r="CB4" s="9"/>
      <c r="CC4" s="13"/>
      <c r="CD4" s="9"/>
      <c r="CE4" s="9"/>
      <c r="CF4" s="9"/>
      <c r="CG4" s="9"/>
      <c r="CH4" s="9"/>
      <c r="CI4" s="9"/>
      <c r="CJ4" s="9"/>
      <c r="CK4" s="9"/>
      <c r="CL4" s="9"/>
      <c r="CM4" s="9"/>
      <c r="CN4" s="9"/>
      <c r="CO4" s="9"/>
      <c r="CP4" s="9" t="s">
        <v>208</v>
      </c>
      <c r="CQ4" s="12" t="s">
        <v>247</v>
      </c>
      <c r="CR4" s="23">
        <v>45679</v>
      </c>
      <c r="CS4" s="23">
        <v>45679</v>
      </c>
      <c r="CT4" s="23"/>
      <c r="CU4" s="23"/>
      <c r="CV4" s="23"/>
      <c r="CW4" s="9" t="s">
        <v>248</v>
      </c>
      <c r="CX4" s="12">
        <v>45678</v>
      </c>
      <c r="CY4" s="12"/>
      <c r="CZ4" s="24" t="s">
        <v>249</v>
      </c>
      <c r="DA4" s="9" t="s">
        <v>250</v>
      </c>
      <c r="DB4" s="9" t="s">
        <v>189</v>
      </c>
      <c r="DC4" s="17" t="s">
        <v>212</v>
      </c>
      <c r="DD4" s="17" t="s">
        <v>213</v>
      </c>
      <c r="DE4" s="17" t="s">
        <v>214</v>
      </c>
      <c r="DF4" s="17" t="s">
        <v>189</v>
      </c>
      <c r="DG4" s="12">
        <v>34175</v>
      </c>
      <c r="DH4" s="9">
        <v>31</v>
      </c>
      <c r="DI4" s="9" t="s">
        <v>215</v>
      </c>
      <c r="DJ4" s="9" t="s">
        <v>251</v>
      </c>
      <c r="DK4" s="9" t="s">
        <v>217</v>
      </c>
      <c r="DL4" s="9" t="s">
        <v>252</v>
      </c>
      <c r="DM4" s="9" t="s">
        <v>253</v>
      </c>
      <c r="DN4" s="9">
        <v>8422223</v>
      </c>
      <c r="DO4" s="9">
        <v>3138977313</v>
      </c>
      <c r="DP4" s="9" t="s">
        <v>254</v>
      </c>
      <c r="DQ4" s="9" t="s">
        <v>255</v>
      </c>
      <c r="DR4" s="9" t="s">
        <v>222</v>
      </c>
      <c r="DS4" s="9" t="s">
        <v>223</v>
      </c>
      <c r="DT4" s="9" t="s">
        <v>256</v>
      </c>
      <c r="DU4" s="9" t="s">
        <v>257</v>
      </c>
      <c r="DV4" s="9" t="s">
        <v>258</v>
      </c>
      <c r="DW4" s="9" t="s">
        <v>259</v>
      </c>
      <c r="DX4" s="9" t="s">
        <v>260</v>
      </c>
      <c r="DY4" s="9" t="s">
        <v>229</v>
      </c>
      <c r="DZ4" s="9" t="s">
        <v>218</v>
      </c>
      <c r="EA4" s="9"/>
      <c r="EB4" s="12"/>
      <c r="EC4" s="25"/>
      <c r="ED4" s="12"/>
      <c r="EE4" s="12"/>
      <c r="EF4" s="12"/>
      <c r="EG4" s="12"/>
      <c r="EH4" s="12"/>
      <c r="EI4" s="12"/>
      <c r="EJ4" s="9"/>
      <c r="EK4" s="12"/>
      <c r="EL4" s="12"/>
      <c r="EM4" s="12"/>
      <c r="EN4" s="12"/>
      <c r="EO4" s="9"/>
      <c r="EP4" s="9"/>
      <c r="EQ4" s="9"/>
      <c r="ER4" s="9"/>
      <c r="ES4" s="9"/>
      <c r="ET4" s="9"/>
      <c r="EU4" s="9"/>
      <c r="EV4" s="9"/>
      <c r="EW4" s="9"/>
      <c r="EX4" s="9"/>
      <c r="EY4" s="9"/>
      <c r="EZ4" s="9"/>
      <c r="FA4" s="9"/>
      <c r="FB4" s="9"/>
      <c r="FC4" s="9"/>
      <c r="FD4" s="9"/>
      <c r="FE4" s="9"/>
      <c r="FF4" s="9"/>
      <c r="FG4" s="9"/>
      <c r="FH4" s="9"/>
      <c r="FI4" s="9"/>
      <c r="FJ4" s="16" t="s">
        <v>204</v>
      </c>
      <c r="FK4" s="9" t="s">
        <v>230</v>
      </c>
      <c r="FL4" s="16" t="s">
        <v>204</v>
      </c>
      <c r="FM4" s="16">
        <v>43733246</v>
      </c>
      <c r="FN4" s="9"/>
      <c r="FO4" s="9"/>
      <c r="FP4" s="9"/>
      <c r="FQ4" s="9"/>
      <c r="FR4" s="9"/>
      <c r="FS4" s="9"/>
      <c r="FT4" s="9"/>
      <c r="FU4" s="9"/>
      <c r="FV4" s="20"/>
      <c r="FW4" s="20"/>
      <c r="FX4" s="20"/>
      <c r="FY4" s="20"/>
      <c r="FZ4" s="20"/>
      <c r="GA4" s="20"/>
      <c r="GB4" s="20"/>
      <c r="GC4" s="20"/>
      <c r="GD4" s="20"/>
      <c r="GE4" s="20"/>
      <c r="GF4" s="20"/>
    </row>
    <row r="5" spans="1:188" ht="100.5" customHeight="1" x14ac:dyDescent="0.3">
      <c r="A5" s="21" t="s">
        <v>261</v>
      </c>
      <c r="B5" s="8">
        <v>2527</v>
      </c>
      <c r="C5" s="8" t="s">
        <v>262</v>
      </c>
      <c r="D5" s="8" t="s">
        <v>263</v>
      </c>
      <c r="E5" s="8" t="s">
        <v>264</v>
      </c>
      <c r="F5" s="9" t="s">
        <v>265</v>
      </c>
      <c r="G5" s="10" t="s">
        <v>183</v>
      </c>
      <c r="H5" s="10" t="s">
        <v>184</v>
      </c>
      <c r="I5" s="8" t="s">
        <v>266</v>
      </c>
      <c r="J5" s="9" t="s">
        <v>267</v>
      </c>
      <c r="K5" s="9" t="s">
        <v>268</v>
      </c>
      <c r="L5" s="11">
        <v>45679</v>
      </c>
      <c r="M5" s="11">
        <v>45679</v>
      </c>
      <c r="N5" s="11">
        <v>45680</v>
      </c>
      <c r="O5" s="9">
        <v>6</v>
      </c>
      <c r="P5" s="9">
        <v>0</v>
      </c>
      <c r="Q5" s="9">
        <v>180</v>
      </c>
      <c r="R5" s="11">
        <v>45860</v>
      </c>
      <c r="S5" s="180">
        <v>45861</v>
      </c>
      <c r="T5" s="9">
        <v>1</v>
      </c>
      <c r="U5" s="9">
        <v>0</v>
      </c>
      <c r="V5" s="179"/>
      <c r="W5" s="180">
        <v>45861</v>
      </c>
      <c r="X5" s="179"/>
      <c r="Y5" s="11">
        <v>45906</v>
      </c>
      <c r="Z5" s="13">
        <v>36000000</v>
      </c>
      <c r="AA5" s="13">
        <f t="shared" ref="AA5:AA11" si="2">Z5/O5</f>
        <v>6000000</v>
      </c>
      <c r="AB5" s="13">
        <f t="shared" si="0"/>
        <v>200000</v>
      </c>
      <c r="AC5" s="15">
        <v>6000000</v>
      </c>
      <c r="AD5" s="15"/>
      <c r="AE5" s="13">
        <f t="shared" si="1"/>
        <v>42000000</v>
      </c>
      <c r="AF5" s="15" t="s">
        <v>188</v>
      </c>
      <c r="AG5" s="15" t="s">
        <v>189</v>
      </c>
      <c r="AH5" s="9"/>
      <c r="AI5" s="15" t="s">
        <v>190</v>
      </c>
      <c r="AJ5" s="22" t="s">
        <v>191</v>
      </c>
      <c r="AK5" s="9"/>
      <c r="AL5" s="9"/>
      <c r="AM5" s="9"/>
      <c r="AN5" s="9" t="s">
        <v>193</v>
      </c>
      <c r="AO5" s="9">
        <v>1061803830</v>
      </c>
      <c r="AP5" s="9">
        <v>6</v>
      </c>
      <c r="AQ5" s="17" t="s">
        <v>269</v>
      </c>
      <c r="AR5" s="9" t="s">
        <v>195</v>
      </c>
      <c r="AS5" s="9"/>
      <c r="AT5" s="9" t="s">
        <v>270</v>
      </c>
      <c r="AU5" s="9" t="s">
        <v>271</v>
      </c>
      <c r="AV5" s="18" t="s">
        <v>272</v>
      </c>
      <c r="AW5" s="9" t="s">
        <v>273</v>
      </c>
      <c r="AX5" s="9" t="s">
        <v>262</v>
      </c>
      <c r="AY5" s="9" t="s">
        <v>274</v>
      </c>
      <c r="AZ5" s="9" t="s">
        <v>275</v>
      </c>
      <c r="BA5" s="9" t="s">
        <v>202</v>
      </c>
      <c r="BB5" s="9">
        <v>412</v>
      </c>
      <c r="BC5" s="12">
        <v>45678</v>
      </c>
      <c r="BD5" s="19">
        <v>48000000</v>
      </c>
      <c r="BE5" s="9">
        <v>695</v>
      </c>
      <c r="BF5" s="12">
        <v>45860</v>
      </c>
      <c r="BG5" s="19">
        <v>6000000</v>
      </c>
      <c r="BH5" s="9">
        <v>409</v>
      </c>
      <c r="BI5" s="12">
        <v>45680</v>
      </c>
      <c r="BJ5" s="19">
        <v>36000000</v>
      </c>
      <c r="BK5" s="9">
        <v>812</v>
      </c>
      <c r="BL5" s="12">
        <v>45860</v>
      </c>
      <c r="BM5" s="19">
        <v>6000000</v>
      </c>
      <c r="BN5" s="12"/>
      <c r="BO5" s="17">
        <v>125183</v>
      </c>
      <c r="BP5" s="12">
        <v>45646</v>
      </c>
      <c r="BQ5" s="12" t="s">
        <v>203</v>
      </c>
      <c r="BR5" s="9" t="s">
        <v>204</v>
      </c>
      <c r="BS5" s="9" t="s">
        <v>189</v>
      </c>
      <c r="BT5" s="9" t="s">
        <v>189</v>
      </c>
      <c r="BU5" s="9" t="s">
        <v>276</v>
      </c>
      <c r="BV5" s="9" t="s">
        <v>277</v>
      </c>
      <c r="BW5" s="9" t="s">
        <v>207</v>
      </c>
      <c r="BX5" s="13">
        <v>3600000</v>
      </c>
      <c r="BY5" s="9" t="s">
        <v>276</v>
      </c>
      <c r="BZ5" s="9" t="s">
        <v>277</v>
      </c>
      <c r="CA5" s="13">
        <v>4200000</v>
      </c>
      <c r="CB5" s="9"/>
      <c r="CC5" s="13"/>
      <c r="CD5" s="9"/>
      <c r="CE5" s="9"/>
      <c r="CF5" s="9"/>
      <c r="CG5" s="9"/>
      <c r="CH5" s="9"/>
      <c r="CI5" s="9"/>
      <c r="CJ5" s="9"/>
      <c r="CK5" s="9"/>
      <c r="CL5" s="9"/>
      <c r="CM5" s="9"/>
      <c r="CN5" s="9"/>
      <c r="CO5" s="9"/>
      <c r="CP5" s="9" t="s">
        <v>208</v>
      </c>
      <c r="CQ5" s="12" t="s">
        <v>278</v>
      </c>
      <c r="CR5" s="23">
        <v>45680</v>
      </c>
      <c r="CS5" s="23">
        <v>45680</v>
      </c>
      <c r="CT5" s="12" t="s">
        <v>278</v>
      </c>
      <c r="CU5" s="23">
        <v>45861</v>
      </c>
      <c r="CV5" s="23"/>
      <c r="CW5" s="9" t="s">
        <v>279</v>
      </c>
      <c r="CX5" s="12">
        <v>45678</v>
      </c>
      <c r="CY5" s="12"/>
      <c r="CZ5" s="9" t="s">
        <v>211</v>
      </c>
      <c r="DA5" s="9" t="s">
        <v>189</v>
      </c>
      <c r="DB5" s="9" t="s">
        <v>189</v>
      </c>
      <c r="DC5" s="17" t="s">
        <v>212</v>
      </c>
      <c r="DD5" s="17" t="s">
        <v>213</v>
      </c>
      <c r="DE5" s="17" t="s">
        <v>214</v>
      </c>
      <c r="DF5" s="17" t="s">
        <v>189</v>
      </c>
      <c r="DG5" s="12">
        <v>35697</v>
      </c>
      <c r="DH5" s="9">
        <v>27</v>
      </c>
      <c r="DI5" s="9" t="s">
        <v>280</v>
      </c>
      <c r="DJ5" s="9" t="s">
        <v>281</v>
      </c>
      <c r="DK5" s="9" t="s">
        <v>217</v>
      </c>
      <c r="DL5" s="9" t="s">
        <v>218</v>
      </c>
      <c r="DM5" s="9" t="s">
        <v>282</v>
      </c>
      <c r="DN5" s="9">
        <v>3246834601</v>
      </c>
      <c r="DO5" s="9">
        <v>3212018057</v>
      </c>
      <c r="DP5" s="26" t="s">
        <v>283</v>
      </c>
      <c r="DQ5" s="9" t="s">
        <v>284</v>
      </c>
      <c r="DR5" s="9" t="s">
        <v>285</v>
      </c>
      <c r="DS5" s="9" t="s">
        <v>223</v>
      </c>
      <c r="DT5" s="9" t="s">
        <v>286</v>
      </c>
      <c r="DU5" s="9" t="s">
        <v>287</v>
      </c>
      <c r="DV5" s="9" t="s">
        <v>288</v>
      </c>
      <c r="DW5" s="9" t="s">
        <v>286</v>
      </c>
      <c r="DX5" s="9" t="s">
        <v>289</v>
      </c>
      <c r="DY5" s="9" t="s">
        <v>229</v>
      </c>
      <c r="DZ5" s="9" t="s">
        <v>218</v>
      </c>
      <c r="EA5" s="9"/>
      <c r="EB5" s="12"/>
      <c r="EC5" s="25" t="s">
        <v>207</v>
      </c>
      <c r="ED5" s="12">
        <v>45861</v>
      </c>
      <c r="EE5" s="9">
        <v>695</v>
      </c>
      <c r="EF5" s="12">
        <v>45860</v>
      </c>
      <c r="EG5" s="9">
        <v>812</v>
      </c>
      <c r="EH5" s="12">
        <v>45860</v>
      </c>
      <c r="EI5" s="12">
        <v>45861</v>
      </c>
      <c r="EJ5" s="9" t="s">
        <v>290</v>
      </c>
      <c r="EK5" s="12">
        <v>45860</v>
      </c>
      <c r="EL5" s="12"/>
      <c r="EM5" s="12"/>
      <c r="EN5" s="12" t="s">
        <v>207</v>
      </c>
      <c r="EO5" s="12">
        <v>45881</v>
      </c>
      <c r="EP5" s="12">
        <v>45894</v>
      </c>
      <c r="EQ5" s="9"/>
      <c r="ER5" s="9"/>
      <c r="ES5" s="9"/>
      <c r="ET5" s="9"/>
      <c r="EU5" s="9"/>
      <c r="EV5" s="9"/>
      <c r="EW5" s="9"/>
      <c r="EX5" s="9"/>
      <c r="EY5" s="9"/>
      <c r="EZ5" s="9"/>
      <c r="FA5" s="9"/>
      <c r="FB5" s="9"/>
      <c r="FC5" s="9"/>
      <c r="FD5" s="9"/>
      <c r="FE5" s="9"/>
      <c r="FF5" s="9"/>
      <c r="FG5" s="9"/>
      <c r="FH5" s="9"/>
      <c r="FI5" s="9"/>
      <c r="FJ5" s="16" t="s">
        <v>204</v>
      </c>
      <c r="FK5" s="9" t="s">
        <v>230</v>
      </c>
      <c r="FL5" s="9" t="s">
        <v>291</v>
      </c>
      <c r="FM5" s="9">
        <v>80075706</v>
      </c>
      <c r="FN5" s="27">
        <v>20255220000953</v>
      </c>
      <c r="FO5" s="12">
        <v>45680</v>
      </c>
      <c r="FP5" s="9" t="s">
        <v>292</v>
      </c>
      <c r="FQ5" s="9" t="s">
        <v>293</v>
      </c>
      <c r="FR5" s="9">
        <v>51785984</v>
      </c>
      <c r="FS5" s="17">
        <v>20255220002453</v>
      </c>
      <c r="FT5" s="12">
        <v>45719</v>
      </c>
      <c r="FU5" s="9" t="s">
        <v>294</v>
      </c>
      <c r="FV5" s="20"/>
      <c r="FW5" s="20"/>
      <c r="FX5" s="20"/>
      <c r="FY5" s="20"/>
      <c r="FZ5" s="20"/>
      <c r="GA5" s="20"/>
      <c r="GB5" s="20"/>
      <c r="GC5" s="20"/>
      <c r="GD5" s="20"/>
      <c r="GE5" s="20"/>
      <c r="GF5" s="20"/>
    </row>
    <row r="6" spans="1:188" ht="100.5" customHeight="1" x14ac:dyDescent="0.3">
      <c r="A6" s="21" t="s">
        <v>295</v>
      </c>
      <c r="B6" s="8">
        <v>2538</v>
      </c>
      <c r="C6" s="8" t="s">
        <v>296</v>
      </c>
      <c r="D6" s="8" t="s">
        <v>297</v>
      </c>
      <c r="E6" s="8" t="s">
        <v>298</v>
      </c>
      <c r="F6" s="9" t="s">
        <v>299</v>
      </c>
      <c r="G6" s="10" t="s">
        <v>183</v>
      </c>
      <c r="H6" s="10" t="s">
        <v>184</v>
      </c>
      <c r="I6" s="8" t="s">
        <v>300</v>
      </c>
      <c r="J6" s="9" t="s">
        <v>301</v>
      </c>
      <c r="K6" s="9" t="s">
        <v>302</v>
      </c>
      <c r="L6" s="11">
        <v>45686</v>
      </c>
      <c r="M6" s="11">
        <v>45686</v>
      </c>
      <c r="N6" s="11">
        <v>45692</v>
      </c>
      <c r="O6" s="9">
        <v>8</v>
      </c>
      <c r="P6" s="9">
        <v>0</v>
      </c>
      <c r="Q6" s="9">
        <v>240</v>
      </c>
      <c r="R6" s="11">
        <v>45933</v>
      </c>
      <c r="S6" s="12"/>
      <c r="T6" s="183"/>
      <c r="U6" s="183"/>
      <c r="V6" s="184"/>
      <c r="W6" s="184"/>
      <c r="X6" s="184"/>
      <c r="Y6" s="11">
        <v>45933</v>
      </c>
      <c r="Z6" s="13">
        <v>52000000</v>
      </c>
      <c r="AA6" s="13">
        <f t="shared" si="2"/>
        <v>6500000</v>
      </c>
      <c r="AB6" s="13">
        <f t="shared" si="0"/>
        <v>216666.66666666666</v>
      </c>
      <c r="AC6" s="15"/>
      <c r="AD6" s="15"/>
      <c r="AE6" s="13">
        <f t="shared" si="1"/>
        <v>52000000</v>
      </c>
      <c r="AF6" s="15" t="s">
        <v>188</v>
      </c>
      <c r="AG6" s="15" t="s">
        <v>189</v>
      </c>
      <c r="AH6" s="9"/>
      <c r="AI6" s="15" t="s">
        <v>190</v>
      </c>
      <c r="AJ6" s="22" t="s">
        <v>191</v>
      </c>
      <c r="AK6" s="9"/>
      <c r="AL6" s="9"/>
      <c r="AM6" s="9"/>
      <c r="AN6" s="9" t="s">
        <v>193</v>
      </c>
      <c r="AO6" s="9">
        <v>1030549613</v>
      </c>
      <c r="AP6" s="9">
        <v>2</v>
      </c>
      <c r="AQ6" s="17" t="s">
        <v>194</v>
      </c>
      <c r="AR6" s="9" t="s">
        <v>195</v>
      </c>
      <c r="AS6" s="9"/>
      <c r="AT6" s="9" t="s">
        <v>303</v>
      </c>
      <c r="AU6" s="9" t="s">
        <v>304</v>
      </c>
      <c r="AV6" s="18" t="s">
        <v>305</v>
      </c>
      <c r="AW6" s="9" t="s">
        <v>306</v>
      </c>
      <c r="AX6" s="9" t="s">
        <v>296</v>
      </c>
      <c r="AY6" s="9" t="s">
        <v>307</v>
      </c>
      <c r="AZ6" s="9" t="s">
        <v>244</v>
      </c>
      <c r="BA6" s="9" t="s">
        <v>202</v>
      </c>
      <c r="BB6" s="9">
        <v>414</v>
      </c>
      <c r="BC6" s="12">
        <v>45678</v>
      </c>
      <c r="BD6" s="19">
        <v>52000000</v>
      </c>
      <c r="BE6" s="19"/>
      <c r="BF6" s="19"/>
      <c r="BG6" s="19"/>
      <c r="BH6" s="9">
        <v>415</v>
      </c>
      <c r="BI6" s="12">
        <v>45691</v>
      </c>
      <c r="BJ6" s="19">
        <v>52000000</v>
      </c>
      <c r="BK6" s="19"/>
      <c r="BL6" s="19"/>
      <c r="BM6" s="19"/>
      <c r="BN6" s="12"/>
      <c r="BO6" s="17">
        <v>128215</v>
      </c>
      <c r="BP6" s="12">
        <v>45673</v>
      </c>
      <c r="BQ6" s="12" t="s">
        <v>203</v>
      </c>
      <c r="BR6" s="9" t="s">
        <v>204</v>
      </c>
      <c r="BS6" s="9" t="s">
        <v>189</v>
      </c>
      <c r="BT6" s="9" t="s">
        <v>189</v>
      </c>
      <c r="BU6" s="9" t="s">
        <v>205</v>
      </c>
      <c r="BV6" s="9" t="s">
        <v>206</v>
      </c>
      <c r="BW6" s="9" t="s">
        <v>207</v>
      </c>
      <c r="BX6" s="13">
        <v>3293330</v>
      </c>
      <c r="BY6" s="13"/>
      <c r="BZ6" s="13"/>
      <c r="CA6" s="13"/>
      <c r="CB6" s="9"/>
      <c r="CC6" s="13"/>
      <c r="CD6" s="9"/>
      <c r="CE6" s="9"/>
      <c r="CF6" s="9"/>
      <c r="CG6" s="9"/>
      <c r="CH6" s="9"/>
      <c r="CI6" s="9"/>
      <c r="CJ6" s="9"/>
      <c r="CK6" s="9"/>
      <c r="CL6" s="9"/>
      <c r="CM6" s="9"/>
      <c r="CN6" s="9"/>
      <c r="CO6" s="9"/>
      <c r="CP6" s="9" t="s">
        <v>208</v>
      </c>
      <c r="CQ6" s="9" t="s">
        <v>308</v>
      </c>
      <c r="CR6" s="23">
        <v>45779</v>
      </c>
      <c r="CS6" s="23">
        <v>45779</v>
      </c>
      <c r="CT6" s="23"/>
      <c r="CU6" s="23"/>
      <c r="CV6" s="23"/>
      <c r="CW6" s="9" t="s">
        <v>279</v>
      </c>
      <c r="CX6" s="12">
        <v>45682</v>
      </c>
      <c r="CY6" s="12"/>
      <c r="CZ6" s="9" t="s">
        <v>211</v>
      </c>
      <c r="DA6" s="9" t="s">
        <v>189</v>
      </c>
      <c r="DB6" s="9" t="s">
        <v>189</v>
      </c>
      <c r="DC6" s="17" t="s">
        <v>212</v>
      </c>
      <c r="DD6" s="17" t="s">
        <v>213</v>
      </c>
      <c r="DE6" s="17" t="s">
        <v>214</v>
      </c>
      <c r="DF6" s="17" t="s">
        <v>189</v>
      </c>
      <c r="DG6" s="12">
        <v>32381</v>
      </c>
      <c r="DH6" s="9">
        <v>36</v>
      </c>
      <c r="DI6" s="9" t="s">
        <v>215</v>
      </c>
      <c r="DJ6" s="9" t="s">
        <v>309</v>
      </c>
      <c r="DK6" s="9" t="s">
        <v>217</v>
      </c>
      <c r="DL6" s="9" t="s">
        <v>218</v>
      </c>
      <c r="DM6" s="9" t="s">
        <v>310</v>
      </c>
      <c r="DN6" s="9">
        <v>3107747708</v>
      </c>
      <c r="DO6" s="9">
        <v>3107747708</v>
      </c>
      <c r="DP6" s="9" t="s">
        <v>311</v>
      </c>
      <c r="DQ6" s="9" t="s">
        <v>284</v>
      </c>
      <c r="DR6" s="9" t="s">
        <v>222</v>
      </c>
      <c r="DS6" s="9" t="s">
        <v>223</v>
      </c>
      <c r="DT6" s="9" t="s">
        <v>312</v>
      </c>
      <c r="DU6" s="9" t="s">
        <v>313</v>
      </c>
      <c r="DV6" s="9" t="s">
        <v>314</v>
      </c>
      <c r="DW6" s="9"/>
      <c r="DX6" s="9" t="s">
        <v>315</v>
      </c>
      <c r="DY6" s="9" t="s">
        <v>229</v>
      </c>
      <c r="DZ6" s="9" t="s">
        <v>218</v>
      </c>
      <c r="EA6" s="9" t="s">
        <v>316</v>
      </c>
      <c r="EB6" s="12">
        <v>45779</v>
      </c>
      <c r="EC6" s="25"/>
      <c r="ED6" s="12"/>
      <c r="EE6" s="12"/>
      <c r="EF6" s="12"/>
      <c r="EG6" s="12"/>
      <c r="EH6" s="12"/>
      <c r="EI6" s="12"/>
      <c r="EJ6" s="9"/>
      <c r="EK6" s="12"/>
      <c r="EL6" s="12"/>
      <c r="EM6" s="12"/>
      <c r="EN6" s="12"/>
      <c r="EO6" s="9"/>
      <c r="EP6" s="9"/>
      <c r="EQ6" s="9"/>
      <c r="ER6" s="9"/>
      <c r="ES6" s="9"/>
      <c r="ET6" s="9"/>
      <c r="EU6" s="9"/>
      <c r="EV6" s="9"/>
      <c r="EW6" s="9"/>
      <c r="EX6" s="9"/>
      <c r="EY6" s="9"/>
      <c r="EZ6" s="9"/>
      <c r="FA6" s="9"/>
      <c r="FB6" s="9"/>
      <c r="FC6" s="9"/>
      <c r="FD6" s="9"/>
      <c r="FE6" s="9"/>
      <c r="FF6" s="9"/>
      <c r="FG6" s="9"/>
      <c r="FH6" s="9"/>
      <c r="FI6" s="9"/>
      <c r="FJ6" s="16" t="s">
        <v>204</v>
      </c>
      <c r="FK6" s="9" t="s">
        <v>230</v>
      </c>
      <c r="FL6" s="16" t="s">
        <v>204</v>
      </c>
      <c r="FM6" s="16">
        <v>43733246</v>
      </c>
      <c r="FN6" s="27"/>
      <c r="FO6" s="9"/>
      <c r="FP6" s="9"/>
      <c r="FQ6" s="9"/>
      <c r="FR6" s="9"/>
      <c r="FS6" s="9"/>
      <c r="FT6" s="9"/>
      <c r="FU6" s="9"/>
      <c r="FV6" s="20"/>
      <c r="FW6" s="20"/>
      <c r="FX6" s="20"/>
      <c r="FY6" s="20"/>
      <c r="FZ6" s="20"/>
      <c r="GA6" s="20"/>
      <c r="GB6" s="20"/>
      <c r="GC6" s="20"/>
      <c r="GD6" s="20"/>
      <c r="GE6" s="20"/>
      <c r="GF6" s="20"/>
    </row>
    <row r="7" spans="1:188" ht="100.5" customHeight="1" x14ac:dyDescent="0.3">
      <c r="A7" s="21" t="s">
        <v>317</v>
      </c>
      <c r="B7" s="8">
        <v>8021</v>
      </c>
      <c r="C7" s="8" t="s">
        <v>318</v>
      </c>
      <c r="D7" s="8"/>
      <c r="E7" s="8" t="s">
        <v>319</v>
      </c>
      <c r="F7" s="9" t="s">
        <v>320</v>
      </c>
      <c r="G7" s="10" t="s">
        <v>321</v>
      </c>
      <c r="H7" s="10" t="s">
        <v>184</v>
      </c>
      <c r="I7" s="8" t="s">
        <v>322</v>
      </c>
      <c r="J7" s="9" t="s">
        <v>323</v>
      </c>
      <c r="K7" s="9" t="s">
        <v>324</v>
      </c>
      <c r="L7" s="11">
        <v>45700</v>
      </c>
      <c r="M7" s="11">
        <v>45699</v>
      </c>
      <c r="N7" s="11">
        <v>45712</v>
      </c>
      <c r="O7" s="9">
        <v>12</v>
      </c>
      <c r="P7" s="9">
        <v>0</v>
      </c>
      <c r="Q7" s="9">
        <f>O7*30</f>
        <v>360</v>
      </c>
      <c r="R7" s="11">
        <v>46064</v>
      </c>
      <c r="S7" s="12"/>
      <c r="T7" s="169"/>
      <c r="U7" s="169"/>
      <c r="V7" s="12"/>
      <c r="W7" s="12"/>
      <c r="X7" s="12"/>
      <c r="Y7" s="11">
        <v>46064</v>
      </c>
      <c r="Z7" s="13">
        <v>59013000</v>
      </c>
      <c r="AA7" s="13">
        <f t="shared" si="2"/>
        <v>4917750</v>
      </c>
      <c r="AB7" s="13">
        <f t="shared" si="0"/>
        <v>163925</v>
      </c>
      <c r="AC7" s="15"/>
      <c r="AD7" s="15"/>
      <c r="AE7" s="13">
        <f t="shared" si="1"/>
        <v>59013000</v>
      </c>
      <c r="AF7" s="15" t="s">
        <v>188</v>
      </c>
      <c r="AG7" s="15" t="s">
        <v>207</v>
      </c>
      <c r="AH7" s="9"/>
      <c r="AI7" s="16" t="s">
        <v>325</v>
      </c>
      <c r="AJ7" s="22" t="s">
        <v>191</v>
      </c>
      <c r="AK7" s="9"/>
      <c r="AL7" s="9"/>
      <c r="AM7" s="9"/>
      <c r="AN7" s="9" t="s">
        <v>326</v>
      </c>
      <c r="AO7" s="9">
        <v>900062917</v>
      </c>
      <c r="AP7" s="9">
        <v>9</v>
      </c>
      <c r="AQ7" s="17" t="s">
        <v>194</v>
      </c>
      <c r="AR7" s="9" t="s">
        <v>327</v>
      </c>
      <c r="AS7" s="9"/>
      <c r="AT7" s="9" t="s">
        <v>328</v>
      </c>
      <c r="AU7" s="9"/>
      <c r="AV7" s="18" t="s">
        <v>329</v>
      </c>
      <c r="AW7" s="9" t="s">
        <v>330</v>
      </c>
      <c r="AX7" s="9" t="s">
        <v>318</v>
      </c>
      <c r="AY7" s="9"/>
      <c r="AZ7" s="9" t="s">
        <v>201</v>
      </c>
      <c r="BA7" s="9" t="s">
        <v>331</v>
      </c>
      <c r="BB7" s="9">
        <v>418</v>
      </c>
      <c r="BC7" s="12">
        <v>45684</v>
      </c>
      <c r="BD7" s="19">
        <v>59013000</v>
      </c>
      <c r="BE7" s="19"/>
      <c r="BF7" s="19"/>
      <c r="BG7" s="19"/>
      <c r="BH7" s="9">
        <v>439</v>
      </c>
      <c r="BI7" s="12">
        <v>45706</v>
      </c>
      <c r="BJ7" s="19">
        <v>59013000</v>
      </c>
      <c r="BK7" s="19"/>
      <c r="BL7" s="19"/>
      <c r="BM7" s="19"/>
      <c r="BN7" s="12"/>
      <c r="BO7" s="28">
        <v>128215</v>
      </c>
      <c r="BP7" s="12">
        <v>45673</v>
      </c>
      <c r="BQ7" s="12" t="s">
        <v>203</v>
      </c>
      <c r="BR7" s="9" t="s">
        <v>204</v>
      </c>
      <c r="BS7" s="9" t="s">
        <v>207</v>
      </c>
      <c r="BT7" s="9" t="s">
        <v>207</v>
      </c>
      <c r="BU7" s="9" t="s">
        <v>332</v>
      </c>
      <c r="BV7" s="9" t="s">
        <v>333</v>
      </c>
      <c r="BW7" s="9" t="s">
        <v>207</v>
      </c>
      <c r="BX7" s="13">
        <v>5901300</v>
      </c>
      <c r="BY7" s="13"/>
      <c r="BZ7" s="13"/>
      <c r="CA7" s="13"/>
      <c r="CB7" s="9" t="s">
        <v>207</v>
      </c>
      <c r="CC7" s="13">
        <v>11802600</v>
      </c>
      <c r="CD7" s="9"/>
      <c r="CE7" s="9"/>
      <c r="CF7" s="9"/>
      <c r="CG7" s="9"/>
      <c r="CH7" s="9"/>
      <c r="CI7" s="9"/>
      <c r="CJ7" s="9"/>
      <c r="CK7" s="9"/>
      <c r="CL7" s="9"/>
      <c r="CM7" s="9"/>
      <c r="CN7" s="9"/>
      <c r="CO7" s="9"/>
      <c r="CP7" s="9" t="s">
        <v>208</v>
      </c>
      <c r="CQ7" s="9">
        <v>3001738</v>
      </c>
      <c r="CR7" s="23">
        <v>45708</v>
      </c>
      <c r="CS7" s="23">
        <v>45709</v>
      </c>
      <c r="CT7" s="23"/>
      <c r="CU7" s="23"/>
      <c r="CV7" s="23"/>
      <c r="CW7" s="9" t="s">
        <v>250</v>
      </c>
      <c r="CX7" s="12" t="s">
        <v>250</v>
      </c>
      <c r="CY7" s="12"/>
      <c r="CZ7" s="9" t="s">
        <v>250</v>
      </c>
      <c r="DA7" s="9" t="s">
        <v>250</v>
      </c>
      <c r="DB7" s="9" t="s">
        <v>189</v>
      </c>
      <c r="DC7" s="17"/>
      <c r="DD7" s="17"/>
      <c r="DE7" s="17" t="s">
        <v>214</v>
      </c>
      <c r="DF7" s="17" t="s">
        <v>189</v>
      </c>
      <c r="DG7" s="12"/>
      <c r="DH7" s="12"/>
      <c r="DI7" s="12"/>
      <c r="DJ7" s="26" t="s">
        <v>334</v>
      </c>
      <c r="DK7" s="9" t="s">
        <v>217</v>
      </c>
      <c r="DL7" s="9" t="s">
        <v>218</v>
      </c>
      <c r="DM7" s="9"/>
      <c r="DN7" s="9">
        <v>4722005</v>
      </c>
      <c r="DO7" s="9"/>
      <c r="DP7" s="26" t="s">
        <v>335</v>
      </c>
      <c r="DQ7" s="9"/>
      <c r="DR7" s="9"/>
      <c r="DS7" s="9"/>
      <c r="DT7" s="9"/>
      <c r="DU7" s="9"/>
      <c r="DV7" s="9" t="s">
        <v>336</v>
      </c>
      <c r="DW7" s="9"/>
      <c r="DX7" s="9" t="s">
        <v>337</v>
      </c>
      <c r="DY7" s="9" t="s">
        <v>229</v>
      </c>
      <c r="DZ7" s="9" t="s">
        <v>218</v>
      </c>
      <c r="EA7" s="9"/>
      <c r="EB7" s="12"/>
      <c r="EC7" s="25"/>
      <c r="ED7" s="12"/>
      <c r="EE7" s="12"/>
      <c r="EF7" s="12"/>
      <c r="EG7" s="12"/>
      <c r="EH7" s="12"/>
      <c r="EI7" s="12"/>
      <c r="EJ7" s="9"/>
      <c r="EK7" s="12"/>
      <c r="EL7" s="12"/>
      <c r="EM7" s="12"/>
      <c r="EN7" s="12"/>
      <c r="EO7" s="9"/>
      <c r="EP7" s="9"/>
      <c r="EQ7" s="23">
        <v>45699</v>
      </c>
      <c r="ER7" s="23">
        <v>45699</v>
      </c>
      <c r="ES7" s="23">
        <v>45699</v>
      </c>
      <c r="ET7" s="9">
        <v>1</v>
      </c>
      <c r="EU7" s="8" t="s">
        <v>322</v>
      </c>
      <c r="EV7" s="9" t="s">
        <v>338</v>
      </c>
      <c r="EW7" s="13">
        <v>59013000</v>
      </c>
      <c r="EX7" s="13">
        <v>59013000</v>
      </c>
      <c r="EY7" s="9" t="s">
        <v>250</v>
      </c>
      <c r="EZ7" s="9" t="s">
        <v>250</v>
      </c>
      <c r="FA7" s="9" t="s">
        <v>250</v>
      </c>
      <c r="FB7" s="9" t="s">
        <v>250</v>
      </c>
      <c r="FC7" s="9" t="s">
        <v>250</v>
      </c>
      <c r="FD7" s="9" t="s">
        <v>250</v>
      </c>
      <c r="FE7" s="9" t="s">
        <v>250</v>
      </c>
      <c r="FF7" s="9" t="s">
        <v>250</v>
      </c>
      <c r="FG7" s="9" t="s">
        <v>250</v>
      </c>
      <c r="FH7" s="9" t="s">
        <v>250</v>
      </c>
      <c r="FI7" s="9" t="s">
        <v>250</v>
      </c>
      <c r="FJ7" s="16" t="s">
        <v>204</v>
      </c>
      <c r="FK7" s="9" t="s">
        <v>230</v>
      </c>
      <c r="FL7" s="29" t="s">
        <v>339</v>
      </c>
      <c r="FM7" s="29">
        <v>52847120</v>
      </c>
      <c r="FN7" s="27">
        <v>20255220002303</v>
      </c>
      <c r="FO7" s="12">
        <v>45715</v>
      </c>
      <c r="FP7" s="9" t="s">
        <v>340</v>
      </c>
      <c r="FQ7" s="9"/>
      <c r="FR7" s="9"/>
      <c r="FS7" s="9"/>
      <c r="FT7" s="9"/>
      <c r="FU7" s="9"/>
      <c r="FV7" s="20"/>
      <c r="FW7" s="20"/>
      <c r="FX7" s="20"/>
      <c r="FY7" s="20"/>
      <c r="FZ7" s="20"/>
      <c r="GA7" s="20"/>
      <c r="GB7" s="20"/>
      <c r="GC7" s="20"/>
      <c r="GD7" s="20"/>
      <c r="GE7" s="20"/>
      <c r="GF7" s="20"/>
    </row>
    <row r="8" spans="1:188" ht="100.5" customHeight="1" x14ac:dyDescent="0.3">
      <c r="A8" s="30" t="s">
        <v>341</v>
      </c>
      <c r="B8" s="31">
        <v>2527</v>
      </c>
      <c r="C8" s="32" t="s">
        <v>262</v>
      </c>
      <c r="D8" s="32" t="s">
        <v>342</v>
      </c>
      <c r="E8" s="31" t="s">
        <v>343</v>
      </c>
      <c r="F8" s="33" t="s">
        <v>344</v>
      </c>
      <c r="G8" s="34" t="s">
        <v>183</v>
      </c>
      <c r="H8" s="34" t="s">
        <v>184</v>
      </c>
      <c r="I8" s="31" t="s">
        <v>345</v>
      </c>
      <c r="J8" s="24" t="s">
        <v>346</v>
      </c>
      <c r="K8" s="24" t="s">
        <v>347</v>
      </c>
      <c r="L8" s="35">
        <v>45721</v>
      </c>
      <c r="M8" s="35">
        <v>45720</v>
      </c>
      <c r="N8" s="35">
        <v>45723</v>
      </c>
      <c r="O8" s="28">
        <v>6</v>
      </c>
      <c r="P8" s="28">
        <v>0</v>
      </c>
      <c r="Q8" s="28">
        <v>180</v>
      </c>
      <c r="R8" s="35">
        <v>45906</v>
      </c>
      <c r="S8" s="35"/>
      <c r="T8" s="170"/>
      <c r="U8" s="170"/>
      <c r="V8" s="35"/>
      <c r="W8" s="35"/>
      <c r="X8" s="35"/>
      <c r="Y8" s="35">
        <v>45906</v>
      </c>
      <c r="Z8" s="36">
        <v>16800000</v>
      </c>
      <c r="AA8" s="37">
        <f t="shared" si="2"/>
        <v>2800000</v>
      </c>
      <c r="AB8" s="37">
        <f t="shared" si="0"/>
        <v>93333.333333333328</v>
      </c>
      <c r="AC8" s="37"/>
      <c r="AD8" s="37"/>
      <c r="AE8" s="13">
        <f t="shared" si="1"/>
        <v>16800000</v>
      </c>
      <c r="AF8" s="14" t="s">
        <v>188</v>
      </c>
      <c r="AG8" s="36" t="s">
        <v>189</v>
      </c>
      <c r="AH8" s="31"/>
      <c r="AI8" s="14" t="s">
        <v>190</v>
      </c>
      <c r="AJ8" s="38" t="s">
        <v>191</v>
      </c>
      <c r="AK8" s="31"/>
      <c r="AL8" s="31"/>
      <c r="AM8" s="31"/>
      <c r="AN8" s="24" t="s">
        <v>193</v>
      </c>
      <c r="AO8" s="39">
        <v>1000123974</v>
      </c>
      <c r="AP8" s="31">
        <v>8</v>
      </c>
      <c r="AQ8" s="28" t="s">
        <v>194</v>
      </c>
      <c r="AR8" s="9" t="s">
        <v>195</v>
      </c>
      <c r="AS8" s="9"/>
      <c r="AT8" s="33" t="s">
        <v>348</v>
      </c>
      <c r="AU8" s="34" t="s">
        <v>349</v>
      </c>
      <c r="AV8" s="18" t="s">
        <v>350</v>
      </c>
      <c r="AW8" s="24" t="s">
        <v>273</v>
      </c>
      <c r="AX8" s="24" t="s">
        <v>262</v>
      </c>
      <c r="AY8" s="24" t="s">
        <v>274</v>
      </c>
      <c r="AZ8" s="24" t="s">
        <v>351</v>
      </c>
      <c r="BA8" s="24" t="s">
        <v>202</v>
      </c>
      <c r="BB8" s="31">
        <v>444</v>
      </c>
      <c r="BC8" s="35">
        <v>45691</v>
      </c>
      <c r="BD8" s="19">
        <v>67200000</v>
      </c>
      <c r="BE8" s="19"/>
      <c r="BF8" s="19"/>
      <c r="BG8" s="19"/>
      <c r="BH8" s="31">
        <v>491</v>
      </c>
      <c r="BI8" s="40">
        <v>45722</v>
      </c>
      <c r="BJ8" s="19">
        <v>16800000</v>
      </c>
      <c r="BK8" s="19"/>
      <c r="BL8" s="19"/>
      <c r="BM8" s="19"/>
      <c r="BN8" s="40"/>
      <c r="BO8" s="28">
        <v>125547</v>
      </c>
      <c r="BP8" s="40">
        <v>45650</v>
      </c>
      <c r="BQ8" s="12" t="s">
        <v>203</v>
      </c>
      <c r="BR8" s="24" t="s">
        <v>204</v>
      </c>
      <c r="BS8" s="24" t="s">
        <v>189</v>
      </c>
      <c r="BT8" s="24" t="s">
        <v>189</v>
      </c>
      <c r="BU8" s="9" t="s">
        <v>205</v>
      </c>
      <c r="BV8" s="9" t="s">
        <v>206</v>
      </c>
      <c r="BW8" s="24" t="s">
        <v>207</v>
      </c>
      <c r="BX8" s="13">
        <v>1680000</v>
      </c>
      <c r="BY8" s="13"/>
      <c r="BZ8" s="13"/>
      <c r="CA8" s="13"/>
      <c r="CB8" s="31"/>
      <c r="CC8" s="31"/>
      <c r="CD8" s="31"/>
      <c r="CE8" s="31"/>
      <c r="CF8" s="31"/>
      <c r="CG8" s="31"/>
      <c r="CH8" s="31"/>
      <c r="CI8" s="31"/>
      <c r="CJ8" s="31"/>
      <c r="CK8" s="31"/>
      <c r="CL8" s="31"/>
      <c r="CM8" s="31"/>
      <c r="CN8" s="31"/>
      <c r="CO8" s="31"/>
      <c r="CP8" s="24" t="s">
        <v>208</v>
      </c>
      <c r="CQ8" s="31" t="s">
        <v>352</v>
      </c>
      <c r="CR8" s="35">
        <v>45722</v>
      </c>
      <c r="CS8" s="35">
        <v>45722</v>
      </c>
      <c r="CT8" s="35"/>
      <c r="CU8" s="35"/>
      <c r="CV8" s="35"/>
      <c r="CW8" s="29" t="s">
        <v>279</v>
      </c>
      <c r="CX8" s="41">
        <v>45722</v>
      </c>
      <c r="CY8" s="41"/>
      <c r="CZ8" s="31" t="s">
        <v>211</v>
      </c>
      <c r="DA8" s="24" t="s">
        <v>189</v>
      </c>
      <c r="DB8" s="24" t="s">
        <v>189</v>
      </c>
      <c r="DC8" s="39" t="s">
        <v>212</v>
      </c>
      <c r="DD8" s="39" t="s">
        <v>213</v>
      </c>
      <c r="DE8" s="39" t="s">
        <v>214</v>
      </c>
      <c r="DF8" s="39" t="s">
        <v>189</v>
      </c>
      <c r="DG8" s="35">
        <v>37253</v>
      </c>
      <c r="DH8" s="31">
        <v>23</v>
      </c>
      <c r="DI8" s="24" t="s">
        <v>280</v>
      </c>
      <c r="DJ8" s="24" t="s">
        <v>353</v>
      </c>
      <c r="DK8" s="24" t="s">
        <v>217</v>
      </c>
      <c r="DL8" s="24" t="s">
        <v>218</v>
      </c>
      <c r="DM8" s="9" t="s">
        <v>354</v>
      </c>
      <c r="DN8" s="24">
        <v>7185004</v>
      </c>
      <c r="DO8" s="24">
        <v>3227827309</v>
      </c>
      <c r="DP8" s="24" t="s">
        <v>355</v>
      </c>
      <c r="DQ8" s="24" t="s">
        <v>255</v>
      </c>
      <c r="DR8" s="24" t="s">
        <v>356</v>
      </c>
      <c r="DS8" s="24" t="s">
        <v>223</v>
      </c>
      <c r="DT8" s="24" t="s">
        <v>357</v>
      </c>
      <c r="DU8" s="24" t="s">
        <v>257</v>
      </c>
      <c r="DV8" s="42" t="s">
        <v>358</v>
      </c>
      <c r="DW8" s="24" t="s">
        <v>359</v>
      </c>
      <c r="DX8" s="24" t="s">
        <v>360</v>
      </c>
      <c r="DY8" s="24" t="s">
        <v>229</v>
      </c>
      <c r="DZ8" s="24" t="s">
        <v>218</v>
      </c>
      <c r="EA8" s="31"/>
      <c r="EB8" s="35"/>
      <c r="EC8" s="43"/>
      <c r="ED8" s="35"/>
      <c r="EE8" s="35"/>
      <c r="EF8" s="35"/>
      <c r="EG8" s="35"/>
      <c r="EH8" s="35"/>
      <c r="EI8" s="35"/>
      <c r="EJ8" s="31"/>
      <c r="EK8" s="44"/>
      <c r="EL8" s="35"/>
      <c r="EM8" s="35"/>
      <c r="EN8" s="35"/>
      <c r="EO8" s="31"/>
      <c r="EP8" s="31"/>
      <c r="EQ8" s="31"/>
      <c r="ER8" s="31"/>
      <c r="ES8" s="31"/>
      <c r="ET8" s="31"/>
      <c r="EU8" s="31"/>
      <c r="EV8" s="31"/>
      <c r="EW8" s="31"/>
      <c r="EX8" s="31"/>
      <c r="EY8" s="31"/>
      <c r="EZ8" s="31"/>
      <c r="FA8" s="31"/>
      <c r="FB8" s="31"/>
      <c r="FC8" s="31"/>
      <c r="FD8" s="31"/>
      <c r="FE8" s="31"/>
      <c r="FF8" s="31"/>
      <c r="FG8" s="31"/>
      <c r="FH8" s="31"/>
      <c r="FI8" s="31"/>
      <c r="FJ8" s="22" t="s">
        <v>204</v>
      </c>
      <c r="FK8" s="24" t="s">
        <v>230</v>
      </c>
      <c r="FL8" s="42" t="s">
        <v>361</v>
      </c>
      <c r="FM8" s="42">
        <v>1026566529</v>
      </c>
      <c r="FN8" s="27">
        <v>20255220002663</v>
      </c>
      <c r="FO8" s="12">
        <v>45723</v>
      </c>
      <c r="FP8" s="42" t="s">
        <v>362</v>
      </c>
      <c r="FQ8" s="31"/>
      <c r="FR8" s="31"/>
      <c r="FS8" s="31"/>
      <c r="FT8" s="31"/>
      <c r="FU8" s="24"/>
      <c r="FV8" s="45"/>
      <c r="FW8" s="45"/>
      <c r="FX8" s="45"/>
      <c r="FY8" s="45"/>
      <c r="FZ8" s="45"/>
      <c r="GA8" s="45"/>
      <c r="GB8" s="45"/>
      <c r="GC8" s="45"/>
      <c r="GD8" s="45"/>
      <c r="GE8" s="45"/>
      <c r="GF8" s="45"/>
    </row>
    <row r="9" spans="1:188" ht="100.5" customHeight="1" x14ac:dyDescent="0.3">
      <c r="A9" s="21" t="s">
        <v>363</v>
      </c>
      <c r="B9" s="8">
        <v>2527</v>
      </c>
      <c r="C9" s="8" t="s">
        <v>262</v>
      </c>
      <c r="D9" s="8" t="s">
        <v>342</v>
      </c>
      <c r="E9" s="8" t="s">
        <v>364</v>
      </c>
      <c r="F9" s="9" t="s">
        <v>365</v>
      </c>
      <c r="G9" s="10" t="s">
        <v>183</v>
      </c>
      <c r="H9" s="10" t="s">
        <v>184</v>
      </c>
      <c r="I9" s="8" t="s">
        <v>366</v>
      </c>
      <c r="J9" s="9" t="s">
        <v>367</v>
      </c>
      <c r="K9" s="9" t="s">
        <v>368</v>
      </c>
      <c r="L9" s="11">
        <v>45714</v>
      </c>
      <c r="M9" s="11">
        <v>45712</v>
      </c>
      <c r="N9" s="11">
        <v>45715</v>
      </c>
      <c r="O9" s="9">
        <v>8</v>
      </c>
      <c r="P9" s="9">
        <v>0</v>
      </c>
      <c r="Q9" s="9">
        <v>240</v>
      </c>
      <c r="R9" s="11">
        <v>45956</v>
      </c>
      <c r="S9" s="12"/>
      <c r="T9" s="169"/>
      <c r="U9" s="169"/>
      <c r="V9" s="12"/>
      <c r="W9" s="12"/>
      <c r="X9" s="12"/>
      <c r="Y9" s="11">
        <v>45956</v>
      </c>
      <c r="Z9" s="13">
        <v>22400000</v>
      </c>
      <c r="AA9" s="13">
        <f t="shared" si="2"/>
        <v>2800000</v>
      </c>
      <c r="AB9" s="13">
        <f t="shared" si="0"/>
        <v>93333.333333333328</v>
      </c>
      <c r="AC9" s="15"/>
      <c r="AD9" s="15"/>
      <c r="AE9" s="13">
        <f t="shared" si="1"/>
        <v>22400000</v>
      </c>
      <c r="AF9" s="15" t="s">
        <v>188</v>
      </c>
      <c r="AG9" s="15" t="s">
        <v>189</v>
      </c>
      <c r="AH9" s="9"/>
      <c r="AI9" s="15" t="s">
        <v>190</v>
      </c>
      <c r="AJ9" s="22" t="s">
        <v>191</v>
      </c>
      <c r="AK9" s="9"/>
      <c r="AL9" s="9"/>
      <c r="AM9" s="9"/>
      <c r="AN9" s="9" t="s">
        <v>193</v>
      </c>
      <c r="AO9" s="9">
        <v>1014190303</v>
      </c>
      <c r="AP9" s="9">
        <v>2</v>
      </c>
      <c r="AQ9" s="17" t="s">
        <v>194</v>
      </c>
      <c r="AR9" s="9" t="s">
        <v>195</v>
      </c>
      <c r="AS9" s="9"/>
      <c r="AT9" s="9" t="s">
        <v>369</v>
      </c>
      <c r="AU9" s="9" t="s">
        <v>370</v>
      </c>
      <c r="AV9" s="18" t="s">
        <v>371</v>
      </c>
      <c r="AW9" s="9" t="s">
        <v>273</v>
      </c>
      <c r="AX9" s="9" t="s">
        <v>262</v>
      </c>
      <c r="AY9" s="24" t="s">
        <v>274</v>
      </c>
      <c r="AZ9" s="9" t="s">
        <v>372</v>
      </c>
      <c r="BA9" s="9" t="s">
        <v>202</v>
      </c>
      <c r="BB9" s="9">
        <v>463</v>
      </c>
      <c r="BC9" s="12">
        <v>45698</v>
      </c>
      <c r="BD9" s="19">
        <v>22400000</v>
      </c>
      <c r="BE9" s="19"/>
      <c r="BF9" s="19"/>
      <c r="BG9" s="19"/>
      <c r="BH9" s="9">
        <v>467</v>
      </c>
      <c r="BI9" s="12">
        <v>45714</v>
      </c>
      <c r="BJ9" s="19">
        <v>22400000</v>
      </c>
      <c r="BK9" s="19"/>
      <c r="BL9" s="19"/>
      <c r="BM9" s="19"/>
      <c r="BN9" s="12"/>
      <c r="BO9" s="17">
        <v>125532</v>
      </c>
      <c r="BP9" s="12">
        <v>45650</v>
      </c>
      <c r="BQ9" s="12" t="s">
        <v>203</v>
      </c>
      <c r="BR9" s="9" t="s">
        <v>204</v>
      </c>
      <c r="BS9" s="9" t="s">
        <v>189</v>
      </c>
      <c r="BT9" s="9" t="s">
        <v>189</v>
      </c>
      <c r="BU9" s="9" t="s">
        <v>205</v>
      </c>
      <c r="BV9" s="9" t="s">
        <v>206</v>
      </c>
      <c r="BW9" s="9" t="s">
        <v>207</v>
      </c>
      <c r="BX9" s="13">
        <v>2240000</v>
      </c>
      <c r="BY9" s="13"/>
      <c r="BZ9" s="13"/>
      <c r="CA9" s="13"/>
      <c r="CB9" s="9"/>
      <c r="CC9" s="9"/>
      <c r="CD9" s="9"/>
      <c r="CE9" s="9"/>
      <c r="CF9" s="9"/>
      <c r="CG9" s="9"/>
      <c r="CH9" s="9"/>
      <c r="CI9" s="9"/>
      <c r="CJ9" s="9"/>
      <c r="CK9" s="9"/>
      <c r="CL9" s="9"/>
      <c r="CM9" s="9"/>
      <c r="CN9" s="9"/>
      <c r="CO9" s="9"/>
      <c r="CP9" s="9" t="s">
        <v>208</v>
      </c>
      <c r="CQ9" s="9" t="s">
        <v>373</v>
      </c>
      <c r="CR9" s="23">
        <v>45715</v>
      </c>
      <c r="CS9" s="23">
        <v>45715</v>
      </c>
      <c r="CT9" s="23"/>
      <c r="CU9" s="23"/>
      <c r="CV9" s="23"/>
      <c r="CW9" s="9" t="s">
        <v>279</v>
      </c>
      <c r="CX9" s="12">
        <v>45715</v>
      </c>
      <c r="CY9" s="12"/>
      <c r="CZ9" s="9" t="s">
        <v>211</v>
      </c>
      <c r="DA9" s="9" t="s">
        <v>189</v>
      </c>
      <c r="DB9" s="9" t="s">
        <v>189</v>
      </c>
      <c r="DC9" s="17" t="s">
        <v>212</v>
      </c>
      <c r="DD9" s="17" t="s">
        <v>213</v>
      </c>
      <c r="DE9" s="17" t="s">
        <v>214</v>
      </c>
      <c r="DF9" s="17" t="s">
        <v>189</v>
      </c>
      <c r="DG9" s="12">
        <v>32004</v>
      </c>
      <c r="DH9" s="9">
        <v>37</v>
      </c>
      <c r="DI9" s="9" t="s">
        <v>215</v>
      </c>
      <c r="DJ9" s="9" t="s">
        <v>374</v>
      </c>
      <c r="DK9" s="9" t="s">
        <v>217</v>
      </c>
      <c r="DL9" s="9" t="s">
        <v>218</v>
      </c>
      <c r="DM9" s="9" t="s">
        <v>375</v>
      </c>
      <c r="DN9" s="9">
        <v>3208607918</v>
      </c>
      <c r="DO9" s="9">
        <v>3208607918</v>
      </c>
      <c r="DP9" s="26" t="s">
        <v>376</v>
      </c>
      <c r="DQ9" s="9" t="s">
        <v>255</v>
      </c>
      <c r="DR9" s="9" t="s">
        <v>356</v>
      </c>
      <c r="DS9" s="9" t="s">
        <v>223</v>
      </c>
      <c r="DT9" s="9" t="s">
        <v>377</v>
      </c>
      <c r="DU9" s="9" t="s">
        <v>257</v>
      </c>
      <c r="DV9" s="9" t="s">
        <v>378</v>
      </c>
      <c r="DW9" s="9" t="s">
        <v>379</v>
      </c>
      <c r="DX9" s="9" t="s">
        <v>380</v>
      </c>
      <c r="DY9" s="9" t="s">
        <v>229</v>
      </c>
      <c r="DZ9" s="9" t="s">
        <v>218</v>
      </c>
      <c r="EA9" s="9"/>
      <c r="EB9" s="12"/>
      <c r="EC9" s="25"/>
      <c r="ED9" s="12"/>
      <c r="EE9" s="12"/>
      <c r="EF9" s="12"/>
      <c r="EG9" s="12"/>
      <c r="EH9" s="12"/>
      <c r="EI9" s="12"/>
      <c r="EJ9" s="9"/>
      <c r="EK9" s="12"/>
      <c r="EL9" s="12"/>
      <c r="EM9" s="12"/>
      <c r="EN9" s="12"/>
      <c r="EO9" s="9"/>
      <c r="EP9" s="9"/>
      <c r="EQ9" s="9"/>
      <c r="ER9" s="9"/>
      <c r="ES9" s="9"/>
      <c r="ET9" s="9"/>
      <c r="EU9" s="9"/>
      <c r="EV9" s="9"/>
      <c r="EW9" s="9"/>
      <c r="EX9" s="9"/>
      <c r="EY9" s="9"/>
      <c r="EZ9" s="9"/>
      <c r="FA9" s="9"/>
      <c r="FB9" s="9"/>
      <c r="FC9" s="9"/>
      <c r="FD9" s="9"/>
      <c r="FE9" s="9"/>
      <c r="FF9" s="9"/>
      <c r="FG9" s="9"/>
      <c r="FH9" s="9"/>
      <c r="FI9" s="9"/>
      <c r="FJ9" s="16" t="s">
        <v>204</v>
      </c>
      <c r="FK9" s="9" t="s">
        <v>230</v>
      </c>
      <c r="FL9" s="42" t="s">
        <v>361</v>
      </c>
      <c r="FM9" s="42">
        <v>1026566529</v>
      </c>
      <c r="FN9" s="27">
        <v>20255220003863</v>
      </c>
      <c r="FO9" s="12">
        <v>45723</v>
      </c>
      <c r="FP9" s="42" t="s">
        <v>362</v>
      </c>
      <c r="FQ9" s="9"/>
      <c r="FR9" s="9"/>
      <c r="FS9" s="9"/>
      <c r="FT9" s="9"/>
      <c r="FU9" s="9"/>
      <c r="FV9" s="20"/>
      <c r="FW9" s="20"/>
      <c r="FX9" s="20"/>
      <c r="FY9" s="20"/>
      <c r="FZ9" s="20"/>
      <c r="GA9" s="20"/>
      <c r="GB9" s="20"/>
      <c r="GC9" s="20"/>
      <c r="GD9" s="20"/>
      <c r="GE9" s="20"/>
      <c r="GF9" s="20"/>
    </row>
    <row r="10" spans="1:188" ht="100.5" customHeight="1" x14ac:dyDescent="0.3">
      <c r="A10" s="21" t="s">
        <v>381</v>
      </c>
      <c r="B10" s="8">
        <v>2527</v>
      </c>
      <c r="C10" s="8" t="s">
        <v>262</v>
      </c>
      <c r="D10" s="8" t="s">
        <v>263</v>
      </c>
      <c r="E10" s="46" t="s">
        <v>382</v>
      </c>
      <c r="F10" s="47" t="s">
        <v>383</v>
      </c>
      <c r="G10" s="10" t="s">
        <v>183</v>
      </c>
      <c r="H10" s="10" t="s">
        <v>184</v>
      </c>
      <c r="I10" s="46" t="s">
        <v>384</v>
      </c>
      <c r="J10" s="9" t="s">
        <v>385</v>
      </c>
      <c r="K10" s="9" t="s">
        <v>386</v>
      </c>
      <c r="L10" s="48">
        <v>45720</v>
      </c>
      <c r="M10" s="48">
        <v>45719</v>
      </c>
      <c r="N10" s="48">
        <v>45720</v>
      </c>
      <c r="O10" s="49">
        <v>6</v>
      </c>
      <c r="P10" s="49">
        <v>0</v>
      </c>
      <c r="Q10" s="49">
        <v>180</v>
      </c>
      <c r="R10" s="48">
        <v>45903</v>
      </c>
      <c r="S10" s="48"/>
      <c r="T10" s="171"/>
      <c r="U10" s="171"/>
      <c r="V10" s="48"/>
      <c r="W10" s="48"/>
      <c r="X10" s="48"/>
      <c r="Y10" s="48">
        <v>45903</v>
      </c>
      <c r="Z10" s="50">
        <v>33000000</v>
      </c>
      <c r="AA10" s="51">
        <f t="shared" si="2"/>
        <v>5500000</v>
      </c>
      <c r="AB10" s="51">
        <f t="shared" si="0"/>
        <v>183333.33333333334</v>
      </c>
      <c r="AC10" s="51"/>
      <c r="AD10" s="51"/>
      <c r="AE10" s="13">
        <f t="shared" si="1"/>
        <v>33000000</v>
      </c>
      <c r="AF10" s="15" t="s">
        <v>188</v>
      </c>
      <c r="AG10" s="50" t="s">
        <v>189</v>
      </c>
      <c r="AH10" s="46"/>
      <c r="AI10" s="15" t="s">
        <v>190</v>
      </c>
      <c r="AJ10" s="52" t="s">
        <v>191</v>
      </c>
      <c r="AK10" s="46"/>
      <c r="AL10" s="46"/>
      <c r="AM10" s="46"/>
      <c r="AN10" s="9" t="s">
        <v>193</v>
      </c>
      <c r="AO10" s="49">
        <v>1057591040</v>
      </c>
      <c r="AP10" s="46">
        <v>8</v>
      </c>
      <c r="AQ10" s="49" t="s">
        <v>194</v>
      </c>
      <c r="AR10" s="9" t="s">
        <v>195</v>
      </c>
      <c r="AS10" s="9"/>
      <c r="AT10" s="47" t="s">
        <v>387</v>
      </c>
      <c r="AU10" s="47" t="s">
        <v>388</v>
      </c>
      <c r="AV10" s="18" t="s">
        <v>389</v>
      </c>
      <c r="AW10" s="9" t="s">
        <v>273</v>
      </c>
      <c r="AX10" s="9" t="s">
        <v>262</v>
      </c>
      <c r="AY10" s="9" t="s">
        <v>274</v>
      </c>
      <c r="AZ10" s="9" t="s">
        <v>275</v>
      </c>
      <c r="BA10" s="9" t="s">
        <v>202</v>
      </c>
      <c r="BB10" s="46">
        <v>429</v>
      </c>
      <c r="BC10" s="48">
        <v>45691</v>
      </c>
      <c r="BD10" s="19">
        <v>33000000</v>
      </c>
      <c r="BE10" s="19"/>
      <c r="BF10" s="19"/>
      <c r="BG10" s="19"/>
      <c r="BH10" s="46">
        <v>485</v>
      </c>
      <c r="BI10" s="48">
        <v>45720</v>
      </c>
      <c r="BJ10" s="19">
        <v>33000000</v>
      </c>
      <c r="BK10" s="19"/>
      <c r="BL10" s="19"/>
      <c r="BM10" s="19"/>
      <c r="BN10" s="48"/>
      <c r="BO10" s="49">
        <v>125188</v>
      </c>
      <c r="BP10" s="48">
        <v>45646</v>
      </c>
      <c r="BQ10" s="12" t="s">
        <v>203</v>
      </c>
      <c r="BR10" s="9" t="s">
        <v>204</v>
      </c>
      <c r="BS10" s="9" t="s">
        <v>189</v>
      </c>
      <c r="BT10" s="9" t="s">
        <v>189</v>
      </c>
      <c r="BU10" s="9" t="s">
        <v>205</v>
      </c>
      <c r="BV10" s="9" t="s">
        <v>206</v>
      </c>
      <c r="BW10" s="46" t="s">
        <v>207</v>
      </c>
      <c r="BX10" s="13">
        <v>3300000</v>
      </c>
      <c r="BY10" s="13"/>
      <c r="BZ10" s="13"/>
      <c r="CA10" s="13"/>
      <c r="CB10" s="46"/>
      <c r="CC10" s="46"/>
      <c r="CD10" s="46"/>
      <c r="CE10" s="46"/>
      <c r="CF10" s="46"/>
      <c r="CG10" s="46"/>
      <c r="CH10" s="46"/>
      <c r="CI10" s="46"/>
      <c r="CJ10" s="46"/>
      <c r="CK10" s="46"/>
      <c r="CL10" s="46"/>
      <c r="CM10" s="46"/>
      <c r="CN10" s="46"/>
      <c r="CO10" s="46"/>
      <c r="CP10" s="9" t="s">
        <v>208</v>
      </c>
      <c r="CQ10" s="46" t="s">
        <v>390</v>
      </c>
      <c r="CR10" s="48">
        <v>45720</v>
      </c>
      <c r="CS10" s="48">
        <v>45720</v>
      </c>
      <c r="CT10" s="48"/>
      <c r="CU10" s="48"/>
      <c r="CV10" s="48"/>
      <c r="CW10" s="9" t="s">
        <v>279</v>
      </c>
      <c r="CX10" s="48">
        <v>45720</v>
      </c>
      <c r="CY10" s="48"/>
      <c r="CZ10" s="46" t="s">
        <v>249</v>
      </c>
      <c r="DA10" s="9" t="s">
        <v>250</v>
      </c>
      <c r="DB10" s="9" t="s">
        <v>189</v>
      </c>
      <c r="DC10" s="17" t="s">
        <v>212</v>
      </c>
      <c r="DD10" s="17" t="s">
        <v>213</v>
      </c>
      <c r="DE10" s="17" t="s">
        <v>214</v>
      </c>
      <c r="DF10" s="17" t="s">
        <v>189</v>
      </c>
      <c r="DG10" s="48">
        <v>33868</v>
      </c>
      <c r="DH10" s="46">
        <v>34</v>
      </c>
      <c r="DI10" s="9" t="s">
        <v>280</v>
      </c>
      <c r="DJ10" s="9" t="s">
        <v>391</v>
      </c>
      <c r="DK10" s="9" t="s">
        <v>217</v>
      </c>
      <c r="DL10" s="9" t="s">
        <v>218</v>
      </c>
      <c r="DM10" s="53"/>
      <c r="DN10" s="9">
        <v>3204694493</v>
      </c>
      <c r="DO10" s="9">
        <v>3204694493</v>
      </c>
      <c r="DP10" s="26" t="s">
        <v>392</v>
      </c>
      <c r="DQ10" s="9" t="s">
        <v>284</v>
      </c>
      <c r="DR10" s="9" t="s">
        <v>393</v>
      </c>
      <c r="DS10" s="9" t="s">
        <v>223</v>
      </c>
      <c r="DT10" s="9" t="s">
        <v>377</v>
      </c>
      <c r="DU10" s="9" t="s">
        <v>394</v>
      </c>
      <c r="DV10" s="9" t="s">
        <v>288</v>
      </c>
      <c r="DW10" s="9" t="s">
        <v>286</v>
      </c>
      <c r="DX10" s="9" t="s">
        <v>289</v>
      </c>
      <c r="DY10" s="9" t="s">
        <v>229</v>
      </c>
      <c r="DZ10" s="9" t="s">
        <v>218</v>
      </c>
      <c r="EA10" s="46"/>
      <c r="EB10" s="48"/>
      <c r="EC10" s="54"/>
      <c r="ED10" s="48"/>
      <c r="EE10" s="48"/>
      <c r="EF10" s="48"/>
      <c r="EG10" s="48"/>
      <c r="EH10" s="48"/>
      <c r="EI10" s="48"/>
      <c r="EJ10" s="46"/>
      <c r="EK10" s="12"/>
      <c r="EL10" s="48"/>
      <c r="EM10" s="48"/>
      <c r="EN10" s="48"/>
      <c r="EO10" s="46"/>
      <c r="EP10" s="46"/>
      <c r="EQ10" s="46"/>
      <c r="ER10" s="46"/>
      <c r="ES10" s="46"/>
      <c r="ET10" s="46"/>
      <c r="EU10" s="46"/>
      <c r="EV10" s="46"/>
      <c r="EW10" s="46"/>
      <c r="EX10" s="46"/>
      <c r="EY10" s="46"/>
      <c r="EZ10" s="46"/>
      <c r="FA10" s="46"/>
      <c r="FB10" s="46"/>
      <c r="FC10" s="46"/>
      <c r="FD10" s="46"/>
      <c r="FE10" s="46"/>
      <c r="FF10" s="46"/>
      <c r="FG10" s="46"/>
      <c r="FH10" s="46"/>
      <c r="FI10" s="46"/>
      <c r="FJ10" s="16" t="s">
        <v>204</v>
      </c>
      <c r="FK10" s="9" t="s">
        <v>230</v>
      </c>
      <c r="FL10" s="46" t="s">
        <v>293</v>
      </c>
      <c r="FM10" s="9">
        <v>51785984</v>
      </c>
      <c r="FN10" s="27">
        <v>20255220002883</v>
      </c>
      <c r="FO10" s="12">
        <v>45728</v>
      </c>
      <c r="FP10" s="9" t="s">
        <v>294</v>
      </c>
      <c r="FQ10" s="46"/>
      <c r="FR10" s="46"/>
      <c r="FS10" s="46"/>
      <c r="FT10" s="46"/>
      <c r="FU10" s="20"/>
      <c r="FV10" s="20"/>
      <c r="FW10" s="20"/>
      <c r="FX10" s="20"/>
      <c r="FY10" s="20"/>
      <c r="FZ10" s="20"/>
      <c r="GA10" s="20"/>
      <c r="GB10" s="20"/>
      <c r="GC10" s="20"/>
      <c r="GD10" s="20"/>
      <c r="GE10" s="20"/>
      <c r="GF10" s="20"/>
    </row>
    <row r="11" spans="1:188" ht="100.5" customHeight="1" x14ac:dyDescent="0.3">
      <c r="A11" s="21" t="s">
        <v>395</v>
      </c>
      <c r="B11" s="8">
        <v>2527</v>
      </c>
      <c r="C11" s="8" t="s">
        <v>262</v>
      </c>
      <c r="D11" s="8" t="s">
        <v>263</v>
      </c>
      <c r="E11" s="46" t="s">
        <v>396</v>
      </c>
      <c r="F11" s="47" t="s">
        <v>397</v>
      </c>
      <c r="G11" s="10" t="s">
        <v>183</v>
      </c>
      <c r="H11" s="10" t="s">
        <v>184</v>
      </c>
      <c r="I11" s="46" t="s">
        <v>398</v>
      </c>
      <c r="J11" s="9" t="s">
        <v>399</v>
      </c>
      <c r="K11" s="9" t="s">
        <v>400</v>
      </c>
      <c r="L11" s="48">
        <v>45719</v>
      </c>
      <c r="M11" s="48">
        <v>45718</v>
      </c>
      <c r="N11" s="48">
        <v>45721</v>
      </c>
      <c r="O11" s="49">
        <v>7</v>
      </c>
      <c r="P11" s="49">
        <v>0</v>
      </c>
      <c r="Q11" s="49">
        <v>210</v>
      </c>
      <c r="R11" s="48">
        <v>45934</v>
      </c>
      <c r="S11" s="48"/>
      <c r="T11" s="171"/>
      <c r="U11" s="171"/>
      <c r="V11" s="48"/>
      <c r="W11" s="48"/>
      <c r="X11" s="48"/>
      <c r="Y11" s="48">
        <v>45934</v>
      </c>
      <c r="Z11" s="50">
        <v>69300000</v>
      </c>
      <c r="AA11" s="51">
        <f t="shared" si="2"/>
        <v>9900000</v>
      </c>
      <c r="AB11" s="51">
        <f t="shared" si="0"/>
        <v>330000</v>
      </c>
      <c r="AC11" s="51"/>
      <c r="AD11" s="51"/>
      <c r="AE11" s="13">
        <f t="shared" si="1"/>
        <v>69300000</v>
      </c>
      <c r="AF11" s="15" t="s">
        <v>188</v>
      </c>
      <c r="AG11" s="50" t="s">
        <v>189</v>
      </c>
      <c r="AH11" s="46"/>
      <c r="AI11" s="15" t="s">
        <v>190</v>
      </c>
      <c r="AJ11" s="52" t="s">
        <v>191</v>
      </c>
      <c r="AK11" s="46"/>
      <c r="AL11" s="46"/>
      <c r="AM11" s="46"/>
      <c r="AN11" s="9" t="s">
        <v>193</v>
      </c>
      <c r="AO11" s="49">
        <v>52779382</v>
      </c>
      <c r="AP11" s="46">
        <v>1</v>
      </c>
      <c r="AQ11" s="49" t="s">
        <v>194</v>
      </c>
      <c r="AR11" s="9" t="s">
        <v>195</v>
      </c>
      <c r="AS11" s="9"/>
      <c r="AT11" s="47" t="s">
        <v>401</v>
      </c>
      <c r="AU11" s="47"/>
      <c r="AV11" s="18" t="s">
        <v>402</v>
      </c>
      <c r="AW11" s="9" t="s">
        <v>273</v>
      </c>
      <c r="AX11" s="9" t="s">
        <v>262</v>
      </c>
      <c r="AY11" s="9" t="s">
        <v>274</v>
      </c>
      <c r="AZ11" s="9" t="s">
        <v>351</v>
      </c>
      <c r="BA11" s="9" t="s">
        <v>202</v>
      </c>
      <c r="BB11" s="46">
        <v>494</v>
      </c>
      <c r="BC11" s="48">
        <v>45708</v>
      </c>
      <c r="BD11" s="48"/>
      <c r="BE11" s="48"/>
      <c r="BF11" s="48"/>
      <c r="BG11" s="48"/>
      <c r="BH11" s="46">
        <v>481</v>
      </c>
      <c r="BI11" s="48">
        <v>45720</v>
      </c>
      <c r="BJ11" s="48"/>
      <c r="BK11" s="48"/>
      <c r="BL11" s="48"/>
      <c r="BM11" s="48"/>
      <c r="BN11" s="48"/>
      <c r="BO11" s="49">
        <v>125921</v>
      </c>
      <c r="BP11" s="48">
        <v>45653</v>
      </c>
      <c r="BQ11" s="12" t="s">
        <v>203</v>
      </c>
      <c r="BR11" s="9" t="s">
        <v>204</v>
      </c>
      <c r="BS11" s="9" t="s">
        <v>189</v>
      </c>
      <c r="BT11" s="9" t="s">
        <v>189</v>
      </c>
      <c r="BU11" s="9" t="s">
        <v>276</v>
      </c>
      <c r="BV11" s="9"/>
      <c r="BW11" s="46" t="s">
        <v>207</v>
      </c>
      <c r="BX11" s="13">
        <v>6930000</v>
      </c>
      <c r="BY11" s="13"/>
      <c r="BZ11" s="13"/>
      <c r="CA11" s="13"/>
      <c r="CB11" s="46"/>
      <c r="CC11" s="46"/>
      <c r="CD11" s="46"/>
      <c r="CE11" s="46"/>
      <c r="CF11" s="46"/>
      <c r="CG11" s="46"/>
      <c r="CH11" s="46"/>
      <c r="CI11" s="46"/>
      <c r="CJ11" s="46"/>
      <c r="CK11" s="46"/>
      <c r="CL11" s="46"/>
      <c r="CM11" s="46"/>
      <c r="CN11" s="46"/>
      <c r="CO11" s="46"/>
      <c r="CP11" s="9" t="s">
        <v>208</v>
      </c>
      <c r="CQ11" s="46" t="s">
        <v>403</v>
      </c>
      <c r="CR11" s="48">
        <v>45720</v>
      </c>
      <c r="CS11" s="48">
        <v>45721</v>
      </c>
      <c r="CT11" s="48"/>
      <c r="CU11" s="48"/>
      <c r="CV11" s="48"/>
      <c r="CW11" s="9" t="s">
        <v>279</v>
      </c>
      <c r="CX11" s="48">
        <v>45720</v>
      </c>
      <c r="CY11" s="48"/>
      <c r="CZ11" s="46" t="s">
        <v>211</v>
      </c>
      <c r="DA11" s="9" t="s">
        <v>189</v>
      </c>
      <c r="DB11" s="9" t="s">
        <v>189</v>
      </c>
      <c r="DC11" s="17" t="s">
        <v>212</v>
      </c>
      <c r="DD11" s="17" t="s">
        <v>213</v>
      </c>
      <c r="DE11" s="17" t="s">
        <v>214</v>
      </c>
      <c r="DF11" s="17" t="s">
        <v>189</v>
      </c>
      <c r="DG11" s="48">
        <v>30695</v>
      </c>
      <c r="DH11" s="46">
        <v>41</v>
      </c>
      <c r="DI11" s="9" t="s">
        <v>404</v>
      </c>
      <c r="DJ11" s="9" t="s">
        <v>405</v>
      </c>
      <c r="DK11" s="9" t="s">
        <v>217</v>
      </c>
      <c r="DL11" s="9" t="s">
        <v>218</v>
      </c>
      <c r="DM11" s="9"/>
      <c r="DN11" s="9">
        <v>3222806398</v>
      </c>
      <c r="DO11" s="9">
        <v>3222806398</v>
      </c>
      <c r="DP11" s="9" t="s">
        <v>406</v>
      </c>
      <c r="DQ11" s="9" t="s">
        <v>407</v>
      </c>
      <c r="DR11" s="9" t="s">
        <v>356</v>
      </c>
      <c r="DS11" s="9" t="s">
        <v>223</v>
      </c>
      <c r="DT11" s="9" t="s">
        <v>408</v>
      </c>
      <c r="DU11" s="9" t="s">
        <v>225</v>
      </c>
      <c r="DV11" s="9" t="s">
        <v>409</v>
      </c>
      <c r="DW11" s="9" t="s">
        <v>409</v>
      </c>
      <c r="DX11" s="9" t="s">
        <v>410</v>
      </c>
      <c r="DY11" s="9" t="s">
        <v>229</v>
      </c>
      <c r="DZ11" s="9" t="s">
        <v>218</v>
      </c>
      <c r="EA11" s="46"/>
      <c r="EB11" s="48"/>
      <c r="EC11" s="54"/>
      <c r="ED11" s="48"/>
      <c r="EE11" s="48"/>
      <c r="EF11" s="48"/>
      <c r="EG11" s="48"/>
      <c r="EH11" s="48"/>
      <c r="EI11" s="48"/>
      <c r="EJ11" s="46"/>
      <c r="EK11" s="12"/>
      <c r="EL11" s="48"/>
      <c r="EM11" s="48"/>
      <c r="EN11" s="48"/>
      <c r="EO11" s="46"/>
      <c r="EP11" s="46"/>
      <c r="EQ11" s="46"/>
      <c r="ER11" s="46"/>
      <c r="ES11" s="46"/>
      <c r="ET11" s="46"/>
      <c r="EU11" s="46"/>
      <c r="EV11" s="46"/>
      <c r="EW11" s="46"/>
      <c r="EX11" s="46"/>
      <c r="EY11" s="46"/>
      <c r="EZ11" s="46"/>
      <c r="FA11" s="46"/>
      <c r="FB11" s="46"/>
      <c r="FC11" s="46"/>
      <c r="FD11" s="46"/>
      <c r="FE11" s="46"/>
      <c r="FF11" s="46"/>
      <c r="FG11" s="46"/>
      <c r="FH11" s="46"/>
      <c r="FI11" s="46"/>
      <c r="FJ11" s="16" t="s">
        <v>204</v>
      </c>
      <c r="FK11" s="9" t="s">
        <v>230</v>
      </c>
      <c r="FL11" s="16" t="s">
        <v>204</v>
      </c>
      <c r="FM11" s="16">
        <v>43733246</v>
      </c>
      <c r="FN11" s="46"/>
      <c r="FO11" s="46"/>
      <c r="FP11" s="9"/>
      <c r="FQ11" s="46"/>
      <c r="FR11" s="46"/>
      <c r="FS11" s="46"/>
      <c r="FT11" s="46"/>
      <c r="FU11" s="9"/>
      <c r="FV11" s="20"/>
      <c r="FW11" s="20"/>
      <c r="FX11" s="20"/>
      <c r="FY11" s="20"/>
      <c r="FZ11" s="20"/>
      <c r="GA11" s="20"/>
      <c r="GB11" s="20"/>
      <c r="GC11" s="20"/>
      <c r="GD11" s="20"/>
      <c r="GE11" s="20"/>
      <c r="GF11" s="20"/>
    </row>
    <row r="12" spans="1:188" ht="100.5" customHeight="1" x14ac:dyDescent="0.3">
      <c r="A12" s="21" t="s">
        <v>411</v>
      </c>
      <c r="B12" s="8">
        <v>2503</v>
      </c>
      <c r="C12" s="8" t="s">
        <v>412</v>
      </c>
      <c r="D12" s="8" t="s">
        <v>413</v>
      </c>
      <c r="E12" s="8" t="s">
        <v>414</v>
      </c>
      <c r="F12" s="9" t="s">
        <v>415</v>
      </c>
      <c r="G12" s="10" t="s">
        <v>183</v>
      </c>
      <c r="H12" s="10" t="s">
        <v>184</v>
      </c>
      <c r="I12" s="8" t="s">
        <v>416</v>
      </c>
      <c r="J12" s="9" t="s">
        <v>417</v>
      </c>
      <c r="K12" s="9" t="s">
        <v>418</v>
      </c>
      <c r="L12" s="11">
        <v>45712</v>
      </c>
      <c r="M12" s="11"/>
      <c r="N12" s="11">
        <v>45714</v>
      </c>
      <c r="O12" s="9">
        <v>8</v>
      </c>
      <c r="P12" s="9">
        <v>0</v>
      </c>
      <c r="Q12" s="9">
        <v>240</v>
      </c>
      <c r="R12" s="11">
        <v>45955</v>
      </c>
      <c r="S12" s="12"/>
      <c r="T12" s="169"/>
      <c r="U12" s="169"/>
      <c r="V12" s="12"/>
      <c r="W12" s="12"/>
      <c r="X12" s="12"/>
      <c r="Y12" s="11">
        <v>45955</v>
      </c>
      <c r="Z12" s="13">
        <v>28000000</v>
      </c>
      <c r="AA12" s="13">
        <v>3500000</v>
      </c>
      <c r="AB12" s="13">
        <f t="shared" si="0"/>
        <v>116666.66666666667</v>
      </c>
      <c r="AC12" s="15"/>
      <c r="AD12" s="15"/>
      <c r="AE12" s="13">
        <f t="shared" si="1"/>
        <v>28000000</v>
      </c>
      <c r="AF12" s="15" t="s">
        <v>188</v>
      </c>
      <c r="AG12" s="15" t="s">
        <v>189</v>
      </c>
      <c r="AH12" s="9"/>
      <c r="AI12" s="15" t="s">
        <v>190</v>
      </c>
      <c r="AJ12" s="22" t="s">
        <v>191</v>
      </c>
      <c r="AK12" s="9"/>
      <c r="AL12" s="9"/>
      <c r="AM12" s="9"/>
      <c r="AN12" s="9" t="s">
        <v>193</v>
      </c>
      <c r="AO12" s="9">
        <v>1018448341</v>
      </c>
      <c r="AP12" s="9">
        <v>7</v>
      </c>
      <c r="AQ12" s="49" t="s">
        <v>194</v>
      </c>
      <c r="AR12" s="9" t="s">
        <v>195</v>
      </c>
      <c r="AS12" s="9"/>
      <c r="AT12" s="9" t="s">
        <v>419</v>
      </c>
      <c r="AU12" s="9"/>
      <c r="AV12" s="18" t="s">
        <v>420</v>
      </c>
      <c r="AW12" s="9" t="s">
        <v>421</v>
      </c>
      <c r="AX12" s="9" t="s">
        <v>412</v>
      </c>
      <c r="AY12" s="9" t="s">
        <v>422</v>
      </c>
      <c r="AZ12" s="9" t="s">
        <v>244</v>
      </c>
      <c r="BA12" s="9" t="s">
        <v>202</v>
      </c>
      <c r="BB12" s="9">
        <v>440</v>
      </c>
      <c r="BC12" s="12">
        <v>45691</v>
      </c>
      <c r="BD12" s="12"/>
      <c r="BE12" s="12"/>
      <c r="BF12" s="12"/>
      <c r="BG12" s="12"/>
      <c r="BH12" s="9">
        <v>461</v>
      </c>
      <c r="BI12" s="12">
        <v>45712</v>
      </c>
      <c r="BJ12" s="12"/>
      <c r="BK12" s="12"/>
      <c r="BL12" s="12"/>
      <c r="BM12" s="12"/>
      <c r="BN12" s="12"/>
      <c r="BO12" s="17">
        <v>125481</v>
      </c>
      <c r="BP12" s="12">
        <v>45650</v>
      </c>
      <c r="BQ12" s="12" t="s">
        <v>203</v>
      </c>
      <c r="BR12" s="9" t="s">
        <v>204</v>
      </c>
      <c r="BS12" s="9" t="s">
        <v>189</v>
      </c>
      <c r="BT12" s="9" t="s">
        <v>189</v>
      </c>
      <c r="BU12" s="9" t="s">
        <v>276</v>
      </c>
      <c r="BV12" s="9"/>
      <c r="BW12" s="9" t="s">
        <v>207</v>
      </c>
      <c r="BX12" s="13">
        <v>2800000</v>
      </c>
      <c r="BY12" s="13"/>
      <c r="BZ12" s="13"/>
      <c r="CA12" s="13"/>
      <c r="CB12" s="9"/>
      <c r="CC12" s="9"/>
      <c r="CD12" s="9"/>
      <c r="CE12" s="9"/>
      <c r="CF12" s="9"/>
      <c r="CG12" s="9"/>
      <c r="CH12" s="9"/>
      <c r="CI12" s="9"/>
      <c r="CJ12" s="9"/>
      <c r="CK12" s="9"/>
      <c r="CL12" s="9"/>
      <c r="CM12" s="9"/>
      <c r="CN12" s="9"/>
      <c r="CO12" s="9"/>
      <c r="CP12" s="9" t="s">
        <v>208</v>
      </c>
      <c r="CQ12" s="12" t="s">
        <v>423</v>
      </c>
      <c r="CR12" s="23">
        <v>45714</v>
      </c>
      <c r="CS12" s="12">
        <v>45720</v>
      </c>
      <c r="CT12" s="12"/>
      <c r="CU12" s="12"/>
      <c r="CV12" s="12"/>
      <c r="CW12" s="9" t="s">
        <v>279</v>
      </c>
      <c r="CX12" s="12">
        <v>45715</v>
      </c>
      <c r="CY12" s="12"/>
      <c r="CZ12" s="9" t="s">
        <v>249</v>
      </c>
      <c r="DA12" s="9" t="s">
        <v>250</v>
      </c>
      <c r="DB12" s="9" t="s">
        <v>189</v>
      </c>
      <c r="DC12" s="17" t="s">
        <v>212</v>
      </c>
      <c r="DD12" s="17" t="s">
        <v>213</v>
      </c>
      <c r="DE12" s="17" t="s">
        <v>214</v>
      </c>
      <c r="DF12" s="17" t="s">
        <v>189</v>
      </c>
      <c r="DG12" s="12">
        <v>33550</v>
      </c>
      <c r="DH12" s="9">
        <v>33</v>
      </c>
      <c r="DI12" s="9" t="s">
        <v>424</v>
      </c>
      <c r="DJ12" s="9" t="s">
        <v>425</v>
      </c>
      <c r="DK12" s="9" t="s">
        <v>217</v>
      </c>
      <c r="DL12" s="9" t="s">
        <v>218</v>
      </c>
      <c r="DM12" s="9"/>
      <c r="DN12" s="9">
        <v>3012312867</v>
      </c>
      <c r="DO12" s="9">
        <v>3012312867</v>
      </c>
      <c r="DP12" s="26" t="s">
        <v>426</v>
      </c>
      <c r="DQ12" s="9" t="s">
        <v>255</v>
      </c>
      <c r="DR12" s="9" t="s">
        <v>356</v>
      </c>
      <c r="DS12" s="9" t="s">
        <v>223</v>
      </c>
      <c r="DT12" s="9" t="s">
        <v>427</v>
      </c>
      <c r="DU12" s="9" t="s">
        <v>428</v>
      </c>
      <c r="DV12" s="9" t="s">
        <v>429</v>
      </c>
      <c r="DW12" s="9" t="s">
        <v>430</v>
      </c>
      <c r="DX12" s="9" t="s">
        <v>431</v>
      </c>
      <c r="DY12" s="9" t="s">
        <v>229</v>
      </c>
      <c r="DZ12" s="9" t="s">
        <v>218</v>
      </c>
      <c r="EA12" s="9"/>
      <c r="EB12" s="12"/>
      <c r="EC12" s="25"/>
      <c r="ED12" s="12"/>
      <c r="EE12" s="12"/>
      <c r="EF12" s="12"/>
      <c r="EG12" s="12"/>
      <c r="EH12" s="12"/>
      <c r="EI12" s="12"/>
      <c r="EJ12" s="9"/>
      <c r="EK12" s="12"/>
      <c r="EL12" s="12"/>
      <c r="EM12" s="12"/>
      <c r="EN12" s="12"/>
      <c r="EO12" s="9"/>
      <c r="EP12" s="9"/>
      <c r="EQ12" s="9"/>
      <c r="ER12" s="9"/>
      <c r="ES12" s="9"/>
      <c r="ET12" s="9"/>
      <c r="EU12" s="9"/>
      <c r="EV12" s="9"/>
      <c r="EW12" s="9"/>
      <c r="EX12" s="9"/>
      <c r="EY12" s="9"/>
      <c r="EZ12" s="9"/>
      <c r="FA12" s="9"/>
      <c r="FB12" s="9"/>
      <c r="FC12" s="9"/>
      <c r="FD12" s="9"/>
      <c r="FE12" s="9"/>
      <c r="FF12" s="9"/>
      <c r="FG12" s="9"/>
      <c r="FH12" s="9"/>
      <c r="FI12" s="9"/>
      <c r="FJ12" s="16" t="s">
        <v>204</v>
      </c>
      <c r="FK12" s="9" t="s">
        <v>230</v>
      </c>
      <c r="FL12" s="9" t="s">
        <v>432</v>
      </c>
      <c r="FM12" s="9"/>
      <c r="FN12" s="17">
        <v>20255220003713</v>
      </c>
      <c r="FO12" s="17"/>
      <c r="FP12" s="9" t="s">
        <v>433</v>
      </c>
      <c r="FQ12" s="9"/>
      <c r="FR12" s="9"/>
      <c r="FS12" s="9"/>
      <c r="FT12" s="9"/>
      <c r="FU12" s="9"/>
      <c r="FV12" s="20"/>
      <c r="FW12" s="20"/>
      <c r="FX12" s="20"/>
      <c r="FY12" s="20"/>
      <c r="FZ12" s="20"/>
      <c r="GA12" s="20"/>
      <c r="GB12" s="20"/>
      <c r="GC12" s="20"/>
      <c r="GD12" s="20"/>
      <c r="GE12" s="20"/>
      <c r="GF12" s="20"/>
    </row>
    <row r="13" spans="1:188" ht="100.5" customHeight="1" x14ac:dyDescent="0.3">
      <c r="A13" s="21" t="s">
        <v>434</v>
      </c>
      <c r="B13" s="8">
        <v>2527</v>
      </c>
      <c r="C13" s="8" t="s">
        <v>262</v>
      </c>
      <c r="D13" s="8" t="s">
        <v>263</v>
      </c>
      <c r="E13" s="8" t="s">
        <v>435</v>
      </c>
      <c r="F13" s="9" t="s">
        <v>436</v>
      </c>
      <c r="G13" s="10" t="s">
        <v>183</v>
      </c>
      <c r="H13" s="10" t="s">
        <v>184</v>
      </c>
      <c r="I13" s="8" t="s">
        <v>437</v>
      </c>
      <c r="J13" s="9" t="s">
        <v>438</v>
      </c>
      <c r="K13" s="9" t="s">
        <v>439</v>
      </c>
      <c r="L13" s="11">
        <v>45702</v>
      </c>
      <c r="M13" s="11">
        <v>45702</v>
      </c>
      <c r="N13" s="11">
        <v>45706</v>
      </c>
      <c r="O13" s="9">
        <v>6</v>
      </c>
      <c r="P13" s="9">
        <v>0</v>
      </c>
      <c r="Q13" s="9">
        <v>180</v>
      </c>
      <c r="R13" s="11">
        <v>45886</v>
      </c>
      <c r="S13" s="12">
        <v>45887</v>
      </c>
      <c r="T13" s="195">
        <v>1</v>
      </c>
      <c r="U13" s="195">
        <v>0</v>
      </c>
      <c r="V13" s="12"/>
      <c r="W13" s="12">
        <v>45887</v>
      </c>
      <c r="X13" s="12"/>
      <c r="Y13" s="11">
        <v>45917</v>
      </c>
      <c r="Z13" s="13">
        <v>29502000</v>
      </c>
      <c r="AA13" s="13">
        <f t="shared" ref="AA13:AA71" si="3">Z13/O13</f>
        <v>4917000</v>
      </c>
      <c r="AB13" s="13">
        <f t="shared" si="0"/>
        <v>163900</v>
      </c>
      <c r="AC13" s="15">
        <v>4917000</v>
      </c>
      <c r="AD13" s="15"/>
      <c r="AE13" s="13">
        <f t="shared" si="1"/>
        <v>34419000</v>
      </c>
      <c r="AF13" s="15" t="s">
        <v>188</v>
      </c>
      <c r="AG13" s="15" t="s">
        <v>189</v>
      </c>
      <c r="AH13" s="9"/>
      <c r="AI13" s="15" t="s">
        <v>190</v>
      </c>
      <c r="AJ13" s="22" t="s">
        <v>191</v>
      </c>
      <c r="AK13" s="9"/>
      <c r="AL13" s="9"/>
      <c r="AM13" s="9"/>
      <c r="AN13" s="9" t="s">
        <v>193</v>
      </c>
      <c r="AO13" s="9">
        <v>1023893986</v>
      </c>
      <c r="AP13" s="9">
        <v>2</v>
      </c>
      <c r="AQ13" s="17" t="s">
        <v>194</v>
      </c>
      <c r="AR13" s="9" t="s">
        <v>195</v>
      </c>
      <c r="AS13" s="9"/>
      <c r="AT13" s="9" t="s">
        <v>440</v>
      </c>
      <c r="AU13" s="9"/>
      <c r="AV13" s="18" t="s">
        <v>441</v>
      </c>
      <c r="AW13" s="9" t="s">
        <v>273</v>
      </c>
      <c r="AX13" s="9" t="s">
        <v>262</v>
      </c>
      <c r="AY13" s="9" t="s">
        <v>274</v>
      </c>
      <c r="AZ13" s="9" t="s">
        <v>351</v>
      </c>
      <c r="BA13" s="9" t="s">
        <v>202</v>
      </c>
      <c r="BB13" s="9">
        <v>451</v>
      </c>
      <c r="BC13" s="12">
        <v>45691</v>
      </c>
      <c r="BD13" s="164">
        <v>29502000</v>
      </c>
      <c r="BE13" s="9">
        <v>762</v>
      </c>
      <c r="BF13" s="12">
        <v>45883</v>
      </c>
      <c r="BG13" s="164">
        <v>4917000</v>
      </c>
      <c r="BH13" s="9">
        <v>434</v>
      </c>
      <c r="BI13" s="12">
        <v>45706</v>
      </c>
      <c r="BJ13" s="164">
        <v>29502000</v>
      </c>
      <c r="BK13" s="9">
        <v>881</v>
      </c>
      <c r="BL13" s="12">
        <v>45884</v>
      </c>
      <c r="BM13" s="164">
        <v>4917000</v>
      </c>
      <c r="BN13" s="12"/>
      <c r="BO13" s="17">
        <v>125852</v>
      </c>
      <c r="BP13" s="12">
        <v>45652</v>
      </c>
      <c r="BQ13" s="12" t="s">
        <v>203</v>
      </c>
      <c r="BR13" s="9" t="s">
        <v>204</v>
      </c>
      <c r="BS13" s="9" t="s">
        <v>189</v>
      </c>
      <c r="BT13" s="9" t="s">
        <v>189</v>
      </c>
      <c r="BU13" s="9" t="s">
        <v>276</v>
      </c>
      <c r="BV13" s="9"/>
      <c r="BW13" s="9" t="s">
        <v>207</v>
      </c>
      <c r="BX13" s="13">
        <v>2950200</v>
      </c>
      <c r="BY13" s="13"/>
      <c r="BZ13" s="13"/>
      <c r="CA13" s="13"/>
      <c r="CB13" s="9"/>
      <c r="CC13" s="9"/>
      <c r="CD13" s="9"/>
      <c r="CE13" s="9"/>
      <c r="CF13" s="9"/>
      <c r="CG13" s="9"/>
      <c r="CH13" s="9"/>
      <c r="CI13" s="9"/>
      <c r="CJ13" s="9"/>
      <c r="CK13" s="9"/>
      <c r="CL13" s="9"/>
      <c r="CM13" s="9"/>
      <c r="CN13" s="9"/>
      <c r="CO13" s="9"/>
      <c r="CP13" s="9" t="s">
        <v>208</v>
      </c>
      <c r="CQ13" s="9" t="s">
        <v>442</v>
      </c>
      <c r="CR13" s="23">
        <v>45706</v>
      </c>
      <c r="CS13" s="23">
        <v>45706</v>
      </c>
      <c r="CT13" s="23"/>
      <c r="CU13" s="23"/>
      <c r="CV13" s="23"/>
      <c r="CW13" s="9" t="s">
        <v>279</v>
      </c>
      <c r="CX13" s="12">
        <v>45706</v>
      </c>
      <c r="CY13" s="12"/>
      <c r="CZ13" s="9" t="s">
        <v>211</v>
      </c>
      <c r="DA13" s="9" t="s">
        <v>189</v>
      </c>
      <c r="DB13" s="9" t="s">
        <v>189</v>
      </c>
      <c r="DC13" s="17" t="s">
        <v>212</v>
      </c>
      <c r="DD13" s="17" t="s">
        <v>213</v>
      </c>
      <c r="DE13" s="17" t="s">
        <v>214</v>
      </c>
      <c r="DF13" s="17" t="s">
        <v>189</v>
      </c>
      <c r="DG13" s="12">
        <v>32942</v>
      </c>
      <c r="DH13" s="9">
        <v>35</v>
      </c>
      <c r="DI13" s="9" t="s">
        <v>215</v>
      </c>
      <c r="DJ13" s="9" t="s">
        <v>443</v>
      </c>
      <c r="DK13" s="9" t="s">
        <v>217</v>
      </c>
      <c r="DL13" s="9" t="s">
        <v>218</v>
      </c>
      <c r="DM13" s="9"/>
      <c r="DN13" s="9">
        <v>3203971799</v>
      </c>
      <c r="DO13" s="9">
        <v>3203971799</v>
      </c>
      <c r="DP13" s="26" t="s">
        <v>444</v>
      </c>
      <c r="DQ13" s="9" t="s">
        <v>221</v>
      </c>
      <c r="DR13" s="9" t="s">
        <v>222</v>
      </c>
      <c r="DS13" s="9" t="s">
        <v>223</v>
      </c>
      <c r="DT13" s="9" t="s">
        <v>445</v>
      </c>
      <c r="DU13" s="9" t="s">
        <v>394</v>
      </c>
      <c r="DV13" s="9" t="s">
        <v>446</v>
      </c>
      <c r="DW13" s="9" t="s">
        <v>447</v>
      </c>
      <c r="DX13" s="9" t="s">
        <v>448</v>
      </c>
      <c r="DY13" s="9" t="s">
        <v>229</v>
      </c>
      <c r="DZ13" s="9" t="s">
        <v>218</v>
      </c>
      <c r="EA13" s="9"/>
      <c r="EB13" s="12"/>
      <c r="EC13" s="197" t="s">
        <v>207</v>
      </c>
      <c r="ED13" s="12">
        <v>45887</v>
      </c>
      <c r="EE13" s="9">
        <v>762</v>
      </c>
      <c r="EF13" s="12">
        <v>45883</v>
      </c>
      <c r="EG13" s="9">
        <v>881</v>
      </c>
      <c r="EH13" s="12">
        <v>45884</v>
      </c>
      <c r="EI13" s="12">
        <v>45887</v>
      </c>
      <c r="EJ13" s="198" t="s">
        <v>290</v>
      </c>
      <c r="EK13" s="12">
        <v>45884</v>
      </c>
      <c r="EL13" s="12"/>
      <c r="EM13" s="12"/>
      <c r="EN13" s="12"/>
      <c r="EO13" s="9"/>
      <c r="EP13" s="9"/>
      <c r="EQ13" s="9"/>
      <c r="ER13" s="9"/>
      <c r="ES13" s="9"/>
      <c r="ET13" s="9"/>
      <c r="EU13" s="9"/>
      <c r="EV13" s="9"/>
      <c r="EW13" s="9"/>
      <c r="EX13" s="9"/>
      <c r="EY13" s="9"/>
      <c r="EZ13" s="9"/>
      <c r="FA13" s="9"/>
      <c r="FB13" s="9"/>
      <c r="FC13" s="9"/>
      <c r="FD13" s="9"/>
      <c r="FE13" s="9"/>
      <c r="FF13" s="9"/>
      <c r="FG13" s="9"/>
      <c r="FH13" s="9"/>
      <c r="FI13" s="9"/>
      <c r="FJ13" s="16" t="s">
        <v>204</v>
      </c>
      <c r="FK13" s="9" t="s">
        <v>230</v>
      </c>
      <c r="FL13" s="9" t="s">
        <v>449</v>
      </c>
      <c r="FM13" s="9"/>
      <c r="FN13" s="17">
        <v>20255220001933</v>
      </c>
      <c r="FO13" s="17"/>
      <c r="FP13" s="9" t="s">
        <v>450</v>
      </c>
      <c r="FQ13" s="9"/>
      <c r="FR13" s="9"/>
      <c r="FS13" s="9"/>
      <c r="FT13" s="9"/>
      <c r="FU13" s="9"/>
      <c r="FV13" s="20"/>
      <c r="FW13" s="20"/>
      <c r="FX13" s="20"/>
      <c r="FY13" s="20"/>
      <c r="FZ13" s="20"/>
      <c r="GA13" s="20"/>
      <c r="GB13" s="20"/>
      <c r="GC13" s="20"/>
      <c r="GD13" s="20"/>
      <c r="GE13" s="20"/>
      <c r="GF13" s="20"/>
    </row>
    <row r="14" spans="1:188" ht="100.5" customHeight="1" x14ac:dyDescent="0.3">
      <c r="A14" s="21" t="s">
        <v>451</v>
      </c>
      <c r="B14" s="46">
        <v>2527</v>
      </c>
      <c r="C14" s="8" t="s">
        <v>262</v>
      </c>
      <c r="D14" s="8" t="s">
        <v>342</v>
      </c>
      <c r="E14" s="46" t="s">
        <v>452</v>
      </c>
      <c r="F14" s="47" t="s">
        <v>453</v>
      </c>
      <c r="G14" s="10" t="s">
        <v>183</v>
      </c>
      <c r="H14" s="10" t="s">
        <v>184</v>
      </c>
      <c r="I14" s="46" t="s">
        <v>454</v>
      </c>
      <c r="J14" s="9" t="s">
        <v>455</v>
      </c>
      <c r="K14" s="55" t="s">
        <v>456</v>
      </c>
      <c r="L14" s="48">
        <v>45719</v>
      </c>
      <c r="M14" s="48"/>
      <c r="N14" s="48">
        <v>45720</v>
      </c>
      <c r="O14" s="49">
        <v>8</v>
      </c>
      <c r="P14" s="49">
        <v>0</v>
      </c>
      <c r="Q14" s="49">
        <v>240</v>
      </c>
      <c r="R14" s="48">
        <v>45964</v>
      </c>
      <c r="S14" s="48"/>
      <c r="T14" s="171"/>
      <c r="U14" s="171"/>
      <c r="V14" s="48"/>
      <c r="W14" s="48"/>
      <c r="X14" s="48"/>
      <c r="Y14" s="48">
        <v>45964</v>
      </c>
      <c r="Z14" s="50">
        <v>22400000</v>
      </c>
      <c r="AA14" s="51">
        <f t="shared" si="3"/>
        <v>2800000</v>
      </c>
      <c r="AB14" s="51">
        <f t="shared" si="0"/>
        <v>93333.333333333328</v>
      </c>
      <c r="AC14" s="51"/>
      <c r="AD14" s="51"/>
      <c r="AE14" s="13">
        <f t="shared" si="1"/>
        <v>22400000</v>
      </c>
      <c r="AF14" s="15" t="s">
        <v>188</v>
      </c>
      <c r="AG14" s="50" t="s">
        <v>189</v>
      </c>
      <c r="AH14" s="46"/>
      <c r="AI14" s="15" t="s">
        <v>190</v>
      </c>
      <c r="AJ14" s="52" t="s">
        <v>191</v>
      </c>
      <c r="AK14" s="46"/>
      <c r="AL14" s="46"/>
      <c r="AM14" s="46"/>
      <c r="AN14" s="9" t="s">
        <v>193</v>
      </c>
      <c r="AO14" s="56">
        <v>1003479565</v>
      </c>
      <c r="AP14" s="46">
        <v>8</v>
      </c>
      <c r="AQ14" s="49" t="s">
        <v>194</v>
      </c>
      <c r="AR14" s="9" t="s">
        <v>195</v>
      </c>
      <c r="AS14" s="9"/>
      <c r="AT14" s="47" t="s">
        <v>457</v>
      </c>
      <c r="AU14" s="47"/>
      <c r="AV14" s="18" t="s">
        <v>458</v>
      </c>
      <c r="AW14" s="9" t="s">
        <v>273</v>
      </c>
      <c r="AX14" s="9" t="s">
        <v>262</v>
      </c>
      <c r="AY14" s="9" t="s">
        <v>274</v>
      </c>
      <c r="AZ14" s="9" t="s">
        <v>351</v>
      </c>
      <c r="BA14" s="9" t="s">
        <v>202</v>
      </c>
      <c r="BB14" s="46">
        <v>492</v>
      </c>
      <c r="BC14" s="48">
        <v>45708</v>
      </c>
      <c r="BD14" s="48"/>
      <c r="BE14" s="48"/>
      <c r="BF14" s="48"/>
      <c r="BG14" s="48"/>
      <c r="BH14" s="46">
        <v>479</v>
      </c>
      <c r="BI14" s="48">
        <v>45720</v>
      </c>
      <c r="BJ14" s="48"/>
      <c r="BK14" s="48"/>
      <c r="BL14" s="48"/>
      <c r="BM14" s="48"/>
      <c r="BN14" s="48"/>
      <c r="BO14" s="49">
        <v>125855</v>
      </c>
      <c r="BP14" s="48">
        <v>45652</v>
      </c>
      <c r="BQ14" s="12" t="s">
        <v>203</v>
      </c>
      <c r="BR14" s="9" t="s">
        <v>204</v>
      </c>
      <c r="BS14" s="9" t="s">
        <v>189</v>
      </c>
      <c r="BT14" s="9" t="s">
        <v>189</v>
      </c>
      <c r="BU14" s="9" t="s">
        <v>276</v>
      </c>
      <c r="BV14" s="9"/>
      <c r="BW14" s="46" t="s">
        <v>207</v>
      </c>
      <c r="BX14" s="13">
        <v>2240000</v>
      </c>
      <c r="BY14" s="13"/>
      <c r="BZ14" s="13"/>
      <c r="CA14" s="13"/>
      <c r="CB14" s="46"/>
      <c r="CC14" s="46"/>
      <c r="CD14" s="46"/>
      <c r="CE14" s="46"/>
      <c r="CF14" s="46"/>
      <c r="CG14" s="46"/>
      <c r="CH14" s="46"/>
      <c r="CI14" s="46"/>
      <c r="CJ14" s="46"/>
      <c r="CK14" s="46"/>
      <c r="CL14" s="46"/>
      <c r="CM14" s="46"/>
      <c r="CN14" s="46"/>
      <c r="CO14" s="46"/>
      <c r="CP14" s="9" t="s">
        <v>208</v>
      </c>
      <c r="CQ14" s="46" t="s">
        <v>459</v>
      </c>
      <c r="CR14" s="48">
        <v>45720</v>
      </c>
      <c r="CS14" s="48">
        <v>45720</v>
      </c>
      <c r="CT14" s="48"/>
      <c r="CU14" s="48"/>
      <c r="CV14" s="48"/>
      <c r="CW14" s="9" t="s">
        <v>279</v>
      </c>
      <c r="CX14" s="48">
        <v>45720</v>
      </c>
      <c r="CY14" s="48"/>
      <c r="CZ14" s="46" t="s">
        <v>211</v>
      </c>
      <c r="DA14" s="9" t="s">
        <v>189</v>
      </c>
      <c r="DB14" s="9" t="s">
        <v>189</v>
      </c>
      <c r="DC14" s="17" t="s">
        <v>212</v>
      </c>
      <c r="DD14" s="17" t="s">
        <v>213</v>
      </c>
      <c r="DE14" s="17" t="s">
        <v>214</v>
      </c>
      <c r="DF14" s="17" t="s">
        <v>189</v>
      </c>
      <c r="DG14" s="48">
        <v>37393</v>
      </c>
      <c r="DH14" s="46">
        <v>22</v>
      </c>
      <c r="DI14" s="9" t="s">
        <v>404</v>
      </c>
      <c r="DJ14" s="9" t="s">
        <v>460</v>
      </c>
      <c r="DK14" s="9" t="s">
        <v>217</v>
      </c>
      <c r="DL14" s="9" t="s">
        <v>218</v>
      </c>
      <c r="DM14" s="9"/>
      <c r="DN14" s="9">
        <v>3194098077</v>
      </c>
      <c r="DO14" s="9">
        <v>3194098077</v>
      </c>
      <c r="DP14" s="57" t="s">
        <v>461</v>
      </c>
      <c r="DQ14" s="9" t="s">
        <v>221</v>
      </c>
      <c r="DR14" s="9" t="s">
        <v>356</v>
      </c>
      <c r="DS14" s="9" t="s">
        <v>223</v>
      </c>
      <c r="DT14" s="9" t="s">
        <v>462</v>
      </c>
      <c r="DU14" s="9" t="s">
        <v>257</v>
      </c>
      <c r="DV14" s="9" t="s">
        <v>378</v>
      </c>
      <c r="DW14" s="9" t="s">
        <v>463</v>
      </c>
      <c r="DX14" s="9" t="s">
        <v>380</v>
      </c>
      <c r="DY14" s="9" t="s">
        <v>229</v>
      </c>
      <c r="DZ14" s="9" t="s">
        <v>218</v>
      </c>
      <c r="EA14" s="46"/>
      <c r="EB14" s="48"/>
      <c r="EC14" s="54"/>
      <c r="ED14" s="48"/>
      <c r="EE14" s="48"/>
      <c r="EF14" s="48"/>
      <c r="EG14" s="48"/>
      <c r="EH14" s="48"/>
      <c r="EI14" s="48"/>
      <c r="EJ14" s="46"/>
      <c r="EK14" s="12"/>
      <c r="EL14" s="48"/>
      <c r="EM14" s="48"/>
      <c r="EN14" s="48"/>
      <c r="EO14" s="46"/>
      <c r="EP14" s="46"/>
      <c r="EQ14" s="46"/>
      <c r="ER14" s="46"/>
      <c r="ES14" s="46"/>
      <c r="ET14" s="46"/>
      <c r="EU14" s="46"/>
      <c r="EV14" s="46"/>
      <c r="EW14" s="46"/>
      <c r="EX14" s="46"/>
      <c r="EY14" s="46"/>
      <c r="EZ14" s="46"/>
      <c r="FA14" s="46"/>
      <c r="FB14" s="46"/>
      <c r="FC14" s="46"/>
      <c r="FD14" s="46"/>
      <c r="FE14" s="46"/>
      <c r="FF14" s="46"/>
      <c r="FG14" s="46"/>
      <c r="FH14" s="46"/>
      <c r="FI14" s="46"/>
      <c r="FJ14" s="16" t="s">
        <v>204</v>
      </c>
      <c r="FK14" s="9" t="s">
        <v>230</v>
      </c>
      <c r="FL14" s="42" t="s">
        <v>361</v>
      </c>
      <c r="FM14" s="42"/>
      <c r="FN14" s="27">
        <v>20255220003963</v>
      </c>
      <c r="FO14" s="27"/>
      <c r="FP14" s="42" t="s">
        <v>362</v>
      </c>
      <c r="FQ14" s="46"/>
      <c r="FR14" s="46"/>
      <c r="FS14" s="46"/>
      <c r="FT14" s="46"/>
      <c r="FU14" s="9"/>
      <c r="FV14" s="20"/>
      <c r="FW14" s="20"/>
      <c r="FX14" s="20"/>
      <c r="FY14" s="20"/>
      <c r="FZ14" s="20"/>
      <c r="GA14" s="20"/>
      <c r="GB14" s="20"/>
      <c r="GC14" s="20"/>
      <c r="GD14" s="20"/>
      <c r="GE14" s="20"/>
      <c r="GF14" s="20"/>
    </row>
    <row r="15" spans="1:188" ht="100.5" customHeight="1" x14ac:dyDescent="0.3">
      <c r="A15" s="30" t="s">
        <v>464</v>
      </c>
      <c r="B15" s="31">
        <v>2521</v>
      </c>
      <c r="C15" s="8" t="s">
        <v>465</v>
      </c>
      <c r="D15" s="8" t="s">
        <v>466</v>
      </c>
      <c r="E15" s="31" t="s">
        <v>467</v>
      </c>
      <c r="F15" s="33" t="s">
        <v>468</v>
      </c>
      <c r="G15" s="10" t="s">
        <v>183</v>
      </c>
      <c r="H15" s="10" t="s">
        <v>184</v>
      </c>
      <c r="I15" s="31" t="s">
        <v>469</v>
      </c>
      <c r="J15" s="9" t="s">
        <v>470</v>
      </c>
      <c r="K15" s="9" t="s">
        <v>471</v>
      </c>
      <c r="L15" s="35">
        <v>45721</v>
      </c>
      <c r="M15" s="35">
        <v>45717</v>
      </c>
      <c r="N15" s="35">
        <v>45723</v>
      </c>
      <c r="O15" s="28">
        <v>8</v>
      </c>
      <c r="P15" s="28">
        <v>0</v>
      </c>
      <c r="Q15" s="28">
        <v>240</v>
      </c>
      <c r="R15" s="35">
        <v>45967</v>
      </c>
      <c r="S15" s="35">
        <v>45968</v>
      </c>
      <c r="T15" s="28">
        <v>1</v>
      </c>
      <c r="U15" s="28">
        <v>24</v>
      </c>
      <c r="V15" s="35"/>
      <c r="W15" s="35">
        <v>45968</v>
      </c>
      <c r="X15" s="35"/>
      <c r="Y15" s="35">
        <v>46021</v>
      </c>
      <c r="Z15" s="36">
        <v>40000000</v>
      </c>
      <c r="AA15" s="37">
        <f t="shared" si="3"/>
        <v>5000000</v>
      </c>
      <c r="AB15" s="37">
        <f t="shared" si="0"/>
        <v>166666.66666666666</v>
      </c>
      <c r="AC15" s="37">
        <v>9000000</v>
      </c>
      <c r="AD15" s="37"/>
      <c r="AE15" s="13">
        <f t="shared" si="1"/>
        <v>49000000</v>
      </c>
      <c r="AF15" s="15" t="s">
        <v>188</v>
      </c>
      <c r="AG15" s="15" t="s">
        <v>189</v>
      </c>
      <c r="AH15" s="9"/>
      <c r="AI15" s="15" t="s">
        <v>190</v>
      </c>
      <c r="AJ15" s="22" t="s">
        <v>191</v>
      </c>
      <c r="AK15" s="31"/>
      <c r="AL15" s="31"/>
      <c r="AM15" s="31"/>
      <c r="AN15" s="9" t="s">
        <v>193</v>
      </c>
      <c r="AO15" s="9">
        <v>43787405</v>
      </c>
      <c r="AP15" s="31">
        <v>3</v>
      </c>
      <c r="AQ15" s="49" t="s">
        <v>194</v>
      </c>
      <c r="AR15" s="9" t="s">
        <v>195</v>
      </c>
      <c r="AS15" s="9"/>
      <c r="AT15" s="33" t="s">
        <v>472</v>
      </c>
      <c r="AU15" s="33" t="s">
        <v>473</v>
      </c>
      <c r="AV15" s="18" t="s">
        <v>474</v>
      </c>
      <c r="AW15" s="9" t="s">
        <v>475</v>
      </c>
      <c r="AX15" s="9" t="s">
        <v>476</v>
      </c>
      <c r="AY15" s="9" t="s">
        <v>477</v>
      </c>
      <c r="AZ15" s="9" t="s">
        <v>244</v>
      </c>
      <c r="BA15" s="9" t="s">
        <v>202</v>
      </c>
      <c r="BB15" s="31">
        <v>514</v>
      </c>
      <c r="BC15" s="35">
        <v>45708</v>
      </c>
      <c r="BD15" s="164">
        <v>40000000</v>
      </c>
      <c r="BE15" s="31">
        <v>712</v>
      </c>
      <c r="BF15" s="35">
        <v>45868</v>
      </c>
      <c r="BG15" s="164">
        <v>9000000</v>
      </c>
      <c r="BH15" s="31">
        <v>507</v>
      </c>
      <c r="BI15" s="35">
        <v>45726</v>
      </c>
      <c r="BJ15" s="164">
        <v>40000000</v>
      </c>
      <c r="BK15" s="31">
        <v>844</v>
      </c>
      <c r="BL15" s="35">
        <v>45870</v>
      </c>
      <c r="BM15" s="164">
        <v>9000000</v>
      </c>
      <c r="BN15" s="35"/>
      <c r="BO15" s="28">
        <v>128831</v>
      </c>
      <c r="BP15" s="35">
        <v>45679</v>
      </c>
      <c r="BQ15" s="12" t="s">
        <v>203</v>
      </c>
      <c r="BR15" s="9" t="s">
        <v>204</v>
      </c>
      <c r="BS15" s="9" t="s">
        <v>189</v>
      </c>
      <c r="BT15" s="9" t="s">
        <v>189</v>
      </c>
      <c r="BU15" s="9" t="s">
        <v>276</v>
      </c>
      <c r="BV15" s="9" t="s">
        <v>277</v>
      </c>
      <c r="BW15" s="31" t="s">
        <v>207</v>
      </c>
      <c r="BX15" s="13">
        <v>4000000</v>
      </c>
      <c r="BY15" s="9" t="s">
        <v>276</v>
      </c>
      <c r="BZ15" s="9" t="s">
        <v>277</v>
      </c>
      <c r="CA15" s="13">
        <v>4900000</v>
      </c>
      <c r="CB15" s="31"/>
      <c r="CC15" s="31"/>
      <c r="CD15" s="31"/>
      <c r="CE15" s="31"/>
      <c r="CF15" s="31"/>
      <c r="CG15" s="31"/>
      <c r="CH15" s="31"/>
      <c r="CI15" s="31"/>
      <c r="CJ15" s="31"/>
      <c r="CK15" s="31"/>
      <c r="CL15" s="31"/>
      <c r="CM15" s="31"/>
      <c r="CN15" s="31"/>
      <c r="CO15" s="31"/>
      <c r="CP15" s="9" t="s">
        <v>208</v>
      </c>
      <c r="CQ15" s="31" t="s">
        <v>478</v>
      </c>
      <c r="CR15" s="35">
        <v>45721</v>
      </c>
      <c r="CS15" s="35">
        <v>45723</v>
      </c>
      <c r="CT15" s="35" t="s">
        <v>479</v>
      </c>
      <c r="CU15" s="35">
        <v>45874</v>
      </c>
      <c r="CV15" s="35">
        <v>45877</v>
      </c>
      <c r="CW15" s="24" t="s">
        <v>279</v>
      </c>
      <c r="CX15" s="35">
        <v>45723</v>
      </c>
      <c r="CY15" s="35"/>
      <c r="CZ15" s="9" t="s">
        <v>211</v>
      </c>
      <c r="DA15" s="9" t="s">
        <v>189</v>
      </c>
      <c r="DB15" s="9" t="s">
        <v>189</v>
      </c>
      <c r="DC15" s="17" t="s">
        <v>212</v>
      </c>
      <c r="DD15" s="17" t="s">
        <v>213</v>
      </c>
      <c r="DE15" s="17" t="s">
        <v>214</v>
      </c>
      <c r="DF15" s="17" t="s">
        <v>189</v>
      </c>
      <c r="DG15" s="35">
        <v>28466</v>
      </c>
      <c r="DH15" s="31">
        <v>47</v>
      </c>
      <c r="DI15" s="9" t="s">
        <v>215</v>
      </c>
      <c r="DJ15" s="24" t="s">
        <v>480</v>
      </c>
      <c r="DK15" s="9" t="s">
        <v>217</v>
      </c>
      <c r="DL15" s="9" t="s">
        <v>218</v>
      </c>
      <c r="DM15" s="24"/>
      <c r="DN15" s="24">
        <v>3186597086</v>
      </c>
      <c r="DO15" s="24">
        <v>3174311454</v>
      </c>
      <c r="DP15" s="57" t="s">
        <v>481</v>
      </c>
      <c r="DQ15" s="24" t="s">
        <v>284</v>
      </c>
      <c r="DR15" s="24" t="s">
        <v>222</v>
      </c>
      <c r="DS15" s="9" t="s">
        <v>223</v>
      </c>
      <c r="DT15" s="24" t="s">
        <v>482</v>
      </c>
      <c r="DU15" s="9" t="s">
        <v>394</v>
      </c>
      <c r="DV15" s="24" t="s">
        <v>483</v>
      </c>
      <c r="DW15" s="24"/>
      <c r="DX15" s="24" t="s">
        <v>484</v>
      </c>
      <c r="DY15" s="9" t="s">
        <v>229</v>
      </c>
      <c r="DZ15" s="9" t="s">
        <v>218</v>
      </c>
      <c r="EA15" s="31"/>
      <c r="EB15" s="35"/>
      <c r="EC15" s="43" t="s">
        <v>207</v>
      </c>
      <c r="ED15" s="35">
        <v>45870</v>
      </c>
      <c r="EE15" s="31">
        <v>712</v>
      </c>
      <c r="EF15" s="35">
        <v>45868</v>
      </c>
      <c r="EG15" s="35">
        <v>844</v>
      </c>
      <c r="EH15" s="31">
        <v>844</v>
      </c>
      <c r="EI15" s="35">
        <v>45968</v>
      </c>
      <c r="EJ15" s="31" t="s">
        <v>290</v>
      </c>
      <c r="EK15" s="44">
        <v>45870</v>
      </c>
      <c r="EL15" s="35"/>
      <c r="EM15" s="35"/>
      <c r="EN15" s="35"/>
      <c r="EO15" s="31"/>
      <c r="EP15" s="31"/>
      <c r="EQ15" s="31"/>
      <c r="ER15" s="31"/>
      <c r="ES15" s="31"/>
      <c r="ET15" s="31"/>
      <c r="EU15" s="31"/>
      <c r="EV15" s="31"/>
      <c r="EW15" s="31"/>
      <c r="EX15" s="31"/>
      <c r="EY15" s="31"/>
      <c r="EZ15" s="31"/>
      <c r="FA15" s="31"/>
      <c r="FB15" s="31"/>
      <c r="FC15" s="31"/>
      <c r="FD15" s="31"/>
      <c r="FE15" s="31"/>
      <c r="FF15" s="31"/>
      <c r="FG15" s="31"/>
      <c r="FH15" s="31"/>
      <c r="FI15" s="31"/>
      <c r="FJ15" s="24" t="s">
        <v>204</v>
      </c>
      <c r="FK15" s="9" t="s">
        <v>230</v>
      </c>
      <c r="FL15" s="24" t="s">
        <v>485</v>
      </c>
      <c r="FM15" s="24"/>
      <c r="FN15" s="27">
        <v>20255220005663</v>
      </c>
      <c r="FO15" s="27"/>
      <c r="FP15" s="24" t="s">
        <v>486</v>
      </c>
      <c r="FQ15" s="24" t="s">
        <v>485</v>
      </c>
      <c r="FR15" s="31">
        <v>1102724007</v>
      </c>
      <c r="FS15" s="27">
        <v>20255220010143</v>
      </c>
      <c r="FT15" s="35">
        <v>45853</v>
      </c>
      <c r="FU15" s="24" t="s">
        <v>487</v>
      </c>
      <c r="FV15" s="45"/>
      <c r="FW15" s="45"/>
      <c r="FX15" s="45"/>
      <c r="FY15" s="45"/>
      <c r="FZ15" s="45"/>
      <c r="GA15" s="45"/>
      <c r="GB15" s="45"/>
      <c r="GC15" s="45"/>
      <c r="GD15" s="45"/>
      <c r="GE15" s="45"/>
      <c r="GF15" s="45"/>
    </row>
    <row r="16" spans="1:188" ht="100.5" customHeight="1" x14ac:dyDescent="0.3">
      <c r="A16" s="30" t="s">
        <v>488</v>
      </c>
      <c r="B16" s="31">
        <v>2461</v>
      </c>
      <c r="C16" s="8" t="s">
        <v>489</v>
      </c>
      <c r="D16" s="8" t="s">
        <v>180</v>
      </c>
      <c r="E16" s="31" t="s">
        <v>490</v>
      </c>
      <c r="F16" s="33" t="s">
        <v>491</v>
      </c>
      <c r="G16" s="10" t="s">
        <v>183</v>
      </c>
      <c r="H16" s="10" t="s">
        <v>184</v>
      </c>
      <c r="I16" s="31" t="s">
        <v>492</v>
      </c>
      <c r="J16" s="9" t="s">
        <v>493</v>
      </c>
      <c r="K16" s="9" t="s">
        <v>494</v>
      </c>
      <c r="L16" s="35">
        <v>45729</v>
      </c>
      <c r="M16" s="35"/>
      <c r="N16" s="35">
        <v>45729</v>
      </c>
      <c r="O16" s="28">
        <v>6</v>
      </c>
      <c r="P16" s="28">
        <v>0</v>
      </c>
      <c r="Q16" s="28">
        <v>180</v>
      </c>
      <c r="R16" s="35">
        <v>45912</v>
      </c>
      <c r="S16" s="35"/>
      <c r="T16" s="170"/>
      <c r="U16" s="170"/>
      <c r="V16" s="35"/>
      <c r="W16" s="35"/>
      <c r="X16" s="35"/>
      <c r="Y16" s="35">
        <v>45912</v>
      </c>
      <c r="Z16" s="36">
        <v>39000000</v>
      </c>
      <c r="AA16" s="37">
        <f t="shared" si="3"/>
        <v>6500000</v>
      </c>
      <c r="AB16" s="37">
        <f t="shared" si="0"/>
        <v>216666.66666666666</v>
      </c>
      <c r="AC16" s="37"/>
      <c r="AD16" s="37"/>
      <c r="AE16" s="13">
        <f t="shared" si="1"/>
        <v>39000000</v>
      </c>
      <c r="AF16" s="15" t="s">
        <v>188</v>
      </c>
      <c r="AG16" s="15" t="s">
        <v>189</v>
      </c>
      <c r="AH16" s="31"/>
      <c r="AI16" s="15" t="s">
        <v>190</v>
      </c>
      <c r="AJ16" s="22" t="s">
        <v>191</v>
      </c>
      <c r="AK16" s="31"/>
      <c r="AL16" s="31"/>
      <c r="AM16" s="31"/>
      <c r="AN16" s="9" t="s">
        <v>193</v>
      </c>
      <c r="AO16" s="28">
        <v>1121865014</v>
      </c>
      <c r="AP16" s="31">
        <v>5</v>
      </c>
      <c r="AQ16" s="49" t="s">
        <v>194</v>
      </c>
      <c r="AR16" s="9" t="s">
        <v>195</v>
      </c>
      <c r="AS16" s="9"/>
      <c r="AT16" s="33" t="s">
        <v>495</v>
      </c>
      <c r="AU16" s="33"/>
      <c r="AV16" s="18" t="s">
        <v>496</v>
      </c>
      <c r="AW16" s="9" t="s">
        <v>199</v>
      </c>
      <c r="AX16" s="8" t="s">
        <v>489</v>
      </c>
      <c r="AY16" s="8" t="s">
        <v>497</v>
      </c>
      <c r="AZ16" s="9" t="s">
        <v>498</v>
      </c>
      <c r="BA16" s="9" t="s">
        <v>202</v>
      </c>
      <c r="BB16" s="31">
        <v>473</v>
      </c>
      <c r="BC16" s="35">
        <v>45700</v>
      </c>
      <c r="BD16" s="35"/>
      <c r="BE16" s="35"/>
      <c r="BF16" s="35"/>
      <c r="BG16" s="35"/>
      <c r="BH16" s="58">
        <v>540</v>
      </c>
      <c r="BI16" s="41">
        <v>45730</v>
      </c>
      <c r="BJ16" s="41"/>
      <c r="BK16" s="41"/>
      <c r="BL16" s="41"/>
      <c r="BM16" s="41"/>
      <c r="BN16" s="41"/>
      <c r="BO16" s="59">
        <v>128717</v>
      </c>
      <c r="BP16" s="41">
        <v>45678</v>
      </c>
      <c r="BQ16" s="12" t="s">
        <v>203</v>
      </c>
      <c r="BR16" s="9" t="s">
        <v>204</v>
      </c>
      <c r="BS16" s="9" t="s">
        <v>189</v>
      </c>
      <c r="BT16" s="9" t="s">
        <v>189</v>
      </c>
      <c r="BU16" s="24" t="s">
        <v>205</v>
      </c>
      <c r="BV16" s="31"/>
      <c r="BW16" s="31" t="s">
        <v>207</v>
      </c>
      <c r="BX16" s="13">
        <v>3900000</v>
      </c>
      <c r="BY16" s="13"/>
      <c r="BZ16" s="13"/>
      <c r="CA16" s="13"/>
      <c r="CB16" s="31"/>
      <c r="CC16" s="31"/>
      <c r="CD16" s="31"/>
      <c r="CE16" s="31"/>
      <c r="CF16" s="31"/>
      <c r="CG16" s="31"/>
      <c r="CH16" s="31"/>
      <c r="CI16" s="31"/>
      <c r="CJ16" s="31"/>
      <c r="CK16" s="31"/>
      <c r="CL16" s="31"/>
      <c r="CM16" s="31"/>
      <c r="CN16" s="31"/>
      <c r="CO16" s="31"/>
      <c r="CP16" s="9" t="s">
        <v>208</v>
      </c>
      <c r="CQ16" s="31" t="s">
        <v>499</v>
      </c>
      <c r="CR16" s="35">
        <v>45729</v>
      </c>
      <c r="CS16" s="35">
        <v>45729</v>
      </c>
      <c r="CT16" s="35"/>
      <c r="CU16" s="35"/>
      <c r="CV16" s="35"/>
      <c r="CW16" s="29" t="s">
        <v>210</v>
      </c>
      <c r="CX16" s="41">
        <v>45723</v>
      </c>
      <c r="CY16" s="41"/>
      <c r="CZ16" s="9" t="s">
        <v>249</v>
      </c>
      <c r="DA16" s="9" t="s">
        <v>250</v>
      </c>
      <c r="DB16" s="9" t="s">
        <v>189</v>
      </c>
      <c r="DC16" s="17" t="s">
        <v>212</v>
      </c>
      <c r="DD16" s="17" t="s">
        <v>213</v>
      </c>
      <c r="DE16" s="17" t="s">
        <v>214</v>
      </c>
      <c r="DF16" s="17" t="s">
        <v>189</v>
      </c>
      <c r="DG16" s="35">
        <v>33041</v>
      </c>
      <c r="DH16" s="31">
        <v>34</v>
      </c>
      <c r="DI16" s="9" t="s">
        <v>280</v>
      </c>
      <c r="DJ16" s="24" t="s">
        <v>500</v>
      </c>
      <c r="DK16" s="9" t="s">
        <v>217</v>
      </c>
      <c r="DL16" s="9" t="s">
        <v>218</v>
      </c>
      <c r="DM16" s="24"/>
      <c r="DN16" s="24">
        <v>6625322</v>
      </c>
      <c r="DO16" s="24">
        <v>3103265113</v>
      </c>
      <c r="DP16" s="57" t="s">
        <v>501</v>
      </c>
      <c r="DQ16" s="24" t="s">
        <v>255</v>
      </c>
      <c r="DR16" s="24" t="s">
        <v>222</v>
      </c>
      <c r="DS16" s="9" t="s">
        <v>223</v>
      </c>
      <c r="DT16" s="24" t="s">
        <v>502</v>
      </c>
      <c r="DU16" s="24" t="s">
        <v>287</v>
      </c>
      <c r="DV16" s="24" t="s">
        <v>226</v>
      </c>
      <c r="DW16" s="24"/>
      <c r="DX16" s="24" t="s">
        <v>228</v>
      </c>
      <c r="DY16" s="9" t="s">
        <v>229</v>
      </c>
      <c r="DZ16" s="9" t="s">
        <v>218</v>
      </c>
      <c r="EA16" s="31"/>
      <c r="EB16" s="35"/>
      <c r="EC16" s="43"/>
      <c r="ED16" s="35"/>
      <c r="EE16" s="35"/>
      <c r="EF16" s="35"/>
      <c r="EG16" s="35"/>
      <c r="EH16" s="35"/>
      <c r="EI16" s="35"/>
      <c r="EJ16" s="31"/>
      <c r="EK16" s="44"/>
      <c r="EL16" s="35"/>
      <c r="EM16" s="35"/>
      <c r="EN16" s="35"/>
      <c r="EO16" s="31"/>
      <c r="EP16" s="31"/>
      <c r="EQ16" s="31"/>
      <c r="ER16" s="31"/>
      <c r="ES16" s="31"/>
      <c r="ET16" s="31"/>
      <c r="EU16" s="31"/>
      <c r="EV16" s="31"/>
      <c r="EW16" s="31"/>
      <c r="EX16" s="31"/>
      <c r="EY16" s="31"/>
      <c r="EZ16" s="31"/>
      <c r="FA16" s="31"/>
      <c r="FB16" s="31"/>
      <c r="FC16" s="31"/>
      <c r="FD16" s="31"/>
      <c r="FE16" s="31"/>
      <c r="FF16" s="31"/>
      <c r="FG16" s="31"/>
      <c r="FH16" s="31"/>
      <c r="FI16" s="31"/>
      <c r="FJ16" s="24" t="s">
        <v>204</v>
      </c>
      <c r="FK16" s="9" t="s">
        <v>230</v>
      </c>
      <c r="FL16" s="31" t="s">
        <v>185</v>
      </c>
      <c r="FM16" s="31"/>
      <c r="FN16" s="17">
        <v>20255220003943</v>
      </c>
      <c r="FO16" s="17"/>
      <c r="FP16" s="24" t="s">
        <v>503</v>
      </c>
      <c r="FQ16" s="31"/>
      <c r="FR16" s="31"/>
      <c r="FS16" s="31"/>
      <c r="FT16" s="31"/>
      <c r="FU16" s="24"/>
      <c r="FV16" s="45"/>
      <c r="FW16" s="45"/>
      <c r="FX16" s="45"/>
      <c r="FY16" s="45"/>
      <c r="FZ16" s="45"/>
      <c r="GA16" s="45"/>
      <c r="GB16" s="45"/>
      <c r="GC16" s="45"/>
      <c r="GD16" s="45"/>
      <c r="GE16" s="45"/>
      <c r="GF16" s="45"/>
    </row>
    <row r="17" spans="1:188" ht="100.5" customHeight="1" x14ac:dyDescent="0.3">
      <c r="A17" s="21" t="s">
        <v>504</v>
      </c>
      <c r="B17" s="8">
        <v>2507</v>
      </c>
      <c r="C17" s="8" t="s">
        <v>505</v>
      </c>
      <c r="D17" s="8" t="s">
        <v>506</v>
      </c>
      <c r="E17" s="8" t="s">
        <v>507</v>
      </c>
      <c r="F17" s="9" t="s">
        <v>508</v>
      </c>
      <c r="G17" s="10" t="s">
        <v>183</v>
      </c>
      <c r="H17" s="10" t="s">
        <v>184</v>
      </c>
      <c r="I17" s="8" t="s">
        <v>509</v>
      </c>
      <c r="J17" s="9" t="s">
        <v>510</v>
      </c>
      <c r="K17" s="9" t="s">
        <v>511</v>
      </c>
      <c r="L17" s="11">
        <v>45714</v>
      </c>
      <c r="M17" s="11">
        <v>45713</v>
      </c>
      <c r="N17" s="11">
        <v>45716</v>
      </c>
      <c r="O17" s="9">
        <v>8</v>
      </c>
      <c r="P17" s="9">
        <v>0</v>
      </c>
      <c r="Q17" s="9">
        <v>240</v>
      </c>
      <c r="R17" s="11">
        <v>45957</v>
      </c>
      <c r="S17" s="12">
        <v>45958</v>
      </c>
      <c r="T17" s="9">
        <v>2</v>
      </c>
      <c r="U17" s="9">
        <v>3</v>
      </c>
      <c r="V17" s="12"/>
      <c r="W17" s="12">
        <v>45958</v>
      </c>
      <c r="X17" s="12"/>
      <c r="Y17" s="11">
        <v>46021</v>
      </c>
      <c r="Z17" s="13">
        <v>44000000</v>
      </c>
      <c r="AA17" s="13">
        <f t="shared" si="3"/>
        <v>5500000</v>
      </c>
      <c r="AB17" s="13">
        <f t="shared" si="0"/>
        <v>183333.33333333334</v>
      </c>
      <c r="AC17" s="15">
        <v>11550000</v>
      </c>
      <c r="AD17" s="15"/>
      <c r="AE17" s="13">
        <f t="shared" si="1"/>
        <v>55550000</v>
      </c>
      <c r="AF17" s="15" t="s">
        <v>188</v>
      </c>
      <c r="AG17" s="15" t="s">
        <v>189</v>
      </c>
      <c r="AH17" s="9"/>
      <c r="AI17" s="15" t="s">
        <v>190</v>
      </c>
      <c r="AJ17" s="22" t="s">
        <v>191</v>
      </c>
      <c r="AK17" s="9"/>
      <c r="AL17" s="9"/>
      <c r="AM17" s="9"/>
      <c r="AN17" s="9" t="s">
        <v>193</v>
      </c>
      <c r="AO17" s="9">
        <v>1070923488</v>
      </c>
      <c r="AP17" s="9">
        <v>7</v>
      </c>
      <c r="AQ17" s="17" t="s">
        <v>194</v>
      </c>
      <c r="AR17" s="9" t="s">
        <v>195</v>
      </c>
      <c r="AS17" s="9"/>
      <c r="AT17" s="9" t="s">
        <v>512</v>
      </c>
      <c r="AU17" s="9" t="s">
        <v>513</v>
      </c>
      <c r="AV17" s="18" t="s">
        <v>514</v>
      </c>
      <c r="AW17" s="9" t="s">
        <v>515</v>
      </c>
      <c r="AX17" s="9" t="s">
        <v>505</v>
      </c>
      <c r="AY17" s="9" t="s">
        <v>422</v>
      </c>
      <c r="AZ17" s="9" t="s">
        <v>244</v>
      </c>
      <c r="BA17" s="9" t="s">
        <v>202</v>
      </c>
      <c r="BB17" s="9">
        <v>486</v>
      </c>
      <c r="BC17" s="12">
        <v>45708</v>
      </c>
      <c r="BD17" s="164">
        <v>44000000</v>
      </c>
      <c r="BE17" s="9">
        <v>708</v>
      </c>
      <c r="BF17" s="12">
        <v>45868</v>
      </c>
      <c r="BG17" s="164">
        <v>11550000</v>
      </c>
      <c r="BH17" s="9">
        <v>465</v>
      </c>
      <c r="BI17" s="12">
        <v>45714</v>
      </c>
      <c r="BJ17" s="12"/>
      <c r="BK17" s="12"/>
      <c r="BL17" s="12"/>
      <c r="BM17" s="12"/>
      <c r="BN17" s="12"/>
      <c r="BO17" s="17">
        <v>125807</v>
      </c>
      <c r="BP17" s="12">
        <v>45652</v>
      </c>
      <c r="BQ17" s="12" t="s">
        <v>203</v>
      </c>
      <c r="BR17" s="9" t="s">
        <v>204</v>
      </c>
      <c r="BS17" s="9" t="s">
        <v>189</v>
      </c>
      <c r="BT17" s="9" t="s">
        <v>189</v>
      </c>
      <c r="BU17" s="9" t="s">
        <v>205</v>
      </c>
      <c r="BV17" s="9"/>
      <c r="BW17" s="9" t="s">
        <v>207</v>
      </c>
      <c r="BX17" s="13">
        <v>4400000</v>
      </c>
      <c r="BY17" s="13"/>
      <c r="BZ17" s="13"/>
      <c r="CA17" s="13"/>
      <c r="CB17" s="9"/>
      <c r="CC17" s="9"/>
      <c r="CD17" s="9"/>
      <c r="CE17" s="9"/>
      <c r="CF17" s="9"/>
      <c r="CG17" s="9"/>
      <c r="CH17" s="9"/>
      <c r="CI17" s="9"/>
      <c r="CJ17" s="9"/>
      <c r="CK17" s="9"/>
      <c r="CL17" s="9"/>
      <c r="CM17" s="9"/>
      <c r="CN17" s="9"/>
      <c r="CO17" s="9"/>
      <c r="CP17" s="9" t="s">
        <v>208</v>
      </c>
      <c r="CQ17" s="9" t="s">
        <v>516</v>
      </c>
      <c r="CR17" s="23">
        <v>45714</v>
      </c>
      <c r="CS17" s="23">
        <v>45715</v>
      </c>
      <c r="CT17" s="23"/>
      <c r="CU17" s="23"/>
      <c r="CV17" s="23"/>
      <c r="CW17" s="9" t="s">
        <v>279</v>
      </c>
      <c r="CX17" s="12">
        <v>45715</v>
      </c>
      <c r="CY17" s="12"/>
      <c r="CZ17" s="9" t="s">
        <v>249</v>
      </c>
      <c r="DA17" s="9" t="s">
        <v>250</v>
      </c>
      <c r="DB17" s="9" t="s">
        <v>189</v>
      </c>
      <c r="DC17" s="17" t="s">
        <v>212</v>
      </c>
      <c r="DD17" s="17" t="s">
        <v>213</v>
      </c>
      <c r="DE17" s="17" t="s">
        <v>214</v>
      </c>
      <c r="DF17" s="17" t="s">
        <v>189</v>
      </c>
      <c r="DG17" s="12">
        <v>34923</v>
      </c>
      <c r="DH17" s="9">
        <v>29</v>
      </c>
      <c r="DI17" s="9" t="s">
        <v>215</v>
      </c>
      <c r="DJ17" s="9" t="s">
        <v>517</v>
      </c>
      <c r="DK17" s="9" t="s">
        <v>217</v>
      </c>
      <c r="DL17" s="9" t="s">
        <v>218</v>
      </c>
      <c r="DM17" s="9"/>
      <c r="DN17" s="9">
        <v>3134139893</v>
      </c>
      <c r="DO17" s="9">
        <v>3134139893</v>
      </c>
      <c r="DP17" s="57" t="s">
        <v>518</v>
      </c>
      <c r="DQ17" s="9" t="s">
        <v>284</v>
      </c>
      <c r="DR17" s="9" t="s">
        <v>222</v>
      </c>
      <c r="DS17" s="9" t="s">
        <v>223</v>
      </c>
      <c r="DT17" s="9" t="s">
        <v>519</v>
      </c>
      <c r="DU17" s="9" t="s">
        <v>394</v>
      </c>
      <c r="DV17" s="9" t="s">
        <v>520</v>
      </c>
      <c r="DW17" s="9" t="s">
        <v>430</v>
      </c>
      <c r="DX17" s="9" t="s">
        <v>521</v>
      </c>
      <c r="DY17" s="9" t="s">
        <v>229</v>
      </c>
      <c r="DZ17" s="9" t="s">
        <v>218</v>
      </c>
      <c r="EA17" s="9"/>
      <c r="EB17" s="12"/>
      <c r="EC17" s="25"/>
      <c r="ED17" s="12"/>
      <c r="EE17" s="12"/>
      <c r="EF17" s="12"/>
      <c r="EG17" s="12"/>
      <c r="EH17" s="12"/>
      <c r="EI17" s="12"/>
      <c r="EJ17" s="9"/>
      <c r="EK17" s="12"/>
      <c r="EL17" s="12"/>
      <c r="EM17" s="12"/>
      <c r="EN17" s="12"/>
      <c r="EO17" s="9"/>
      <c r="EP17" s="9"/>
      <c r="EQ17" s="9"/>
      <c r="ER17" s="9"/>
      <c r="ES17" s="9"/>
      <c r="ET17" s="9"/>
      <c r="EU17" s="9"/>
      <c r="EV17" s="9"/>
      <c r="EW17" s="9"/>
      <c r="EX17" s="9"/>
      <c r="EY17" s="9"/>
      <c r="EZ17" s="9"/>
      <c r="FA17" s="9"/>
      <c r="FB17" s="9"/>
      <c r="FC17" s="9"/>
      <c r="FD17" s="9"/>
      <c r="FE17" s="9"/>
      <c r="FF17" s="9"/>
      <c r="FG17" s="9"/>
      <c r="FH17" s="9"/>
      <c r="FI17" s="9"/>
      <c r="FJ17" s="16" t="s">
        <v>204</v>
      </c>
      <c r="FK17" s="9" t="s">
        <v>230</v>
      </c>
      <c r="FL17" s="9" t="s">
        <v>432</v>
      </c>
      <c r="FM17" s="9"/>
      <c r="FN17" s="17">
        <v>20255220003713</v>
      </c>
      <c r="FO17" s="17"/>
      <c r="FP17" s="9" t="s">
        <v>433</v>
      </c>
      <c r="FQ17" s="9"/>
      <c r="FR17" s="9"/>
      <c r="FS17" s="9"/>
      <c r="FT17" s="9"/>
      <c r="FU17" s="9"/>
      <c r="FV17" s="20"/>
      <c r="FW17" s="20"/>
      <c r="FX17" s="20"/>
      <c r="FY17" s="20"/>
      <c r="FZ17" s="20"/>
      <c r="GA17" s="20"/>
      <c r="GB17" s="20"/>
      <c r="GC17" s="20"/>
      <c r="GD17" s="20"/>
      <c r="GE17" s="20"/>
      <c r="GF17" s="20"/>
    </row>
    <row r="18" spans="1:188" ht="100.5" customHeight="1" x14ac:dyDescent="0.3">
      <c r="A18" s="21" t="s">
        <v>522</v>
      </c>
      <c r="B18" s="8">
        <v>2527</v>
      </c>
      <c r="C18" s="8" t="s">
        <v>262</v>
      </c>
      <c r="D18" s="8" t="s">
        <v>263</v>
      </c>
      <c r="E18" s="8" t="s">
        <v>523</v>
      </c>
      <c r="F18" s="9" t="s">
        <v>524</v>
      </c>
      <c r="G18" s="10" t="s">
        <v>183</v>
      </c>
      <c r="H18" s="10" t="s">
        <v>184</v>
      </c>
      <c r="I18" s="8" t="s">
        <v>525</v>
      </c>
      <c r="J18" s="9" t="s">
        <v>526</v>
      </c>
      <c r="K18" s="9" t="s">
        <v>527</v>
      </c>
      <c r="L18" s="11">
        <v>45700</v>
      </c>
      <c r="M18" s="11">
        <v>45699</v>
      </c>
      <c r="N18" s="11">
        <v>45701</v>
      </c>
      <c r="O18" s="9">
        <v>6</v>
      </c>
      <c r="P18" s="9">
        <v>0</v>
      </c>
      <c r="Q18" s="9">
        <v>180</v>
      </c>
      <c r="R18" s="11">
        <v>45881</v>
      </c>
      <c r="S18" s="12">
        <v>45882</v>
      </c>
      <c r="T18" s="195">
        <v>1</v>
      </c>
      <c r="U18" s="195">
        <v>0</v>
      </c>
      <c r="V18" s="12"/>
      <c r="W18" s="12">
        <v>45882</v>
      </c>
      <c r="X18" s="12"/>
      <c r="Y18" s="11">
        <v>45912</v>
      </c>
      <c r="Z18" s="13">
        <v>19800000</v>
      </c>
      <c r="AA18" s="13">
        <f t="shared" si="3"/>
        <v>3300000</v>
      </c>
      <c r="AB18" s="13">
        <f t="shared" si="0"/>
        <v>110000</v>
      </c>
      <c r="AC18" s="15">
        <v>3300000</v>
      </c>
      <c r="AD18" s="15"/>
      <c r="AE18" s="13">
        <f t="shared" si="1"/>
        <v>23100000</v>
      </c>
      <c r="AF18" s="15" t="s">
        <v>188</v>
      </c>
      <c r="AG18" s="15" t="s">
        <v>189</v>
      </c>
      <c r="AH18" s="9"/>
      <c r="AI18" s="15" t="s">
        <v>190</v>
      </c>
      <c r="AJ18" s="22" t="s">
        <v>191</v>
      </c>
      <c r="AK18" s="9"/>
      <c r="AL18" s="9"/>
      <c r="AM18" s="9"/>
      <c r="AN18" s="9" t="s">
        <v>193</v>
      </c>
      <c r="AO18" s="9">
        <v>1024569859</v>
      </c>
      <c r="AP18" s="9">
        <v>0</v>
      </c>
      <c r="AQ18" s="17" t="s">
        <v>194</v>
      </c>
      <c r="AR18" s="9" t="s">
        <v>195</v>
      </c>
      <c r="AS18" s="9"/>
      <c r="AT18" s="9" t="s">
        <v>528</v>
      </c>
      <c r="AU18" s="9" t="s">
        <v>529</v>
      </c>
      <c r="AV18" s="18" t="s">
        <v>530</v>
      </c>
      <c r="AW18" s="9" t="s">
        <v>273</v>
      </c>
      <c r="AX18" s="9" t="s">
        <v>262</v>
      </c>
      <c r="AY18" s="9" t="s">
        <v>274</v>
      </c>
      <c r="AZ18" s="9" t="s">
        <v>531</v>
      </c>
      <c r="BA18" s="9" t="s">
        <v>202</v>
      </c>
      <c r="BB18" s="9">
        <v>441</v>
      </c>
      <c r="BC18" s="12">
        <v>45691</v>
      </c>
      <c r="BD18" s="196">
        <v>26400000</v>
      </c>
      <c r="BE18" s="9">
        <v>753</v>
      </c>
      <c r="BF18" s="12">
        <v>45881</v>
      </c>
      <c r="BG18" s="196">
        <v>3300000</v>
      </c>
      <c r="BH18" s="9">
        <v>432</v>
      </c>
      <c r="BI18" s="12">
        <v>45700</v>
      </c>
      <c r="BJ18" s="196">
        <v>19800000</v>
      </c>
      <c r="BK18" s="9">
        <v>875</v>
      </c>
      <c r="BL18" s="12">
        <v>45881</v>
      </c>
      <c r="BM18" s="196">
        <v>3300000</v>
      </c>
      <c r="BN18" s="12"/>
      <c r="BO18" s="17">
        <v>125505</v>
      </c>
      <c r="BP18" s="12">
        <v>45650</v>
      </c>
      <c r="BQ18" s="12" t="s">
        <v>203</v>
      </c>
      <c r="BR18" s="9" t="s">
        <v>204</v>
      </c>
      <c r="BS18" s="9" t="s">
        <v>189</v>
      </c>
      <c r="BT18" s="9" t="s">
        <v>189</v>
      </c>
      <c r="BU18" s="9" t="s">
        <v>205</v>
      </c>
      <c r="BV18" s="198" t="s">
        <v>532</v>
      </c>
      <c r="BW18" s="9" t="s">
        <v>207</v>
      </c>
      <c r="BX18" s="13">
        <v>1980000</v>
      </c>
      <c r="BY18" s="9" t="s">
        <v>205</v>
      </c>
      <c r="BZ18" s="198" t="s">
        <v>532</v>
      </c>
      <c r="CA18" s="13">
        <v>2310000</v>
      </c>
      <c r="CB18" s="9"/>
      <c r="CC18" s="9"/>
      <c r="CD18" s="9"/>
      <c r="CE18" s="9"/>
      <c r="CF18" s="9"/>
      <c r="CG18" s="9"/>
      <c r="CH18" s="9"/>
      <c r="CI18" s="9"/>
      <c r="CJ18" s="9"/>
      <c r="CK18" s="9"/>
      <c r="CL18" s="9"/>
      <c r="CM18" s="9"/>
      <c r="CN18" s="9"/>
      <c r="CO18" s="9"/>
      <c r="CP18" s="9" t="s">
        <v>208</v>
      </c>
      <c r="CQ18" s="9" t="s">
        <v>533</v>
      </c>
      <c r="CR18" s="23">
        <v>45700</v>
      </c>
      <c r="CS18" s="23">
        <v>45705</v>
      </c>
      <c r="CT18" s="23" t="s">
        <v>534</v>
      </c>
      <c r="CU18" s="23">
        <v>45889</v>
      </c>
      <c r="CV18" s="23"/>
      <c r="CW18" s="9" t="s">
        <v>535</v>
      </c>
      <c r="CX18" s="12">
        <v>45708</v>
      </c>
      <c r="CY18" s="12"/>
      <c r="CZ18" s="9" t="s">
        <v>249</v>
      </c>
      <c r="DA18" s="9" t="s">
        <v>250</v>
      </c>
      <c r="DB18" s="9" t="s">
        <v>189</v>
      </c>
      <c r="DC18" s="17" t="s">
        <v>212</v>
      </c>
      <c r="DD18" s="17" t="s">
        <v>213</v>
      </c>
      <c r="DE18" s="17" t="s">
        <v>214</v>
      </c>
      <c r="DF18" s="17" t="s">
        <v>189</v>
      </c>
      <c r="DG18" s="12">
        <v>35159</v>
      </c>
      <c r="DH18" s="9">
        <v>28</v>
      </c>
      <c r="DI18" s="9" t="s">
        <v>280</v>
      </c>
      <c r="DJ18" s="9" t="s">
        <v>536</v>
      </c>
      <c r="DK18" s="9" t="s">
        <v>217</v>
      </c>
      <c r="DL18" s="9" t="s">
        <v>218</v>
      </c>
      <c r="DM18" s="9"/>
      <c r="DN18" s="9">
        <v>3004097816</v>
      </c>
      <c r="DO18" s="9">
        <v>3004097816</v>
      </c>
      <c r="DP18" s="57" t="s">
        <v>537</v>
      </c>
      <c r="DQ18" s="9" t="s">
        <v>221</v>
      </c>
      <c r="DR18" s="9" t="s">
        <v>285</v>
      </c>
      <c r="DS18" s="9" t="s">
        <v>223</v>
      </c>
      <c r="DT18" s="9" t="s">
        <v>538</v>
      </c>
      <c r="DU18" s="9" t="s">
        <v>539</v>
      </c>
      <c r="DV18" s="9" t="s">
        <v>540</v>
      </c>
      <c r="DW18" s="9" t="s">
        <v>541</v>
      </c>
      <c r="DX18" s="9" t="s">
        <v>542</v>
      </c>
      <c r="DY18" s="9" t="s">
        <v>229</v>
      </c>
      <c r="DZ18" s="9" t="s">
        <v>218</v>
      </c>
      <c r="EA18" s="9"/>
      <c r="EB18" s="12"/>
      <c r="EC18" s="197" t="s">
        <v>207</v>
      </c>
      <c r="ED18" s="12">
        <v>45882</v>
      </c>
      <c r="EE18" s="9">
        <v>753</v>
      </c>
      <c r="EF18" s="12">
        <v>45881</v>
      </c>
      <c r="EG18" s="12"/>
      <c r="EH18" s="12"/>
      <c r="EI18" s="12">
        <v>45882</v>
      </c>
      <c r="EJ18" s="198" t="s">
        <v>290</v>
      </c>
      <c r="EK18" s="12">
        <v>45881</v>
      </c>
      <c r="EL18" s="12"/>
      <c r="EM18" s="12"/>
      <c r="EN18" s="12"/>
      <c r="EO18" s="9"/>
      <c r="EP18" s="9"/>
      <c r="EQ18" s="9"/>
      <c r="ER18" s="9"/>
      <c r="ES18" s="9"/>
      <c r="ET18" s="9"/>
      <c r="EU18" s="9"/>
      <c r="EV18" s="9"/>
      <c r="EW18" s="9"/>
      <c r="EX18" s="9"/>
      <c r="EY18" s="9"/>
      <c r="EZ18" s="9"/>
      <c r="FA18" s="9"/>
      <c r="FB18" s="9"/>
      <c r="FC18" s="9"/>
      <c r="FD18" s="9"/>
      <c r="FE18" s="9"/>
      <c r="FF18" s="9"/>
      <c r="FG18" s="9"/>
      <c r="FH18" s="9"/>
      <c r="FI18" s="9"/>
      <c r="FJ18" s="16" t="s">
        <v>204</v>
      </c>
      <c r="FK18" s="9" t="s">
        <v>230</v>
      </c>
      <c r="FL18" s="9" t="s">
        <v>543</v>
      </c>
      <c r="FM18" s="9"/>
      <c r="FN18" s="17">
        <v>20255220003843</v>
      </c>
      <c r="FO18" s="17"/>
      <c r="FP18" s="9" t="s">
        <v>544</v>
      </c>
      <c r="FQ18" s="9"/>
      <c r="FR18" s="9"/>
      <c r="FS18" s="9"/>
      <c r="FT18" s="9"/>
      <c r="FU18" s="9"/>
      <c r="FV18" s="20"/>
      <c r="FW18" s="20"/>
      <c r="FX18" s="20"/>
      <c r="FY18" s="20"/>
      <c r="FZ18" s="20"/>
      <c r="GA18" s="20"/>
      <c r="GB18" s="20"/>
      <c r="GC18" s="20"/>
      <c r="GD18" s="20"/>
      <c r="GE18" s="20"/>
      <c r="GF18" s="20"/>
    </row>
    <row r="19" spans="1:188" ht="100.5" customHeight="1" x14ac:dyDescent="0.3">
      <c r="A19" s="21" t="s">
        <v>545</v>
      </c>
      <c r="B19" s="8">
        <v>2299</v>
      </c>
      <c r="C19" s="8" t="s">
        <v>546</v>
      </c>
      <c r="D19" s="8" t="s">
        <v>547</v>
      </c>
      <c r="E19" s="8" t="s">
        <v>548</v>
      </c>
      <c r="F19" s="9" t="s">
        <v>549</v>
      </c>
      <c r="G19" s="10" t="s">
        <v>183</v>
      </c>
      <c r="H19" s="10" t="s">
        <v>184</v>
      </c>
      <c r="I19" s="8" t="s">
        <v>550</v>
      </c>
      <c r="J19" s="9" t="s">
        <v>551</v>
      </c>
      <c r="K19" s="9" t="s">
        <v>552</v>
      </c>
      <c r="L19" s="11">
        <v>45709</v>
      </c>
      <c r="M19" s="11"/>
      <c r="N19" s="11">
        <v>45714</v>
      </c>
      <c r="O19" s="9">
        <v>8</v>
      </c>
      <c r="P19" s="9">
        <v>0</v>
      </c>
      <c r="Q19" s="9">
        <v>240</v>
      </c>
      <c r="R19" s="11">
        <v>45955</v>
      </c>
      <c r="S19" s="12"/>
      <c r="T19" s="169"/>
      <c r="U19" s="169"/>
      <c r="V19" s="12"/>
      <c r="W19" s="12"/>
      <c r="X19" s="12"/>
      <c r="Y19" s="11">
        <v>45955</v>
      </c>
      <c r="Z19" s="13">
        <v>22400000</v>
      </c>
      <c r="AA19" s="13">
        <f t="shared" si="3"/>
        <v>2800000</v>
      </c>
      <c r="AB19" s="13">
        <f t="shared" si="0"/>
        <v>93333.333333333328</v>
      </c>
      <c r="AC19" s="15"/>
      <c r="AD19" s="15"/>
      <c r="AE19" s="13">
        <f t="shared" si="1"/>
        <v>22400000</v>
      </c>
      <c r="AF19" s="15" t="s">
        <v>188</v>
      </c>
      <c r="AG19" s="15" t="s">
        <v>189</v>
      </c>
      <c r="AH19" s="9"/>
      <c r="AI19" s="15" t="s">
        <v>190</v>
      </c>
      <c r="AJ19" s="22" t="s">
        <v>191</v>
      </c>
      <c r="AK19" s="9"/>
      <c r="AL19" s="9"/>
      <c r="AM19" s="9"/>
      <c r="AN19" s="9" t="s">
        <v>193</v>
      </c>
      <c r="AO19" s="9">
        <v>1022436936</v>
      </c>
      <c r="AP19" s="9">
        <v>1</v>
      </c>
      <c r="AQ19" s="49" t="s">
        <v>194</v>
      </c>
      <c r="AR19" s="9" t="s">
        <v>195</v>
      </c>
      <c r="AS19" s="9"/>
      <c r="AT19" s="9" t="s">
        <v>553</v>
      </c>
      <c r="AU19" s="9"/>
      <c r="AV19" s="60" t="s">
        <v>554</v>
      </c>
      <c r="AW19" s="9" t="s">
        <v>555</v>
      </c>
      <c r="AX19" s="9" t="s">
        <v>546</v>
      </c>
      <c r="AY19" s="9" t="s">
        <v>556</v>
      </c>
      <c r="AZ19" s="9" t="s">
        <v>244</v>
      </c>
      <c r="BA19" s="9" t="s">
        <v>202</v>
      </c>
      <c r="BB19" s="9">
        <v>421</v>
      </c>
      <c r="BC19" s="12">
        <v>45691</v>
      </c>
      <c r="BD19" s="12"/>
      <c r="BE19" s="12"/>
      <c r="BF19" s="12"/>
      <c r="BG19" s="12"/>
      <c r="BH19" s="9">
        <v>457</v>
      </c>
      <c r="BI19" s="23">
        <v>45712</v>
      </c>
      <c r="BJ19" s="23"/>
      <c r="BK19" s="23"/>
      <c r="BL19" s="23"/>
      <c r="BM19" s="23"/>
      <c r="BN19" s="23"/>
      <c r="BO19" s="17">
        <v>125172</v>
      </c>
      <c r="BP19" s="23">
        <v>45646</v>
      </c>
      <c r="BQ19" s="12" t="s">
        <v>203</v>
      </c>
      <c r="BR19" s="9" t="s">
        <v>204</v>
      </c>
      <c r="BS19" s="9" t="s">
        <v>189</v>
      </c>
      <c r="BT19" s="9" t="s">
        <v>189</v>
      </c>
      <c r="BU19" s="9" t="s">
        <v>205</v>
      </c>
      <c r="BV19" s="198" t="s">
        <v>532</v>
      </c>
      <c r="BW19" s="9" t="s">
        <v>207</v>
      </c>
      <c r="BX19" s="13">
        <v>2240000</v>
      </c>
      <c r="BY19" s="13"/>
      <c r="BZ19" s="13"/>
      <c r="CA19" s="13"/>
      <c r="CB19" s="9"/>
      <c r="CC19" s="9"/>
      <c r="CD19" s="9"/>
      <c r="CE19" s="9"/>
      <c r="CF19" s="9"/>
      <c r="CG19" s="9"/>
      <c r="CH19" s="9"/>
      <c r="CI19" s="9"/>
      <c r="CJ19" s="9"/>
      <c r="CK19" s="9"/>
      <c r="CL19" s="9"/>
      <c r="CM19" s="9"/>
      <c r="CN19" s="9"/>
      <c r="CO19" s="9"/>
      <c r="CP19" s="9" t="s">
        <v>208</v>
      </c>
      <c r="CQ19" s="9" t="s">
        <v>557</v>
      </c>
      <c r="CR19" s="23">
        <v>45713</v>
      </c>
      <c r="CS19" s="23">
        <v>45714</v>
      </c>
      <c r="CT19" s="23"/>
      <c r="CU19" s="23"/>
      <c r="CV19" s="23"/>
      <c r="CW19" s="9" t="s">
        <v>248</v>
      </c>
      <c r="CX19" s="12">
        <v>45709</v>
      </c>
      <c r="CY19" s="12"/>
      <c r="CZ19" s="9" t="s">
        <v>249</v>
      </c>
      <c r="DA19" s="9" t="s">
        <v>250</v>
      </c>
      <c r="DB19" s="9" t="s">
        <v>189</v>
      </c>
      <c r="DC19" s="17" t="s">
        <v>212</v>
      </c>
      <c r="DD19" s="17" t="s">
        <v>213</v>
      </c>
      <c r="DE19" s="17" t="s">
        <v>214</v>
      </c>
      <c r="DF19" s="17" t="s">
        <v>189</v>
      </c>
      <c r="DG19" s="12">
        <v>35990</v>
      </c>
      <c r="DH19" s="9">
        <v>26</v>
      </c>
      <c r="DI19" s="9" t="s">
        <v>558</v>
      </c>
      <c r="DJ19" s="9" t="s">
        <v>559</v>
      </c>
      <c r="DK19" s="9" t="s">
        <v>217</v>
      </c>
      <c r="DL19" s="9" t="s">
        <v>218</v>
      </c>
      <c r="DM19" s="9"/>
      <c r="DN19" s="9">
        <v>3209068340</v>
      </c>
      <c r="DO19" s="9">
        <v>3209068340</v>
      </c>
      <c r="DP19" s="57" t="s">
        <v>560</v>
      </c>
      <c r="DQ19" s="9" t="s">
        <v>284</v>
      </c>
      <c r="DR19" s="9" t="s">
        <v>356</v>
      </c>
      <c r="DS19" s="9" t="s">
        <v>223</v>
      </c>
      <c r="DT19" s="9" t="s">
        <v>357</v>
      </c>
      <c r="DU19" s="9" t="s">
        <v>257</v>
      </c>
      <c r="DV19" s="9" t="s">
        <v>561</v>
      </c>
      <c r="DW19" s="9" t="s">
        <v>562</v>
      </c>
      <c r="DX19" s="9" t="s">
        <v>563</v>
      </c>
      <c r="DY19" s="9" t="s">
        <v>229</v>
      </c>
      <c r="DZ19" s="9" t="s">
        <v>218</v>
      </c>
      <c r="EA19" s="9"/>
      <c r="EB19" s="12"/>
      <c r="EC19" s="25"/>
      <c r="ED19" s="12"/>
      <c r="EE19" s="12"/>
      <c r="EF19" s="12"/>
      <c r="EG19" s="12"/>
      <c r="EH19" s="12"/>
      <c r="EI19" s="12"/>
      <c r="EJ19" s="9"/>
      <c r="EK19" s="12"/>
      <c r="EL19" s="12"/>
      <c r="EM19" s="12"/>
      <c r="EN19" s="12"/>
      <c r="EO19" s="9"/>
      <c r="EP19" s="9"/>
      <c r="EQ19" s="9"/>
      <c r="ER19" s="9"/>
      <c r="ES19" s="9"/>
      <c r="ET19" s="9"/>
      <c r="EU19" s="9"/>
      <c r="EV19" s="9"/>
      <c r="EW19" s="9"/>
      <c r="EX19" s="9"/>
      <c r="EY19" s="9"/>
      <c r="EZ19" s="9"/>
      <c r="FA19" s="9"/>
      <c r="FB19" s="9"/>
      <c r="FC19" s="9"/>
      <c r="FD19" s="9"/>
      <c r="FE19" s="9"/>
      <c r="FF19" s="9"/>
      <c r="FG19" s="9"/>
      <c r="FH19" s="9"/>
      <c r="FI19" s="9"/>
      <c r="FJ19" s="16" t="s">
        <v>204</v>
      </c>
      <c r="FK19" s="9" t="s">
        <v>230</v>
      </c>
      <c r="FL19" s="61" t="s">
        <v>236</v>
      </c>
      <c r="FM19" s="61"/>
      <c r="FN19" s="27">
        <v>20255220002393</v>
      </c>
      <c r="FO19" s="27"/>
      <c r="FP19" s="42" t="s">
        <v>564</v>
      </c>
      <c r="FQ19" s="9"/>
      <c r="FR19" s="9"/>
      <c r="FS19" s="9"/>
      <c r="FT19" s="9"/>
      <c r="FU19" s="9"/>
      <c r="FV19" s="20"/>
      <c r="FW19" s="20"/>
      <c r="FX19" s="20"/>
      <c r="FY19" s="20"/>
      <c r="FZ19" s="20"/>
      <c r="GA19" s="20"/>
      <c r="GB19" s="20"/>
      <c r="GC19" s="20"/>
      <c r="GD19" s="20"/>
      <c r="GE19" s="20"/>
      <c r="GF19" s="20"/>
    </row>
    <row r="20" spans="1:188" ht="100.5" customHeight="1" x14ac:dyDescent="0.3">
      <c r="A20" s="21" t="s">
        <v>565</v>
      </c>
      <c r="B20" s="8">
        <v>2527</v>
      </c>
      <c r="C20" s="8" t="s">
        <v>262</v>
      </c>
      <c r="D20" s="8" t="s">
        <v>263</v>
      </c>
      <c r="E20" s="8" t="s">
        <v>566</v>
      </c>
      <c r="F20" s="9" t="s">
        <v>567</v>
      </c>
      <c r="G20" s="10" t="s">
        <v>183</v>
      </c>
      <c r="H20" s="10" t="s">
        <v>184</v>
      </c>
      <c r="I20" s="8" t="s">
        <v>568</v>
      </c>
      <c r="J20" s="9" t="s">
        <v>569</v>
      </c>
      <c r="K20" s="9" t="s">
        <v>570</v>
      </c>
      <c r="L20" s="11">
        <v>45702</v>
      </c>
      <c r="M20" s="11">
        <v>45702</v>
      </c>
      <c r="N20" s="11">
        <v>45707</v>
      </c>
      <c r="O20" s="9">
        <v>6</v>
      </c>
      <c r="P20" s="9">
        <v>0</v>
      </c>
      <c r="Q20" s="9">
        <v>180</v>
      </c>
      <c r="R20" s="11">
        <v>45887</v>
      </c>
      <c r="S20" s="12">
        <v>45888</v>
      </c>
      <c r="T20" s="195">
        <v>1</v>
      </c>
      <c r="U20" s="195">
        <v>0</v>
      </c>
      <c r="V20" s="12"/>
      <c r="W20" s="12">
        <v>45888</v>
      </c>
      <c r="X20" s="12"/>
      <c r="Y20" s="11">
        <v>45918</v>
      </c>
      <c r="Z20" s="13">
        <v>21000000</v>
      </c>
      <c r="AA20" s="13">
        <f t="shared" si="3"/>
        <v>3500000</v>
      </c>
      <c r="AB20" s="13">
        <f t="shared" si="0"/>
        <v>116666.66666666667</v>
      </c>
      <c r="AC20" s="15">
        <v>3500000</v>
      </c>
      <c r="AD20" s="15"/>
      <c r="AE20" s="13">
        <f t="shared" si="1"/>
        <v>24500000</v>
      </c>
      <c r="AF20" s="15" t="s">
        <v>188</v>
      </c>
      <c r="AG20" s="15" t="s">
        <v>189</v>
      </c>
      <c r="AH20" s="9"/>
      <c r="AI20" s="15" t="s">
        <v>190</v>
      </c>
      <c r="AJ20" s="22" t="s">
        <v>191</v>
      </c>
      <c r="AK20" s="9"/>
      <c r="AL20" s="9"/>
      <c r="AM20" s="9"/>
      <c r="AN20" s="9" t="s">
        <v>193</v>
      </c>
      <c r="AO20" s="9">
        <v>52359913</v>
      </c>
      <c r="AP20" s="9">
        <v>0</v>
      </c>
      <c r="AQ20" s="17" t="s">
        <v>194</v>
      </c>
      <c r="AR20" s="9" t="s">
        <v>195</v>
      </c>
      <c r="AS20" s="9"/>
      <c r="AT20" s="9" t="s">
        <v>571</v>
      </c>
      <c r="AU20" s="9"/>
      <c r="AV20" s="18" t="s">
        <v>572</v>
      </c>
      <c r="AW20" s="9" t="s">
        <v>273</v>
      </c>
      <c r="AX20" s="9" t="s">
        <v>262</v>
      </c>
      <c r="AY20" s="9" t="s">
        <v>274</v>
      </c>
      <c r="AZ20" s="9" t="s">
        <v>573</v>
      </c>
      <c r="BA20" s="9" t="s">
        <v>202</v>
      </c>
      <c r="BB20" s="9">
        <v>430</v>
      </c>
      <c r="BC20" s="12">
        <v>45691</v>
      </c>
      <c r="BD20" s="164">
        <v>21000000</v>
      </c>
      <c r="BE20" s="9">
        <v>759</v>
      </c>
      <c r="BF20" s="12">
        <v>45883</v>
      </c>
      <c r="BG20" s="164">
        <v>3500000</v>
      </c>
      <c r="BH20" s="9">
        <v>437</v>
      </c>
      <c r="BI20" s="12">
        <v>45706</v>
      </c>
      <c r="BJ20" s="164">
        <v>21000000</v>
      </c>
      <c r="BK20" s="9">
        <v>877</v>
      </c>
      <c r="BL20" s="12">
        <v>45884</v>
      </c>
      <c r="BM20" s="164">
        <v>3500000</v>
      </c>
      <c r="BN20" s="12"/>
      <c r="BO20" s="17">
        <v>125191</v>
      </c>
      <c r="BP20" s="12">
        <v>45646</v>
      </c>
      <c r="BQ20" s="12" t="s">
        <v>203</v>
      </c>
      <c r="BR20" s="9" t="s">
        <v>204</v>
      </c>
      <c r="BS20" s="9" t="s">
        <v>189</v>
      </c>
      <c r="BT20" s="9" t="s">
        <v>189</v>
      </c>
      <c r="BU20" s="9" t="s">
        <v>205</v>
      </c>
      <c r="BV20" s="198" t="s">
        <v>532</v>
      </c>
      <c r="BW20" s="9" t="s">
        <v>207</v>
      </c>
      <c r="BX20" s="13">
        <v>2100000</v>
      </c>
      <c r="BY20" s="9" t="s">
        <v>205</v>
      </c>
      <c r="BZ20" s="198" t="s">
        <v>532</v>
      </c>
      <c r="CA20" s="13">
        <v>2450000</v>
      </c>
      <c r="CB20" s="9"/>
      <c r="CC20" s="9"/>
      <c r="CD20" s="9"/>
      <c r="CE20" s="9"/>
      <c r="CF20" s="9"/>
      <c r="CG20" s="9"/>
      <c r="CH20" s="9"/>
      <c r="CI20" s="9"/>
      <c r="CJ20" s="9"/>
      <c r="CK20" s="9"/>
      <c r="CL20" s="9"/>
      <c r="CM20" s="9"/>
      <c r="CN20" s="9"/>
      <c r="CO20" s="9"/>
      <c r="CP20" s="9" t="s">
        <v>208</v>
      </c>
      <c r="CQ20" s="9" t="s">
        <v>574</v>
      </c>
      <c r="CR20" s="23">
        <v>45703</v>
      </c>
      <c r="CS20" s="23">
        <v>45705</v>
      </c>
      <c r="CT20" s="203" t="s">
        <v>574</v>
      </c>
      <c r="CU20" s="23">
        <v>45884</v>
      </c>
      <c r="CV20" s="23">
        <v>45884</v>
      </c>
      <c r="CW20" s="9" t="s">
        <v>279</v>
      </c>
      <c r="CX20" s="12">
        <v>45706</v>
      </c>
      <c r="CY20" s="12"/>
      <c r="CZ20" s="9" t="s">
        <v>211</v>
      </c>
      <c r="DA20" s="9" t="s">
        <v>189</v>
      </c>
      <c r="DB20" s="9" t="s">
        <v>189</v>
      </c>
      <c r="DC20" s="17" t="s">
        <v>212</v>
      </c>
      <c r="DD20" s="17" t="s">
        <v>213</v>
      </c>
      <c r="DE20" s="17" t="s">
        <v>214</v>
      </c>
      <c r="DF20" s="17" t="s">
        <v>189</v>
      </c>
      <c r="DG20" s="12">
        <v>28611</v>
      </c>
      <c r="DH20" s="9">
        <v>46</v>
      </c>
      <c r="DI20" s="9" t="s">
        <v>280</v>
      </c>
      <c r="DJ20" s="9" t="s">
        <v>575</v>
      </c>
      <c r="DK20" s="9" t="s">
        <v>217</v>
      </c>
      <c r="DL20" s="9" t="s">
        <v>218</v>
      </c>
      <c r="DM20" s="9"/>
      <c r="DN20" s="9">
        <v>3209150241</v>
      </c>
      <c r="DO20" s="9">
        <v>3209150241</v>
      </c>
      <c r="DP20" s="57" t="s">
        <v>576</v>
      </c>
      <c r="DQ20" s="9" t="s">
        <v>255</v>
      </c>
      <c r="DR20" s="9" t="s">
        <v>356</v>
      </c>
      <c r="DS20" s="9" t="s">
        <v>223</v>
      </c>
      <c r="DT20" s="9" t="s">
        <v>577</v>
      </c>
      <c r="DU20" s="9" t="s">
        <v>428</v>
      </c>
      <c r="DV20" s="9" t="s">
        <v>288</v>
      </c>
      <c r="DW20" s="9" t="s">
        <v>578</v>
      </c>
      <c r="DX20" s="9" t="s">
        <v>289</v>
      </c>
      <c r="DY20" s="9" t="s">
        <v>229</v>
      </c>
      <c r="DZ20" s="9" t="s">
        <v>218</v>
      </c>
      <c r="EA20" s="9"/>
      <c r="EB20" s="12"/>
      <c r="EC20" s="197" t="s">
        <v>207</v>
      </c>
      <c r="ED20" s="12">
        <v>45883</v>
      </c>
      <c r="EE20" s="9">
        <v>759</v>
      </c>
      <c r="EF20" s="12">
        <v>45883</v>
      </c>
      <c r="EG20" s="9">
        <v>877</v>
      </c>
      <c r="EH20" s="12">
        <v>45884</v>
      </c>
      <c r="EI20" s="12">
        <v>45888</v>
      </c>
      <c r="EJ20" s="198" t="s">
        <v>290</v>
      </c>
      <c r="EK20" s="12">
        <v>45883</v>
      </c>
      <c r="EL20" s="12"/>
      <c r="EM20" s="12"/>
      <c r="EN20" s="12"/>
      <c r="EO20" s="9"/>
      <c r="EP20" s="9"/>
      <c r="EQ20" s="9"/>
      <c r="ER20" s="9"/>
      <c r="ES20" s="9"/>
      <c r="ET20" s="9"/>
      <c r="EU20" s="9"/>
      <c r="EV20" s="9"/>
      <c r="EW20" s="9"/>
      <c r="EX20" s="9"/>
      <c r="EY20" s="9"/>
      <c r="EZ20" s="9"/>
      <c r="FA20" s="9"/>
      <c r="FB20" s="9"/>
      <c r="FC20" s="9"/>
      <c r="FD20" s="9"/>
      <c r="FE20" s="9"/>
      <c r="FF20" s="9"/>
      <c r="FG20" s="9"/>
      <c r="FH20" s="9"/>
      <c r="FI20" s="9"/>
      <c r="FJ20" s="16" t="s">
        <v>204</v>
      </c>
      <c r="FK20" s="9" t="s">
        <v>230</v>
      </c>
      <c r="FL20" s="46" t="s">
        <v>293</v>
      </c>
      <c r="FM20" s="46"/>
      <c r="FN20" s="27">
        <v>20255220002883</v>
      </c>
      <c r="FO20" s="27"/>
      <c r="FP20" s="9" t="s">
        <v>294</v>
      </c>
      <c r="FQ20" s="9"/>
      <c r="FR20" s="9"/>
      <c r="FS20" s="9"/>
      <c r="FT20" s="9"/>
      <c r="FU20" s="9"/>
      <c r="FV20" s="20"/>
      <c r="FW20" s="20"/>
      <c r="FX20" s="20"/>
      <c r="FY20" s="20"/>
      <c r="FZ20" s="20"/>
      <c r="GA20" s="20"/>
      <c r="GB20" s="20"/>
      <c r="GC20" s="20"/>
      <c r="GD20" s="20"/>
      <c r="GE20" s="20"/>
      <c r="GF20" s="20"/>
    </row>
    <row r="21" spans="1:188" ht="100.5" customHeight="1" x14ac:dyDescent="0.3">
      <c r="A21" s="21" t="s">
        <v>579</v>
      </c>
      <c r="B21" s="8">
        <v>2527</v>
      </c>
      <c r="C21" s="8" t="s">
        <v>262</v>
      </c>
      <c r="D21" s="8" t="s">
        <v>263</v>
      </c>
      <c r="E21" s="8" t="s">
        <v>580</v>
      </c>
      <c r="F21" s="9" t="s">
        <v>581</v>
      </c>
      <c r="G21" s="10" t="s">
        <v>183</v>
      </c>
      <c r="H21" s="10" t="s">
        <v>184</v>
      </c>
      <c r="I21" s="8" t="s">
        <v>582</v>
      </c>
      <c r="J21" s="9" t="s">
        <v>583</v>
      </c>
      <c r="K21" s="9" t="s">
        <v>584</v>
      </c>
      <c r="L21" s="11">
        <v>45700</v>
      </c>
      <c r="M21" s="11">
        <v>45700</v>
      </c>
      <c r="N21" s="11">
        <v>45707</v>
      </c>
      <c r="O21" s="9">
        <v>6</v>
      </c>
      <c r="P21" s="9">
        <v>0</v>
      </c>
      <c r="Q21" s="9">
        <v>180</v>
      </c>
      <c r="R21" s="11">
        <v>45887</v>
      </c>
      <c r="S21" s="12"/>
      <c r="T21" s="169"/>
      <c r="U21" s="169"/>
      <c r="V21" s="12"/>
      <c r="W21" s="12"/>
      <c r="X21" s="12"/>
      <c r="Y21" s="11">
        <v>45887</v>
      </c>
      <c r="Z21" s="13">
        <v>36000000</v>
      </c>
      <c r="AA21" s="13">
        <f t="shared" si="3"/>
        <v>6000000</v>
      </c>
      <c r="AB21" s="13">
        <f t="shared" si="0"/>
        <v>200000</v>
      </c>
      <c r="AC21" s="15"/>
      <c r="AD21" s="15"/>
      <c r="AE21" s="13">
        <f t="shared" si="1"/>
        <v>36000000</v>
      </c>
      <c r="AF21" s="15" t="s">
        <v>188</v>
      </c>
      <c r="AG21" s="15" t="s">
        <v>189</v>
      </c>
      <c r="AH21" s="9"/>
      <c r="AI21" s="15" t="s">
        <v>190</v>
      </c>
      <c r="AJ21" s="22" t="s">
        <v>191</v>
      </c>
      <c r="AK21" s="9"/>
      <c r="AL21" s="9"/>
      <c r="AM21" s="9"/>
      <c r="AN21" s="9" t="s">
        <v>193</v>
      </c>
      <c r="AO21" s="9">
        <v>1110512268</v>
      </c>
      <c r="AP21" s="9">
        <v>4</v>
      </c>
      <c r="AQ21" s="17" t="s">
        <v>585</v>
      </c>
      <c r="AR21" s="9" t="s">
        <v>195</v>
      </c>
      <c r="AS21" s="62"/>
      <c r="AT21" s="62" t="s">
        <v>586</v>
      </c>
      <c r="AU21" s="62" t="s">
        <v>587</v>
      </c>
      <c r="AV21" s="60" t="s">
        <v>588</v>
      </c>
      <c r="AW21" s="9" t="s">
        <v>273</v>
      </c>
      <c r="AX21" s="9" t="s">
        <v>589</v>
      </c>
      <c r="AY21" s="9" t="s">
        <v>274</v>
      </c>
      <c r="AZ21" s="9" t="s">
        <v>531</v>
      </c>
      <c r="BA21" s="9" t="s">
        <v>202</v>
      </c>
      <c r="BB21" s="9">
        <v>426</v>
      </c>
      <c r="BC21" s="12">
        <v>45691</v>
      </c>
      <c r="BD21" s="12"/>
      <c r="BE21" s="12"/>
      <c r="BF21" s="12"/>
      <c r="BG21" s="12"/>
      <c r="BH21" s="9">
        <v>433</v>
      </c>
      <c r="BI21" s="23">
        <v>45706</v>
      </c>
      <c r="BJ21" s="23"/>
      <c r="BK21" s="23"/>
      <c r="BL21" s="23"/>
      <c r="BM21" s="23"/>
      <c r="BN21" s="23"/>
      <c r="BO21" s="17">
        <v>125182</v>
      </c>
      <c r="BP21" s="23">
        <v>45646</v>
      </c>
      <c r="BQ21" s="12" t="s">
        <v>203</v>
      </c>
      <c r="BR21" s="9" t="s">
        <v>204</v>
      </c>
      <c r="BS21" s="9" t="s">
        <v>189</v>
      </c>
      <c r="BT21" s="9" t="s">
        <v>189</v>
      </c>
      <c r="BU21" s="9" t="s">
        <v>205</v>
      </c>
      <c r="BV21" s="198" t="s">
        <v>532</v>
      </c>
      <c r="BW21" s="9" t="s">
        <v>207</v>
      </c>
      <c r="BX21" s="13">
        <v>3600000</v>
      </c>
      <c r="BY21" s="13"/>
      <c r="BZ21" s="13"/>
      <c r="CA21" s="13"/>
      <c r="CB21" s="9"/>
      <c r="CC21" s="9"/>
      <c r="CD21" s="9"/>
      <c r="CE21" s="9"/>
      <c r="CF21" s="9"/>
      <c r="CG21" s="9"/>
      <c r="CH21" s="9"/>
      <c r="CI21" s="9"/>
      <c r="CJ21" s="9"/>
      <c r="CK21" s="9"/>
      <c r="CL21" s="9"/>
      <c r="CM21" s="9"/>
      <c r="CN21" s="9"/>
      <c r="CO21" s="9"/>
      <c r="CP21" s="9" t="s">
        <v>208</v>
      </c>
      <c r="CQ21" s="9" t="s">
        <v>590</v>
      </c>
      <c r="CR21" s="23">
        <v>45701</v>
      </c>
      <c r="CS21" s="23">
        <v>45702</v>
      </c>
      <c r="CT21" s="23"/>
      <c r="CU21" s="23"/>
      <c r="CV21" s="23"/>
      <c r="CW21" s="9" t="s">
        <v>279</v>
      </c>
      <c r="CX21" s="12">
        <v>45706</v>
      </c>
      <c r="CY21" s="12"/>
      <c r="CZ21" s="9" t="s">
        <v>249</v>
      </c>
      <c r="DA21" s="9" t="s">
        <v>250</v>
      </c>
      <c r="DB21" s="9" t="s">
        <v>189</v>
      </c>
      <c r="DC21" s="17" t="s">
        <v>212</v>
      </c>
      <c r="DD21" s="17" t="s">
        <v>213</v>
      </c>
      <c r="DE21" s="17" t="s">
        <v>214</v>
      </c>
      <c r="DF21" s="17" t="s">
        <v>189</v>
      </c>
      <c r="DG21" s="12">
        <v>33351</v>
      </c>
      <c r="DH21" s="9">
        <v>33</v>
      </c>
      <c r="DI21" s="9" t="s">
        <v>280</v>
      </c>
      <c r="DJ21" s="9" t="s">
        <v>591</v>
      </c>
      <c r="DK21" s="9" t="s">
        <v>217</v>
      </c>
      <c r="DL21" s="9" t="s">
        <v>218</v>
      </c>
      <c r="DM21" s="9"/>
      <c r="DN21" s="9">
        <v>4971516</v>
      </c>
      <c r="DO21" s="9">
        <v>3143013700</v>
      </c>
      <c r="DP21" s="57" t="s">
        <v>592</v>
      </c>
      <c r="DQ21" s="9" t="s">
        <v>255</v>
      </c>
      <c r="DR21" s="9" t="s">
        <v>393</v>
      </c>
      <c r="DS21" s="9" t="s">
        <v>223</v>
      </c>
      <c r="DT21" s="9" t="s">
        <v>377</v>
      </c>
      <c r="DU21" s="9" t="s">
        <v>287</v>
      </c>
      <c r="DV21" s="9" t="s">
        <v>288</v>
      </c>
      <c r="DW21" s="9" t="s">
        <v>377</v>
      </c>
      <c r="DX21" s="9" t="s">
        <v>289</v>
      </c>
      <c r="DY21" s="9" t="s">
        <v>229</v>
      </c>
      <c r="DZ21" s="9" t="s">
        <v>218</v>
      </c>
      <c r="EA21" s="9"/>
      <c r="EB21" s="12"/>
      <c r="EC21" s="25"/>
      <c r="ED21" s="12"/>
      <c r="EE21" s="12"/>
      <c r="EF21" s="12"/>
      <c r="EG21" s="12"/>
      <c r="EH21" s="12"/>
      <c r="EI21" s="12"/>
      <c r="EJ21" s="9" t="s">
        <v>585</v>
      </c>
      <c r="EK21" s="12">
        <v>45887</v>
      </c>
      <c r="EL21" s="12"/>
      <c r="EM21" s="12"/>
      <c r="EN21" s="12"/>
      <c r="EO21" s="9"/>
      <c r="EP21" s="9"/>
      <c r="EQ21" s="9"/>
      <c r="ER21" s="9"/>
      <c r="ES21" s="9"/>
      <c r="ET21" s="9"/>
      <c r="EU21" s="9"/>
      <c r="EV21" s="9"/>
      <c r="EW21" s="9"/>
      <c r="EX21" s="9"/>
      <c r="EY21" s="9"/>
      <c r="EZ21" s="9"/>
      <c r="FA21" s="9"/>
      <c r="FB21" s="9"/>
      <c r="FC21" s="9"/>
      <c r="FD21" s="9"/>
      <c r="FE21" s="9"/>
      <c r="FF21" s="9"/>
      <c r="FG21" s="9"/>
      <c r="FH21" s="9"/>
      <c r="FI21" s="9"/>
      <c r="FJ21" s="16" t="s">
        <v>204</v>
      </c>
      <c r="FK21" s="9" t="s">
        <v>230</v>
      </c>
      <c r="FL21" s="46" t="s">
        <v>293</v>
      </c>
      <c r="FM21" s="9"/>
      <c r="FN21" s="17">
        <v>20255220002453</v>
      </c>
      <c r="FO21" s="17"/>
      <c r="FP21" s="9" t="s">
        <v>294</v>
      </c>
      <c r="FQ21" s="9"/>
      <c r="FR21" s="9"/>
      <c r="FS21" s="9"/>
      <c r="FT21" s="9"/>
      <c r="FU21" s="9"/>
      <c r="FV21" s="20"/>
      <c r="FW21" s="20"/>
      <c r="FX21" s="20"/>
      <c r="FY21" s="20"/>
      <c r="FZ21" s="20"/>
      <c r="GA21" s="20"/>
      <c r="GB21" s="20"/>
      <c r="GC21" s="20"/>
      <c r="GD21" s="20"/>
      <c r="GE21" s="20"/>
      <c r="GF21" s="20"/>
    </row>
    <row r="22" spans="1:188" ht="100.5" customHeight="1" x14ac:dyDescent="0.3">
      <c r="A22" s="63" t="s">
        <v>593</v>
      </c>
      <c r="B22" s="61">
        <v>2527</v>
      </c>
      <c r="C22" s="42" t="s">
        <v>262</v>
      </c>
      <c r="D22" s="42" t="s">
        <v>263</v>
      </c>
      <c r="E22" s="61" t="s">
        <v>594</v>
      </c>
      <c r="F22" s="64" t="s">
        <v>595</v>
      </c>
      <c r="G22" s="64" t="s">
        <v>183</v>
      </c>
      <c r="H22" s="47" t="s">
        <v>184</v>
      </c>
      <c r="I22" s="61" t="s">
        <v>596</v>
      </c>
      <c r="J22" s="42" t="s">
        <v>597</v>
      </c>
      <c r="K22" s="42" t="s">
        <v>598</v>
      </c>
      <c r="L22" s="65">
        <v>45721</v>
      </c>
      <c r="M22" s="65"/>
      <c r="N22" s="65">
        <v>45722</v>
      </c>
      <c r="O22" s="27">
        <v>7</v>
      </c>
      <c r="P22" s="27">
        <v>0</v>
      </c>
      <c r="Q22" s="27">
        <v>210</v>
      </c>
      <c r="R22" s="65">
        <v>45935</v>
      </c>
      <c r="S22" s="65"/>
      <c r="T22" s="172"/>
      <c r="U22" s="172"/>
      <c r="V22" s="65"/>
      <c r="W22" s="65"/>
      <c r="X22" s="65"/>
      <c r="Y22" s="65">
        <v>45935</v>
      </c>
      <c r="Z22" s="66">
        <v>53816000</v>
      </c>
      <c r="AA22" s="67">
        <f t="shared" si="3"/>
        <v>7688000</v>
      </c>
      <c r="AB22" s="67">
        <f t="shared" si="0"/>
        <v>256266.66666666666</v>
      </c>
      <c r="AC22" s="67"/>
      <c r="AD22" s="67"/>
      <c r="AE22" s="13">
        <f t="shared" si="1"/>
        <v>53816000</v>
      </c>
      <c r="AF22" s="66" t="s">
        <v>188</v>
      </c>
      <c r="AG22" s="66" t="s">
        <v>189</v>
      </c>
      <c r="AH22" s="61"/>
      <c r="AI22" s="68" t="s">
        <v>190</v>
      </c>
      <c r="AJ22" s="68" t="s">
        <v>191</v>
      </c>
      <c r="AK22" s="61"/>
      <c r="AL22" s="61"/>
      <c r="AM22" s="61"/>
      <c r="AN22" s="42" t="s">
        <v>193</v>
      </c>
      <c r="AO22" s="27">
        <v>1088261476</v>
      </c>
      <c r="AP22" s="61">
        <v>2</v>
      </c>
      <c r="AQ22" s="27" t="s">
        <v>194</v>
      </c>
      <c r="AR22" s="69" t="s">
        <v>195</v>
      </c>
      <c r="AS22" s="62"/>
      <c r="AT22" s="70" t="s">
        <v>599</v>
      </c>
      <c r="AU22" s="64"/>
      <c r="AV22" s="71" t="s">
        <v>600</v>
      </c>
      <c r="AW22" s="61" t="s">
        <v>273</v>
      </c>
      <c r="AX22" s="42" t="s">
        <v>262</v>
      </c>
      <c r="AY22" s="42" t="s">
        <v>274</v>
      </c>
      <c r="AZ22" s="42" t="s">
        <v>601</v>
      </c>
      <c r="BA22" s="61" t="s">
        <v>202</v>
      </c>
      <c r="BB22" s="61">
        <v>531</v>
      </c>
      <c r="BC22" s="65">
        <v>45713</v>
      </c>
      <c r="BD22" s="65"/>
      <c r="BE22" s="65"/>
      <c r="BF22" s="65"/>
      <c r="BG22" s="65"/>
      <c r="BH22" s="61">
        <v>488</v>
      </c>
      <c r="BI22" s="65">
        <v>45721</v>
      </c>
      <c r="BJ22" s="65"/>
      <c r="BK22" s="65"/>
      <c r="BL22" s="65"/>
      <c r="BM22" s="65"/>
      <c r="BN22" s="65"/>
      <c r="BO22" s="27">
        <v>130329</v>
      </c>
      <c r="BP22" s="65">
        <v>45694</v>
      </c>
      <c r="BQ22" s="12" t="s">
        <v>203</v>
      </c>
      <c r="BR22" s="64" t="s">
        <v>204</v>
      </c>
      <c r="BS22" s="42" t="s">
        <v>189</v>
      </c>
      <c r="BT22" s="42" t="s">
        <v>189</v>
      </c>
      <c r="BU22" s="9" t="s">
        <v>205</v>
      </c>
      <c r="BV22" s="198" t="s">
        <v>532</v>
      </c>
      <c r="BW22" s="61" t="s">
        <v>207</v>
      </c>
      <c r="BX22" s="13">
        <v>5381600</v>
      </c>
      <c r="BY22" s="13"/>
      <c r="BZ22" s="13"/>
      <c r="CA22" s="13"/>
      <c r="CB22" s="61"/>
      <c r="CC22" s="61"/>
      <c r="CD22" s="61"/>
      <c r="CE22" s="61"/>
      <c r="CF22" s="61"/>
      <c r="CG22" s="61"/>
      <c r="CH22" s="61"/>
      <c r="CI22" s="61"/>
      <c r="CJ22" s="61"/>
      <c r="CK22" s="61"/>
      <c r="CL22" s="61"/>
      <c r="CM22" s="61"/>
      <c r="CN22" s="61"/>
      <c r="CO22" s="61"/>
      <c r="CP22" s="61" t="s">
        <v>208</v>
      </c>
      <c r="CQ22" s="61" t="s">
        <v>602</v>
      </c>
      <c r="CR22" s="65">
        <v>45721</v>
      </c>
      <c r="CS22" s="65">
        <v>45721</v>
      </c>
      <c r="CT22" s="65"/>
      <c r="CU22" s="65"/>
      <c r="CV22" s="65"/>
      <c r="CW22" s="42" t="s">
        <v>279</v>
      </c>
      <c r="CX22" s="65">
        <v>45721</v>
      </c>
      <c r="CY22" s="65"/>
      <c r="CZ22" s="61" t="s">
        <v>211</v>
      </c>
      <c r="DA22" s="9" t="s">
        <v>189</v>
      </c>
      <c r="DB22" s="9" t="s">
        <v>189</v>
      </c>
      <c r="DC22" s="72" t="s">
        <v>212</v>
      </c>
      <c r="DD22" s="72" t="s">
        <v>213</v>
      </c>
      <c r="DE22" s="72" t="s">
        <v>214</v>
      </c>
      <c r="DF22" s="72" t="s">
        <v>189</v>
      </c>
      <c r="DG22" s="65">
        <v>32427</v>
      </c>
      <c r="DH22" s="61">
        <v>36</v>
      </c>
      <c r="DI22" s="42" t="s">
        <v>215</v>
      </c>
      <c r="DJ22" s="42" t="s">
        <v>603</v>
      </c>
      <c r="DK22" s="42" t="s">
        <v>217</v>
      </c>
      <c r="DL22" s="42" t="s">
        <v>218</v>
      </c>
      <c r="DM22" s="42"/>
      <c r="DN22" s="42">
        <v>9332320</v>
      </c>
      <c r="DO22" s="42">
        <v>3137558544</v>
      </c>
      <c r="DP22" s="57" t="s">
        <v>604</v>
      </c>
      <c r="DQ22" s="42" t="s">
        <v>221</v>
      </c>
      <c r="DR22" s="42" t="s">
        <v>285</v>
      </c>
      <c r="DS22" s="42" t="s">
        <v>223</v>
      </c>
      <c r="DT22" s="42" t="s">
        <v>605</v>
      </c>
      <c r="DU22" s="42" t="s">
        <v>394</v>
      </c>
      <c r="DV22" s="42" t="s">
        <v>606</v>
      </c>
      <c r="DW22" s="42"/>
      <c r="DX22" s="42" t="s">
        <v>607</v>
      </c>
      <c r="DY22" s="42" t="s">
        <v>229</v>
      </c>
      <c r="DZ22" s="42" t="s">
        <v>218</v>
      </c>
      <c r="EA22" s="61"/>
      <c r="EB22" s="65"/>
      <c r="EC22" s="73"/>
      <c r="ED22" s="65"/>
      <c r="EE22" s="65"/>
      <c r="EF22" s="65"/>
      <c r="EG22" s="65"/>
      <c r="EH22" s="65"/>
      <c r="EI22" s="65"/>
      <c r="EJ22" s="61"/>
      <c r="EK22" s="74"/>
      <c r="EL22" s="65"/>
      <c r="EM22" s="65"/>
      <c r="EN22" s="65"/>
      <c r="EO22" s="61"/>
      <c r="EP22" s="61"/>
      <c r="EQ22" s="61"/>
      <c r="ER22" s="61"/>
      <c r="ES22" s="61"/>
      <c r="ET22" s="61"/>
      <c r="EU22" s="61"/>
      <c r="EV22" s="61"/>
      <c r="EW22" s="61"/>
      <c r="EX22" s="61"/>
      <c r="EY22" s="61"/>
      <c r="EZ22" s="61"/>
      <c r="FA22" s="61"/>
      <c r="FB22" s="61"/>
      <c r="FC22" s="61"/>
      <c r="FD22" s="61"/>
      <c r="FE22" s="61"/>
      <c r="FF22" s="61"/>
      <c r="FG22" s="61"/>
      <c r="FH22" s="61"/>
      <c r="FI22" s="61"/>
      <c r="FJ22" s="42" t="s">
        <v>204</v>
      </c>
      <c r="FK22" s="42" t="s">
        <v>230</v>
      </c>
      <c r="FL22" s="24" t="s">
        <v>204</v>
      </c>
      <c r="FM22" s="24"/>
      <c r="FN22" s="61"/>
      <c r="FO22" s="61"/>
      <c r="FP22" s="42"/>
      <c r="FQ22" s="61"/>
      <c r="FR22" s="61"/>
      <c r="FS22" s="61"/>
      <c r="FT22" s="61"/>
      <c r="FU22" s="42"/>
      <c r="FV22" s="75"/>
      <c r="FW22" s="75"/>
      <c r="FX22" s="75"/>
      <c r="FY22" s="75"/>
      <c r="FZ22" s="75"/>
      <c r="GA22" s="75"/>
      <c r="GB22" s="75"/>
      <c r="GC22" s="75"/>
      <c r="GD22" s="75"/>
      <c r="GE22" s="75"/>
      <c r="GF22" s="75"/>
    </row>
    <row r="23" spans="1:188" ht="100.5" customHeight="1" x14ac:dyDescent="0.3">
      <c r="A23" s="21" t="s">
        <v>608</v>
      </c>
      <c r="B23" s="8">
        <v>2527</v>
      </c>
      <c r="C23" s="8" t="s">
        <v>262</v>
      </c>
      <c r="D23" s="8" t="s">
        <v>263</v>
      </c>
      <c r="E23" s="8" t="s">
        <v>609</v>
      </c>
      <c r="F23" s="9" t="s">
        <v>610</v>
      </c>
      <c r="G23" s="10" t="s">
        <v>183</v>
      </c>
      <c r="H23" s="10" t="s">
        <v>184</v>
      </c>
      <c r="I23" s="8" t="s">
        <v>611</v>
      </c>
      <c r="J23" s="9" t="s">
        <v>583</v>
      </c>
      <c r="K23" s="9" t="s">
        <v>584</v>
      </c>
      <c r="L23" s="11">
        <v>45702</v>
      </c>
      <c r="M23" s="11"/>
      <c r="N23" s="11">
        <v>45707</v>
      </c>
      <c r="O23" s="9">
        <v>6</v>
      </c>
      <c r="P23" s="9">
        <v>0</v>
      </c>
      <c r="Q23" s="9">
        <v>180</v>
      </c>
      <c r="R23" s="11">
        <v>45887</v>
      </c>
      <c r="S23" s="12"/>
      <c r="T23" s="169"/>
      <c r="U23" s="169"/>
      <c r="V23" s="12"/>
      <c r="W23" s="12"/>
      <c r="X23" s="12"/>
      <c r="Y23" s="11">
        <v>45887</v>
      </c>
      <c r="Z23" s="13">
        <v>36000000</v>
      </c>
      <c r="AA23" s="13">
        <f t="shared" si="3"/>
        <v>6000000</v>
      </c>
      <c r="AB23" s="13">
        <f t="shared" si="0"/>
        <v>200000</v>
      </c>
      <c r="AC23" s="15"/>
      <c r="AD23" s="15"/>
      <c r="AE23" s="13">
        <f t="shared" si="1"/>
        <v>36000000</v>
      </c>
      <c r="AF23" s="15" t="s">
        <v>188</v>
      </c>
      <c r="AG23" s="15" t="s">
        <v>189</v>
      </c>
      <c r="AH23" s="9"/>
      <c r="AI23" s="15" t="s">
        <v>190</v>
      </c>
      <c r="AJ23" s="22" t="s">
        <v>191</v>
      </c>
      <c r="AK23" s="9"/>
      <c r="AL23" s="9"/>
      <c r="AM23" s="9"/>
      <c r="AN23" s="9" t="s">
        <v>193</v>
      </c>
      <c r="AO23" s="9">
        <v>11204907</v>
      </c>
      <c r="AP23" s="9">
        <v>1</v>
      </c>
      <c r="AQ23" s="17" t="s">
        <v>194</v>
      </c>
      <c r="AR23" s="9" t="s">
        <v>195</v>
      </c>
      <c r="AS23" s="76"/>
      <c r="AT23" s="76" t="s">
        <v>612</v>
      </c>
      <c r="AU23" s="76"/>
      <c r="AV23" s="60" t="s">
        <v>613</v>
      </c>
      <c r="AW23" s="9" t="s">
        <v>273</v>
      </c>
      <c r="AX23" s="9" t="s">
        <v>262</v>
      </c>
      <c r="AY23" s="9" t="s">
        <v>274</v>
      </c>
      <c r="AZ23" s="9" t="s">
        <v>531</v>
      </c>
      <c r="BA23" s="9" t="s">
        <v>202</v>
      </c>
      <c r="BB23" s="9">
        <v>426</v>
      </c>
      <c r="BC23" s="12">
        <v>45691</v>
      </c>
      <c r="BD23" s="12"/>
      <c r="BE23" s="12"/>
      <c r="BF23" s="12"/>
      <c r="BG23" s="12"/>
      <c r="BH23" s="9">
        <v>435</v>
      </c>
      <c r="BI23" s="23">
        <v>45706</v>
      </c>
      <c r="BJ23" s="23"/>
      <c r="BK23" s="23"/>
      <c r="BL23" s="23"/>
      <c r="BM23" s="23"/>
      <c r="BN23" s="23"/>
      <c r="BO23" s="17">
        <v>125182</v>
      </c>
      <c r="BP23" s="23">
        <v>45646</v>
      </c>
      <c r="BQ23" s="12" t="s">
        <v>203</v>
      </c>
      <c r="BR23" s="9" t="s">
        <v>204</v>
      </c>
      <c r="BS23" s="9" t="s">
        <v>189</v>
      </c>
      <c r="BT23" s="9" t="s">
        <v>189</v>
      </c>
      <c r="BU23" s="9" t="s">
        <v>205</v>
      </c>
      <c r="BV23" s="9" t="s">
        <v>206</v>
      </c>
      <c r="BW23" s="9" t="s">
        <v>207</v>
      </c>
      <c r="BX23" s="13">
        <v>3600000</v>
      </c>
      <c r="BY23" s="13"/>
      <c r="BZ23" s="13"/>
      <c r="CA23" s="13"/>
      <c r="CB23" s="9"/>
      <c r="CC23" s="9"/>
      <c r="CD23" s="9"/>
      <c r="CE23" s="9"/>
      <c r="CF23" s="9"/>
      <c r="CG23" s="9"/>
      <c r="CH23" s="9"/>
      <c r="CI23" s="9"/>
      <c r="CJ23" s="9"/>
      <c r="CK23" s="9"/>
      <c r="CL23" s="9"/>
      <c r="CM23" s="9"/>
      <c r="CN23" s="9"/>
      <c r="CO23" s="9"/>
      <c r="CP23" s="9" t="s">
        <v>208</v>
      </c>
      <c r="CQ23" s="9" t="s">
        <v>614</v>
      </c>
      <c r="CR23" s="23">
        <v>45702</v>
      </c>
      <c r="CS23" s="23">
        <v>45705</v>
      </c>
      <c r="CT23" s="23"/>
      <c r="CU23" s="23"/>
      <c r="CV23" s="23"/>
      <c r="CW23" s="9" t="s">
        <v>279</v>
      </c>
      <c r="CX23" s="12">
        <v>45706</v>
      </c>
      <c r="CY23" s="12"/>
      <c r="CZ23" s="9" t="s">
        <v>249</v>
      </c>
      <c r="DA23" s="9" t="s">
        <v>250</v>
      </c>
      <c r="DB23" s="9" t="s">
        <v>189</v>
      </c>
      <c r="DC23" s="17" t="s">
        <v>212</v>
      </c>
      <c r="DD23" s="17" t="s">
        <v>213</v>
      </c>
      <c r="DE23" s="17" t="s">
        <v>214</v>
      </c>
      <c r="DF23" s="17" t="s">
        <v>189</v>
      </c>
      <c r="DG23" s="12">
        <v>30113</v>
      </c>
      <c r="DH23" s="9">
        <v>42</v>
      </c>
      <c r="DI23" s="9" t="s">
        <v>280</v>
      </c>
      <c r="DJ23" s="9" t="s">
        <v>615</v>
      </c>
      <c r="DK23" s="9" t="s">
        <v>217</v>
      </c>
      <c r="DL23" s="9" t="s">
        <v>218</v>
      </c>
      <c r="DM23" s="9"/>
      <c r="DN23" s="9">
        <v>3143217443</v>
      </c>
      <c r="DO23" s="9">
        <v>3143217443</v>
      </c>
      <c r="DP23" s="57" t="s">
        <v>616</v>
      </c>
      <c r="DQ23" s="9" t="s">
        <v>255</v>
      </c>
      <c r="DR23" s="9" t="s">
        <v>617</v>
      </c>
      <c r="DS23" s="9" t="s">
        <v>223</v>
      </c>
      <c r="DT23" s="9" t="s">
        <v>377</v>
      </c>
      <c r="DU23" s="9" t="s">
        <v>287</v>
      </c>
      <c r="DV23" s="9" t="s">
        <v>288</v>
      </c>
      <c r="DW23" s="9" t="s">
        <v>377</v>
      </c>
      <c r="DX23" s="9" t="s">
        <v>289</v>
      </c>
      <c r="DY23" s="9" t="s">
        <v>229</v>
      </c>
      <c r="DZ23" s="9" t="s">
        <v>218</v>
      </c>
      <c r="EA23" s="9"/>
      <c r="EB23" s="12"/>
      <c r="EC23" s="25"/>
      <c r="ED23" s="12"/>
      <c r="EE23" s="12"/>
      <c r="EF23" s="12"/>
      <c r="EG23" s="12"/>
      <c r="EH23" s="12"/>
      <c r="EI23" s="12"/>
      <c r="EJ23" s="9"/>
      <c r="EK23" s="12"/>
      <c r="EL23" s="12"/>
      <c r="EM23" s="12"/>
      <c r="EN23" s="12"/>
      <c r="EO23" s="9"/>
      <c r="EP23" s="9"/>
      <c r="EQ23" s="9"/>
      <c r="ER23" s="9"/>
      <c r="ES23" s="9"/>
      <c r="ET23" s="9"/>
      <c r="EU23" s="9"/>
      <c r="EV23" s="9"/>
      <c r="EW23" s="9"/>
      <c r="EX23" s="9"/>
      <c r="EY23" s="9"/>
      <c r="EZ23" s="9"/>
      <c r="FA23" s="9"/>
      <c r="FB23" s="9"/>
      <c r="FC23" s="9"/>
      <c r="FD23" s="9"/>
      <c r="FE23" s="9"/>
      <c r="FF23" s="9"/>
      <c r="FG23" s="9"/>
      <c r="FH23" s="9"/>
      <c r="FI23" s="9"/>
      <c r="FJ23" s="16" t="s">
        <v>204</v>
      </c>
      <c r="FK23" s="9" t="s">
        <v>230</v>
      </c>
      <c r="FL23" s="46" t="s">
        <v>293</v>
      </c>
      <c r="FM23" s="9"/>
      <c r="FN23" s="17">
        <v>20255220002453</v>
      </c>
      <c r="FO23" s="17"/>
      <c r="FP23" s="9" t="s">
        <v>294</v>
      </c>
      <c r="FQ23" s="9"/>
      <c r="FR23" s="9"/>
      <c r="FS23" s="9"/>
      <c r="FT23" s="9"/>
      <c r="FU23" s="9"/>
      <c r="FV23" s="20"/>
      <c r="FW23" s="20"/>
      <c r="FX23" s="20"/>
      <c r="FY23" s="20"/>
      <c r="FZ23" s="20"/>
      <c r="GA23" s="20"/>
      <c r="GB23" s="20"/>
      <c r="GC23" s="20"/>
      <c r="GD23" s="20"/>
      <c r="GE23" s="20"/>
      <c r="GF23" s="20"/>
    </row>
    <row r="24" spans="1:188" ht="100.5" customHeight="1" x14ac:dyDescent="0.3">
      <c r="A24" s="21" t="s">
        <v>618</v>
      </c>
      <c r="B24" s="8">
        <v>2527</v>
      </c>
      <c r="C24" s="8" t="s">
        <v>262</v>
      </c>
      <c r="D24" s="8" t="s">
        <v>263</v>
      </c>
      <c r="E24" s="8" t="s">
        <v>619</v>
      </c>
      <c r="F24" s="9" t="s">
        <v>620</v>
      </c>
      <c r="G24" s="10" t="s">
        <v>183</v>
      </c>
      <c r="H24" s="10" t="s">
        <v>184</v>
      </c>
      <c r="I24" s="8" t="s">
        <v>621</v>
      </c>
      <c r="J24" s="9" t="s">
        <v>583</v>
      </c>
      <c r="K24" s="9" t="s">
        <v>584</v>
      </c>
      <c r="L24" s="11">
        <v>45702</v>
      </c>
      <c r="M24" s="11"/>
      <c r="N24" s="11">
        <v>45706</v>
      </c>
      <c r="O24" s="9">
        <v>6</v>
      </c>
      <c r="P24" s="9">
        <v>0</v>
      </c>
      <c r="Q24" s="9">
        <v>180</v>
      </c>
      <c r="R24" s="11">
        <v>45886</v>
      </c>
      <c r="S24" s="12">
        <v>45887</v>
      </c>
      <c r="T24" s="199">
        <v>1</v>
      </c>
      <c r="U24" s="199">
        <v>0</v>
      </c>
      <c r="V24" s="12"/>
      <c r="W24" s="12">
        <v>45887</v>
      </c>
      <c r="X24" s="12"/>
      <c r="Y24" s="11">
        <v>45917</v>
      </c>
      <c r="Z24" s="13">
        <v>36000000</v>
      </c>
      <c r="AA24" s="13">
        <f t="shared" si="3"/>
        <v>6000000</v>
      </c>
      <c r="AB24" s="13">
        <f t="shared" si="0"/>
        <v>200000</v>
      </c>
      <c r="AC24" s="15">
        <v>6000000</v>
      </c>
      <c r="AD24" s="15"/>
      <c r="AE24" s="13">
        <f t="shared" si="1"/>
        <v>42000000</v>
      </c>
      <c r="AF24" s="15" t="s">
        <v>188</v>
      </c>
      <c r="AG24" s="15" t="s">
        <v>189</v>
      </c>
      <c r="AH24" s="9"/>
      <c r="AI24" s="15" t="s">
        <v>190</v>
      </c>
      <c r="AJ24" s="22" t="s">
        <v>191</v>
      </c>
      <c r="AK24" s="9"/>
      <c r="AL24" s="9"/>
      <c r="AM24" s="9"/>
      <c r="AN24" s="9" t="s">
        <v>193</v>
      </c>
      <c r="AO24" s="9">
        <v>1010238426</v>
      </c>
      <c r="AP24" s="9">
        <v>4</v>
      </c>
      <c r="AQ24" s="17" t="s">
        <v>194</v>
      </c>
      <c r="AR24" s="9" t="s">
        <v>195</v>
      </c>
      <c r="AS24" s="9"/>
      <c r="AT24" s="9" t="s">
        <v>622</v>
      </c>
      <c r="AU24" s="9"/>
      <c r="AV24" s="60" t="s">
        <v>623</v>
      </c>
      <c r="AW24" s="9" t="s">
        <v>273</v>
      </c>
      <c r="AX24" s="9" t="s">
        <v>262</v>
      </c>
      <c r="AY24" s="9" t="s">
        <v>274</v>
      </c>
      <c r="AZ24" s="9" t="s">
        <v>531</v>
      </c>
      <c r="BA24" s="9" t="s">
        <v>202</v>
      </c>
      <c r="BB24" s="9">
        <v>426</v>
      </c>
      <c r="BC24" s="12">
        <v>45691</v>
      </c>
      <c r="BD24" s="12"/>
      <c r="BE24" s="9">
        <v>757</v>
      </c>
      <c r="BF24" s="12">
        <v>45883</v>
      </c>
      <c r="BG24" s="164">
        <v>6000000</v>
      </c>
      <c r="BH24" s="9">
        <v>436</v>
      </c>
      <c r="BI24" s="12">
        <v>45706</v>
      </c>
      <c r="BJ24" s="12"/>
      <c r="BK24" s="9">
        <v>879</v>
      </c>
      <c r="BL24" s="12">
        <v>45884</v>
      </c>
      <c r="BM24" s="164">
        <v>6000000</v>
      </c>
      <c r="BN24" s="12"/>
      <c r="BO24" s="17">
        <v>125182</v>
      </c>
      <c r="BP24" s="12">
        <v>45646</v>
      </c>
      <c r="BQ24" s="12" t="s">
        <v>203</v>
      </c>
      <c r="BR24" s="9" t="s">
        <v>204</v>
      </c>
      <c r="BS24" s="9" t="s">
        <v>189</v>
      </c>
      <c r="BT24" s="9" t="s">
        <v>189</v>
      </c>
      <c r="BU24" s="9" t="s">
        <v>205</v>
      </c>
      <c r="BV24" s="9" t="s">
        <v>206</v>
      </c>
      <c r="BW24" s="9" t="s">
        <v>207</v>
      </c>
      <c r="BX24" s="13">
        <v>3600000</v>
      </c>
      <c r="BY24" s="13"/>
      <c r="BZ24" s="13"/>
      <c r="CA24" s="13"/>
      <c r="CB24" s="9"/>
      <c r="CC24" s="9"/>
      <c r="CD24" s="9"/>
      <c r="CE24" s="9"/>
      <c r="CF24" s="9"/>
      <c r="CG24" s="9"/>
      <c r="CH24" s="9"/>
      <c r="CI24" s="9"/>
      <c r="CJ24" s="9"/>
      <c r="CK24" s="9"/>
      <c r="CL24" s="9"/>
      <c r="CM24" s="9"/>
      <c r="CN24" s="9"/>
      <c r="CO24" s="9"/>
      <c r="CP24" s="9" t="s">
        <v>208</v>
      </c>
      <c r="CQ24" s="9" t="s">
        <v>624</v>
      </c>
      <c r="CR24" s="23">
        <v>45705</v>
      </c>
      <c r="CS24" s="23">
        <v>45705</v>
      </c>
      <c r="CT24" s="23"/>
      <c r="CU24" s="23"/>
      <c r="CV24" s="23"/>
      <c r="CW24" s="9" t="s">
        <v>279</v>
      </c>
      <c r="CX24" s="12">
        <v>45706</v>
      </c>
      <c r="CY24" s="12"/>
      <c r="CZ24" s="9" t="s">
        <v>211</v>
      </c>
      <c r="DA24" s="9" t="s">
        <v>189</v>
      </c>
      <c r="DB24" s="9" t="s">
        <v>189</v>
      </c>
      <c r="DC24" s="17" t="s">
        <v>212</v>
      </c>
      <c r="DD24" s="17" t="s">
        <v>213</v>
      </c>
      <c r="DE24" s="17" t="s">
        <v>214</v>
      </c>
      <c r="DF24" s="17" t="s">
        <v>189</v>
      </c>
      <c r="DG24" s="12">
        <v>35858</v>
      </c>
      <c r="DH24" s="9">
        <v>27</v>
      </c>
      <c r="DI24" s="9" t="s">
        <v>215</v>
      </c>
      <c r="DJ24" s="9" t="s">
        <v>625</v>
      </c>
      <c r="DK24" s="9" t="s">
        <v>217</v>
      </c>
      <c r="DL24" s="9" t="s">
        <v>218</v>
      </c>
      <c r="DM24" s="9"/>
      <c r="DN24" s="9">
        <v>5672426</v>
      </c>
      <c r="DO24" s="9">
        <v>3124317807</v>
      </c>
      <c r="DP24" s="57" t="s">
        <v>626</v>
      </c>
      <c r="DQ24" s="9" t="s">
        <v>221</v>
      </c>
      <c r="DR24" s="9" t="s">
        <v>356</v>
      </c>
      <c r="DS24" s="9" t="s">
        <v>223</v>
      </c>
      <c r="DT24" s="9" t="s">
        <v>377</v>
      </c>
      <c r="DU24" s="9" t="s">
        <v>287</v>
      </c>
      <c r="DV24" s="9" t="s">
        <v>288</v>
      </c>
      <c r="DW24" s="9" t="s">
        <v>377</v>
      </c>
      <c r="DX24" s="9" t="s">
        <v>289</v>
      </c>
      <c r="DY24" s="9" t="s">
        <v>229</v>
      </c>
      <c r="DZ24" s="9" t="s">
        <v>218</v>
      </c>
      <c r="EA24" s="9"/>
      <c r="EB24" s="12"/>
      <c r="EC24" s="197" t="s">
        <v>207</v>
      </c>
      <c r="ED24" s="12">
        <v>45883</v>
      </c>
      <c r="EE24" s="9">
        <v>757</v>
      </c>
      <c r="EF24" s="12">
        <v>45883</v>
      </c>
      <c r="EG24" s="9">
        <v>879</v>
      </c>
      <c r="EH24" s="12">
        <v>45884</v>
      </c>
      <c r="EI24" s="12">
        <v>45887</v>
      </c>
      <c r="EJ24" s="198" t="s">
        <v>290</v>
      </c>
      <c r="EK24" s="12">
        <v>45883</v>
      </c>
      <c r="EL24" s="12"/>
      <c r="EM24" s="12"/>
      <c r="EN24" s="12"/>
      <c r="EO24" s="9"/>
      <c r="EP24" s="9"/>
      <c r="EQ24" s="9"/>
      <c r="ER24" s="9"/>
      <c r="ES24" s="9"/>
      <c r="ET24" s="9"/>
      <c r="EU24" s="9"/>
      <c r="EV24" s="9"/>
      <c r="EW24" s="9"/>
      <c r="EX24" s="9"/>
      <c r="EY24" s="9"/>
      <c r="EZ24" s="9"/>
      <c r="FA24" s="9"/>
      <c r="FB24" s="9"/>
      <c r="FC24" s="9"/>
      <c r="FD24" s="9"/>
      <c r="FE24" s="9"/>
      <c r="FF24" s="9"/>
      <c r="FG24" s="9"/>
      <c r="FH24" s="9"/>
      <c r="FI24" s="9"/>
      <c r="FJ24" s="16" t="s">
        <v>204</v>
      </c>
      <c r="FK24" s="9" t="s">
        <v>230</v>
      </c>
      <c r="FL24" s="46" t="s">
        <v>293</v>
      </c>
      <c r="FM24" s="9"/>
      <c r="FN24" s="17">
        <v>20255220002453</v>
      </c>
      <c r="FO24" s="17"/>
      <c r="FP24" s="9" t="s">
        <v>294</v>
      </c>
      <c r="FQ24" s="9"/>
      <c r="FR24" s="9"/>
      <c r="FS24" s="9"/>
      <c r="FT24" s="9"/>
      <c r="FU24" s="9"/>
      <c r="FV24" s="20"/>
      <c r="FW24" s="20"/>
      <c r="FX24" s="20"/>
      <c r="FY24" s="20"/>
      <c r="FZ24" s="20"/>
      <c r="GA24" s="20"/>
      <c r="GB24" s="20"/>
      <c r="GC24" s="20"/>
      <c r="GD24" s="20"/>
      <c r="GE24" s="20"/>
      <c r="GF24" s="20"/>
    </row>
    <row r="25" spans="1:188" ht="100.5" customHeight="1" x14ac:dyDescent="0.3">
      <c r="A25" s="21" t="s">
        <v>627</v>
      </c>
      <c r="B25" s="8">
        <v>2527</v>
      </c>
      <c r="C25" s="8" t="s">
        <v>262</v>
      </c>
      <c r="D25" s="8" t="s">
        <v>263</v>
      </c>
      <c r="E25" s="8" t="s">
        <v>628</v>
      </c>
      <c r="F25" s="9" t="s">
        <v>629</v>
      </c>
      <c r="G25" s="10" t="s">
        <v>183</v>
      </c>
      <c r="H25" s="10" t="s">
        <v>184</v>
      </c>
      <c r="I25" s="8" t="s">
        <v>630</v>
      </c>
      <c r="J25" s="9" t="s">
        <v>583</v>
      </c>
      <c r="K25" s="9" t="s">
        <v>584</v>
      </c>
      <c r="L25" s="11">
        <v>45708</v>
      </c>
      <c r="M25" s="11">
        <v>45708</v>
      </c>
      <c r="N25" s="11">
        <v>45709</v>
      </c>
      <c r="O25" s="9">
        <v>6</v>
      </c>
      <c r="P25" s="9">
        <v>0</v>
      </c>
      <c r="Q25" s="9">
        <v>180</v>
      </c>
      <c r="R25" s="11">
        <v>45889</v>
      </c>
      <c r="S25" s="200">
        <v>45890</v>
      </c>
      <c r="T25" s="199">
        <v>1</v>
      </c>
      <c r="U25" s="199">
        <v>0</v>
      </c>
      <c r="V25" s="12"/>
      <c r="W25" s="12">
        <v>45890</v>
      </c>
      <c r="X25" s="12"/>
      <c r="Y25" s="11">
        <v>45920</v>
      </c>
      <c r="Z25" s="13">
        <v>36000000</v>
      </c>
      <c r="AA25" s="13">
        <f t="shared" si="3"/>
        <v>6000000</v>
      </c>
      <c r="AB25" s="13">
        <f t="shared" si="0"/>
        <v>200000</v>
      </c>
      <c r="AC25" s="15">
        <v>6000000</v>
      </c>
      <c r="AD25" s="15"/>
      <c r="AE25" s="13">
        <f t="shared" si="1"/>
        <v>42000000</v>
      </c>
      <c r="AF25" s="15" t="s">
        <v>188</v>
      </c>
      <c r="AG25" s="15" t="s">
        <v>189</v>
      </c>
      <c r="AH25" s="9"/>
      <c r="AI25" s="15" t="s">
        <v>190</v>
      </c>
      <c r="AJ25" s="22" t="s">
        <v>191</v>
      </c>
      <c r="AK25" s="9"/>
      <c r="AL25" s="9"/>
      <c r="AM25" s="9"/>
      <c r="AN25" s="9" t="s">
        <v>193</v>
      </c>
      <c r="AO25" s="9">
        <v>85152079</v>
      </c>
      <c r="AP25" s="9">
        <v>2</v>
      </c>
      <c r="AQ25" s="17" t="s">
        <v>194</v>
      </c>
      <c r="AR25" s="9" t="s">
        <v>195</v>
      </c>
      <c r="AS25" s="62"/>
      <c r="AT25" s="62" t="s">
        <v>631</v>
      </c>
      <c r="AU25" s="62"/>
      <c r="AV25" s="60" t="s">
        <v>632</v>
      </c>
      <c r="AW25" s="9" t="s">
        <v>273</v>
      </c>
      <c r="AX25" s="9" t="s">
        <v>262</v>
      </c>
      <c r="AY25" s="9" t="s">
        <v>274</v>
      </c>
      <c r="AZ25" s="9" t="s">
        <v>531</v>
      </c>
      <c r="BA25" s="9" t="s">
        <v>202</v>
      </c>
      <c r="BB25" s="9">
        <v>426</v>
      </c>
      <c r="BC25" s="12">
        <v>45691</v>
      </c>
      <c r="BD25" s="202">
        <v>36000000</v>
      </c>
      <c r="BE25" s="9">
        <v>763</v>
      </c>
      <c r="BF25" s="12">
        <v>45883</v>
      </c>
      <c r="BG25" s="164">
        <v>6000000</v>
      </c>
      <c r="BH25" s="9">
        <v>448</v>
      </c>
      <c r="BI25" s="23">
        <v>45708</v>
      </c>
      <c r="BJ25" s="164">
        <v>3600000</v>
      </c>
      <c r="BK25" s="9">
        <v>876</v>
      </c>
      <c r="BL25" s="23">
        <v>45884</v>
      </c>
      <c r="BM25" s="164">
        <v>6000000</v>
      </c>
      <c r="BN25" s="23"/>
      <c r="BO25" s="17">
        <v>125182</v>
      </c>
      <c r="BP25" s="23">
        <v>45646</v>
      </c>
      <c r="BQ25" s="12" t="s">
        <v>203</v>
      </c>
      <c r="BR25" s="9" t="s">
        <v>204</v>
      </c>
      <c r="BS25" s="9" t="s">
        <v>189</v>
      </c>
      <c r="BT25" s="9" t="s">
        <v>189</v>
      </c>
      <c r="BU25" s="9" t="s">
        <v>205</v>
      </c>
      <c r="BV25" s="9" t="s">
        <v>206</v>
      </c>
      <c r="BW25" s="9" t="s">
        <v>207</v>
      </c>
      <c r="BX25" s="13">
        <v>3600000</v>
      </c>
      <c r="BY25" s="9" t="s">
        <v>205</v>
      </c>
      <c r="BZ25" s="9" t="s">
        <v>206</v>
      </c>
      <c r="CA25" s="13">
        <v>4200000</v>
      </c>
      <c r="CB25" s="9"/>
      <c r="CC25" s="9"/>
      <c r="CD25" s="9"/>
      <c r="CE25" s="9"/>
      <c r="CF25" s="9"/>
      <c r="CG25" s="9"/>
      <c r="CH25" s="9"/>
      <c r="CI25" s="9"/>
      <c r="CJ25" s="9"/>
      <c r="CK25" s="9"/>
      <c r="CL25" s="9"/>
      <c r="CM25" s="9"/>
      <c r="CN25" s="9"/>
      <c r="CO25" s="9"/>
      <c r="CP25" s="9" t="s">
        <v>208</v>
      </c>
      <c r="CQ25" s="9" t="s">
        <v>633</v>
      </c>
      <c r="CR25" s="23">
        <v>45708</v>
      </c>
      <c r="CS25" s="23">
        <v>45708</v>
      </c>
      <c r="CT25" s="23" t="s">
        <v>633</v>
      </c>
      <c r="CU25" s="23">
        <v>45884</v>
      </c>
      <c r="CV25" s="23">
        <v>45889</v>
      </c>
      <c r="CW25" s="9" t="s">
        <v>279</v>
      </c>
      <c r="CX25" s="12">
        <v>45706</v>
      </c>
      <c r="CY25" s="12"/>
      <c r="CZ25" s="9" t="s">
        <v>249</v>
      </c>
      <c r="DA25" s="9" t="s">
        <v>250</v>
      </c>
      <c r="DB25" s="9" t="s">
        <v>189</v>
      </c>
      <c r="DC25" s="17" t="s">
        <v>212</v>
      </c>
      <c r="DD25" s="17" t="s">
        <v>213</v>
      </c>
      <c r="DE25" s="17" t="s">
        <v>214</v>
      </c>
      <c r="DF25" s="17" t="s">
        <v>189</v>
      </c>
      <c r="DG25" s="12">
        <v>30952</v>
      </c>
      <c r="DH25" s="9">
        <v>40</v>
      </c>
      <c r="DI25" s="9" t="s">
        <v>280</v>
      </c>
      <c r="DJ25" s="9" t="s">
        <v>634</v>
      </c>
      <c r="DK25" s="9" t="s">
        <v>217</v>
      </c>
      <c r="DL25" s="9" t="s">
        <v>218</v>
      </c>
      <c r="DM25" s="9"/>
      <c r="DN25" s="9">
        <v>3002001404</v>
      </c>
      <c r="DO25" s="9">
        <v>3002001404</v>
      </c>
      <c r="DP25" s="57" t="s">
        <v>635</v>
      </c>
      <c r="DQ25" s="9" t="s">
        <v>284</v>
      </c>
      <c r="DR25" s="9" t="s">
        <v>222</v>
      </c>
      <c r="DS25" s="9" t="s">
        <v>223</v>
      </c>
      <c r="DT25" s="9" t="s">
        <v>377</v>
      </c>
      <c r="DU25" s="9" t="s">
        <v>287</v>
      </c>
      <c r="DV25" s="9" t="s">
        <v>288</v>
      </c>
      <c r="DW25" s="9" t="s">
        <v>377</v>
      </c>
      <c r="DX25" s="9" t="s">
        <v>289</v>
      </c>
      <c r="DY25" s="9" t="s">
        <v>229</v>
      </c>
      <c r="DZ25" s="9" t="s">
        <v>218</v>
      </c>
      <c r="EA25" s="9"/>
      <c r="EB25" s="12"/>
      <c r="EC25" s="197" t="s">
        <v>207</v>
      </c>
      <c r="ED25" s="12">
        <v>45883</v>
      </c>
      <c r="EE25" s="9">
        <v>763</v>
      </c>
      <c r="EF25" s="12">
        <v>45883</v>
      </c>
      <c r="EG25" s="9">
        <v>876</v>
      </c>
      <c r="EH25" s="12">
        <v>45884</v>
      </c>
      <c r="EI25" s="12">
        <v>45890</v>
      </c>
      <c r="EJ25" s="198" t="s">
        <v>290</v>
      </c>
      <c r="EK25" s="12">
        <v>45883</v>
      </c>
      <c r="EL25" s="12"/>
      <c r="EM25" s="12"/>
      <c r="EN25" s="12"/>
      <c r="EO25" s="9"/>
      <c r="EP25" s="9"/>
      <c r="EQ25" s="9"/>
      <c r="ER25" s="9"/>
      <c r="ES25" s="9"/>
      <c r="ET25" s="9"/>
      <c r="EU25" s="9"/>
      <c r="EV25" s="9"/>
      <c r="EW25" s="9"/>
      <c r="EX25" s="9"/>
      <c r="EY25" s="9"/>
      <c r="EZ25" s="9"/>
      <c r="FA25" s="9"/>
      <c r="FB25" s="9"/>
      <c r="FC25" s="9"/>
      <c r="FD25" s="9"/>
      <c r="FE25" s="9"/>
      <c r="FF25" s="9"/>
      <c r="FG25" s="9"/>
      <c r="FH25" s="9"/>
      <c r="FI25" s="9"/>
      <c r="FJ25" s="16" t="s">
        <v>204</v>
      </c>
      <c r="FK25" s="9" t="s">
        <v>230</v>
      </c>
      <c r="FL25" s="46" t="s">
        <v>293</v>
      </c>
      <c r="FM25" s="46"/>
      <c r="FN25" s="27">
        <v>20255220002883</v>
      </c>
      <c r="FO25" s="27"/>
      <c r="FP25" s="9" t="s">
        <v>294</v>
      </c>
      <c r="FQ25" s="9"/>
      <c r="FR25" s="9"/>
      <c r="FS25" s="9"/>
      <c r="FT25" s="9"/>
      <c r="FU25" s="9"/>
      <c r="FV25" s="20"/>
      <c r="FW25" s="20"/>
      <c r="FX25" s="20"/>
      <c r="FY25" s="20"/>
      <c r="FZ25" s="20"/>
      <c r="GA25" s="20"/>
      <c r="GB25" s="20"/>
      <c r="GC25" s="20"/>
      <c r="GD25" s="20"/>
      <c r="GE25" s="20"/>
      <c r="GF25" s="20"/>
    </row>
    <row r="26" spans="1:188" ht="100.5" customHeight="1" x14ac:dyDescent="0.3">
      <c r="A26" s="21" t="s">
        <v>636</v>
      </c>
      <c r="B26" s="61">
        <v>2527</v>
      </c>
      <c r="C26" s="42" t="s">
        <v>262</v>
      </c>
      <c r="D26" s="42" t="s">
        <v>263</v>
      </c>
      <c r="E26" s="46" t="s">
        <v>637</v>
      </c>
      <c r="F26" s="47" t="s">
        <v>638</v>
      </c>
      <c r="G26" s="10" t="s">
        <v>183</v>
      </c>
      <c r="H26" s="47" t="s">
        <v>184</v>
      </c>
      <c r="I26" s="46" t="s">
        <v>639</v>
      </c>
      <c r="J26" s="9" t="s">
        <v>640</v>
      </c>
      <c r="K26" s="9" t="s">
        <v>641</v>
      </c>
      <c r="L26" s="48">
        <v>45721</v>
      </c>
      <c r="M26" s="48"/>
      <c r="N26" s="48">
        <v>45721</v>
      </c>
      <c r="O26" s="49">
        <v>6</v>
      </c>
      <c r="P26" s="49">
        <v>0</v>
      </c>
      <c r="Q26" s="49">
        <v>180</v>
      </c>
      <c r="R26" s="48">
        <v>45904</v>
      </c>
      <c r="S26" s="48"/>
      <c r="T26" s="171"/>
      <c r="U26" s="171"/>
      <c r="V26" s="48"/>
      <c r="W26" s="48"/>
      <c r="X26" s="48"/>
      <c r="Y26" s="48">
        <v>45904</v>
      </c>
      <c r="Z26" s="50">
        <v>39000000</v>
      </c>
      <c r="AA26" s="51">
        <f t="shared" si="3"/>
        <v>6500000</v>
      </c>
      <c r="AB26" s="51">
        <f t="shared" si="0"/>
        <v>216666.66666666666</v>
      </c>
      <c r="AC26" s="51"/>
      <c r="AD26" s="51"/>
      <c r="AE26" s="13">
        <f t="shared" si="1"/>
        <v>39000000</v>
      </c>
      <c r="AF26" s="50" t="s">
        <v>188</v>
      </c>
      <c r="AG26" s="50" t="s">
        <v>189</v>
      </c>
      <c r="AH26" s="46"/>
      <c r="AI26" s="52" t="s">
        <v>190</v>
      </c>
      <c r="AJ26" s="52" t="s">
        <v>191</v>
      </c>
      <c r="AK26" s="46"/>
      <c r="AL26" s="46"/>
      <c r="AM26" s="46"/>
      <c r="AN26" s="9" t="s">
        <v>193</v>
      </c>
      <c r="AO26" s="49">
        <v>7141790</v>
      </c>
      <c r="AP26" s="46">
        <v>0</v>
      </c>
      <c r="AQ26" s="49" t="s">
        <v>194</v>
      </c>
      <c r="AR26" s="69" t="s">
        <v>195</v>
      </c>
      <c r="AS26" s="62"/>
      <c r="AT26" s="47" t="s">
        <v>642</v>
      </c>
      <c r="AU26" s="47"/>
      <c r="AV26" s="71" t="s">
        <v>643</v>
      </c>
      <c r="AW26" s="61" t="s">
        <v>273</v>
      </c>
      <c r="AX26" s="42" t="s">
        <v>262</v>
      </c>
      <c r="AY26" s="42" t="s">
        <v>274</v>
      </c>
      <c r="AZ26" s="42" t="s">
        <v>601</v>
      </c>
      <c r="BA26" s="46" t="s">
        <v>202</v>
      </c>
      <c r="BB26" s="46">
        <v>517</v>
      </c>
      <c r="BC26" s="48">
        <v>45708</v>
      </c>
      <c r="BD26" s="48"/>
      <c r="BE26" s="48"/>
      <c r="BF26" s="48"/>
      <c r="BG26" s="48"/>
      <c r="BH26" s="46">
        <v>490</v>
      </c>
      <c r="BI26" s="48">
        <v>45721</v>
      </c>
      <c r="BJ26" s="48"/>
      <c r="BK26" s="48"/>
      <c r="BL26" s="48"/>
      <c r="BM26" s="48"/>
      <c r="BN26" s="48"/>
      <c r="BO26" s="49">
        <v>128837</v>
      </c>
      <c r="BP26" s="48">
        <v>45679</v>
      </c>
      <c r="BQ26" s="12" t="s">
        <v>203</v>
      </c>
      <c r="BR26" s="47" t="s">
        <v>204</v>
      </c>
      <c r="BS26" s="46" t="s">
        <v>189</v>
      </c>
      <c r="BT26" s="9" t="s">
        <v>189</v>
      </c>
      <c r="BU26" s="9" t="s">
        <v>205</v>
      </c>
      <c r="BV26" s="9"/>
      <c r="BW26" s="46" t="s">
        <v>207</v>
      </c>
      <c r="BX26" s="13">
        <v>3900000</v>
      </c>
      <c r="BY26" s="13"/>
      <c r="BZ26" s="13"/>
      <c r="CA26" s="13"/>
      <c r="CB26" s="46"/>
      <c r="CC26" s="46"/>
      <c r="CD26" s="46"/>
      <c r="CE26" s="46"/>
      <c r="CF26" s="46"/>
      <c r="CG26" s="46"/>
      <c r="CH26" s="46"/>
      <c r="CI26" s="46"/>
      <c r="CJ26" s="46"/>
      <c r="CK26" s="46"/>
      <c r="CL26" s="46"/>
      <c r="CM26" s="46"/>
      <c r="CN26" s="46"/>
      <c r="CO26" s="46"/>
      <c r="CP26" s="46" t="s">
        <v>208</v>
      </c>
      <c r="CQ26" s="46" t="s">
        <v>644</v>
      </c>
      <c r="CR26" s="48">
        <v>45721</v>
      </c>
      <c r="CS26" s="48">
        <v>45721</v>
      </c>
      <c r="CT26" s="48"/>
      <c r="CU26" s="48"/>
      <c r="CV26" s="48"/>
      <c r="CW26" s="9" t="s">
        <v>279</v>
      </c>
      <c r="CX26" s="48">
        <v>45720</v>
      </c>
      <c r="CY26" s="48"/>
      <c r="CZ26" s="46" t="s">
        <v>249</v>
      </c>
      <c r="DA26" s="9" t="s">
        <v>250</v>
      </c>
      <c r="DB26" s="9" t="s">
        <v>189</v>
      </c>
      <c r="DC26" s="17" t="s">
        <v>212</v>
      </c>
      <c r="DD26" s="17" t="s">
        <v>213</v>
      </c>
      <c r="DE26" s="17" t="s">
        <v>214</v>
      </c>
      <c r="DF26" s="17" t="s">
        <v>189</v>
      </c>
      <c r="DG26" s="48">
        <v>28308</v>
      </c>
      <c r="DH26" s="46">
        <v>47</v>
      </c>
      <c r="DI26" s="9" t="s">
        <v>280</v>
      </c>
      <c r="DJ26" s="9" t="s">
        <v>645</v>
      </c>
      <c r="DK26" s="9" t="s">
        <v>217</v>
      </c>
      <c r="DL26" s="9" t="s">
        <v>218</v>
      </c>
      <c r="DM26" s="9"/>
      <c r="DN26" s="9">
        <v>4770006</v>
      </c>
      <c r="DO26" s="9"/>
      <c r="DP26" s="57" t="s">
        <v>646</v>
      </c>
      <c r="DQ26" s="9" t="s">
        <v>284</v>
      </c>
      <c r="DR26" s="9" t="s">
        <v>222</v>
      </c>
      <c r="DS26" s="9" t="s">
        <v>223</v>
      </c>
      <c r="DT26" s="9" t="s">
        <v>647</v>
      </c>
      <c r="DU26" s="9" t="s">
        <v>287</v>
      </c>
      <c r="DV26" s="9" t="s">
        <v>648</v>
      </c>
      <c r="DW26" s="9"/>
      <c r="DX26" s="9" t="s">
        <v>649</v>
      </c>
      <c r="DY26" s="9" t="s">
        <v>229</v>
      </c>
      <c r="DZ26" s="9" t="s">
        <v>218</v>
      </c>
      <c r="EA26" s="46"/>
      <c r="EB26" s="48"/>
      <c r="EC26" s="54"/>
      <c r="ED26" s="48"/>
      <c r="EE26" s="48"/>
      <c r="EF26" s="48"/>
      <c r="EG26" s="48"/>
      <c r="EH26" s="48"/>
      <c r="EI26" s="48"/>
      <c r="EJ26" s="46"/>
      <c r="EK26" s="12"/>
      <c r="EL26" s="48"/>
      <c r="EM26" s="48"/>
      <c r="EN26" s="48"/>
      <c r="EO26" s="46"/>
      <c r="EP26" s="46"/>
      <c r="EQ26" s="46"/>
      <c r="ER26" s="46"/>
      <c r="ES26" s="46"/>
      <c r="ET26" s="46"/>
      <c r="EU26" s="46"/>
      <c r="EV26" s="46"/>
      <c r="EW26" s="46"/>
      <c r="EX26" s="46"/>
      <c r="EY26" s="46"/>
      <c r="EZ26" s="46"/>
      <c r="FA26" s="46"/>
      <c r="FB26" s="46"/>
      <c r="FC26" s="46"/>
      <c r="FD26" s="46"/>
      <c r="FE26" s="46"/>
      <c r="FF26" s="46"/>
      <c r="FG26" s="46"/>
      <c r="FH26" s="46"/>
      <c r="FI26" s="46"/>
      <c r="FJ26" s="9" t="s">
        <v>204</v>
      </c>
      <c r="FK26" s="9" t="s">
        <v>230</v>
      </c>
      <c r="FL26" s="9" t="s">
        <v>650</v>
      </c>
      <c r="FM26" s="9"/>
      <c r="FN26" s="17">
        <v>20255220003163</v>
      </c>
      <c r="FO26" s="17"/>
      <c r="FP26" s="9" t="s">
        <v>651</v>
      </c>
      <c r="FQ26" s="46"/>
      <c r="FR26" s="46"/>
      <c r="FS26" s="46"/>
      <c r="FT26" s="46"/>
      <c r="FU26" s="9"/>
      <c r="FV26" s="20"/>
      <c r="FW26" s="20"/>
      <c r="FX26" s="20"/>
      <c r="FY26" s="20"/>
      <c r="FZ26" s="20"/>
      <c r="GA26" s="20"/>
      <c r="GB26" s="20"/>
      <c r="GC26" s="20"/>
      <c r="GD26" s="20"/>
      <c r="GE26" s="20"/>
      <c r="GF26" s="20"/>
    </row>
    <row r="27" spans="1:188" ht="100.5" customHeight="1" x14ac:dyDescent="0.3">
      <c r="A27" s="21" t="s">
        <v>652</v>
      </c>
      <c r="B27" s="46">
        <v>2521</v>
      </c>
      <c r="C27" s="42" t="s">
        <v>465</v>
      </c>
      <c r="D27" s="42" t="s">
        <v>653</v>
      </c>
      <c r="E27" s="46" t="s">
        <v>654</v>
      </c>
      <c r="F27" s="47" t="s">
        <v>655</v>
      </c>
      <c r="G27" s="10" t="s">
        <v>183</v>
      </c>
      <c r="H27" s="47" t="s">
        <v>184</v>
      </c>
      <c r="I27" s="46" t="s">
        <v>656</v>
      </c>
      <c r="J27" s="9" t="s">
        <v>657</v>
      </c>
      <c r="K27" s="9" t="s">
        <v>658</v>
      </c>
      <c r="L27" s="35">
        <v>45722</v>
      </c>
      <c r="M27" s="35">
        <v>45719</v>
      </c>
      <c r="N27" s="48">
        <v>45724</v>
      </c>
      <c r="O27" s="49">
        <v>6</v>
      </c>
      <c r="P27" s="49">
        <v>0</v>
      </c>
      <c r="Q27" s="49">
        <v>180</v>
      </c>
      <c r="R27" s="35">
        <v>45907</v>
      </c>
      <c r="S27" s="48"/>
      <c r="T27" s="171"/>
      <c r="U27" s="171"/>
      <c r="V27" s="48"/>
      <c r="W27" s="48"/>
      <c r="X27" s="48"/>
      <c r="Y27" s="35">
        <v>45917</v>
      </c>
      <c r="Z27" s="50">
        <v>42000000</v>
      </c>
      <c r="AA27" s="51">
        <f t="shared" si="3"/>
        <v>7000000</v>
      </c>
      <c r="AB27" s="51">
        <f t="shared" si="0"/>
        <v>233333.33333333334</v>
      </c>
      <c r="AC27" s="51"/>
      <c r="AD27" s="51"/>
      <c r="AE27" s="13">
        <f t="shared" si="1"/>
        <v>42000000</v>
      </c>
      <c r="AF27" s="50" t="s">
        <v>188</v>
      </c>
      <c r="AG27" s="50" t="s">
        <v>189</v>
      </c>
      <c r="AH27" s="46"/>
      <c r="AI27" s="52" t="s">
        <v>190</v>
      </c>
      <c r="AJ27" s="52" t="s">
        <v>191</v>
      </c>
      <c r="AK27" s="46"/>
      <c r="AL27" s="46"/>
      <c r="AM27" s="46"/>
      <c r="AN27" s="9" t="s">
        <v>193</v>
      </c>
      <c r="AO27" s="49">
        <v>1033727990</v>
      </c>
      <c r="AP27" s="46">
        <v>9</v>
      </c>
      <c r="AQ27" s="49" t="s">
        <v>194</v>
      </c>
      <c r="AR27" s="64" t="s">
        <v>195</v>
      </c>
      <c r="AS27" s="76"/>
      <c r="AT27" s="77" t="s">
        <v>659</v>
      </c>
      <c r="AU27" s="77"/>
      <c r="AV27" s="60" t="s">
        <v>660</v>
      </c>
      <c r="AW27" s="61" t="s">
        <v>475</v>
      </c>
      <c r="AX27" s="42" t="s">
        <v>465</v>
      </c>
      <c r="AY27" s="42" t="s">
        <v>477</v>
      </c>
      <c r="AZ27" s="42" t="s">
        <v>244</v>
      </c>
      <c r="BA27" s="46" t="s">
        <v>202</v>
      </c>
      <c r="BB27" s="46">
        <v>524</v>
      </c>
      <c r="BC27" s="48">
        <v>45708</v>
      </c>
      <c r="BD27" s="48"/>
      <c r="BE27" s="48"/>
      <c r="BF27" s="48"/>
      <c r="BG27" s="48"/>
      <c r="BH27" s="46">
        <v>498</v>
      </c>
      <c r="BI27" s="35">
        <v>45723</v>
      </c>
      <c r="BJ27" s="35"/>
      <c r="BK27" s="35"/>
      <c r="BL27" s="35"/>
      <c r="BM27" s="35"/>
      <c r="BN27" s="35"/>
      <c r="BO27" s="28">
        <v>130442</v>
      </c>
      <c r="BP27" s="35">
        <v>45695</v>
      </c>
      <c r="BQ27" s="12" t="s">
        <v>203</v>
      </c>
      <c r="BR27" s="47" t="s">
        <v>204</v>
      </c>
      <c r="BS27" s="46" t="s">
        <v>189</v>
      </c>
      <c r="BT27" s="9" t="s">
        <v>189</v>
      </c>
      <c r="BU27" s="9" t="s">
        <v>276</v>
      </c>
      <c r="BV27" s="9"/>
      <c r="BW27" s="46" t="s">
        <v>207</v>
      </c>
      <c r="BX27" s="13">
        <v>4200000</v>
      </c>
      <c r="BY27" s="13"/>
      <c r="BZ27" s="13"/>
      <c r="CA27" s="13"/>
      <c r="CB27" s="46"/>
      <c r="CC27" s="46"/>
      <c r="CD27" s="46"/>
      <c r="CE27" s="46"/>
      <c r="CF27" s="46"/>
      <c r="CG27" s="46"/>
      <c r="CH27" s="46"/>
      <c r="CI27" s="46"/>
      <c r="CJ27" s="46"/>
      <c r="CK27" s="46"/>
      <c r="CL27" s="46"/>
      <c r="CM27" s="46"/>
      <c r="CN27" s="46"/>
      <c r="CO27" s="46"/>
      <c r="CP27" s="46" t="s">
        <v>208</v>
      </c>
      <c r="CQ27" s="31" t="s">
        <v>661</v>
      </c>
      <c r="CR27" s="78">
        <v>45723</v>
      </c>
      <c r="CS27" s="78">
        <v>45726</v>
      </c>
      <c r="CT27" s="78"/>
      <c r="CU27" s="78"/>
      <c r="CV27" s="78"/>
      <c r="CW27" s="9" t="s">
        <v>279</v>
      </c>
      <c r="CX27" s="35">
        <v>45720</v>
      </c>
      <c r="CY27" s="35"/>
      <c r="CZ27" s="46" t="s">
        <v>211</v>
      </c>
      <c r="DA27" s="57" t="s">
        <v>189</v>
      </c>
      <c r="DB27" s="57" t="s">
        <v>189</v>
      </c>
      <c r="DC27" s="17" t="s">
        <v>212</v>
      </c>
      <c r="DD27" s="17" t="s">
        <v>213</v>
      </c>
      <c r="DE27" s="17" t="s">
        <v>214</v>
      </c>
      <c r="DF27" s="17" t="s">
        <v>189</v>
      </c>
      <c r="DG27" s="48">
        <v>33203</v>
      </c>
      <c r="DH27" s="46">
        <v>34</v>
      </c>
      <c r="DI27" s="9" t="s">
        <v>404</v>
      </c>
      <c r="DJ27" s="9" t="s">
        <v>662</v>
      </c>
      <c r="DK27" s="9" t="s">
        <v>217</v>
      </c>
      <c r="DL27" s="9" t="s">
        <v>218</v>
      </c>
      <c r="DM27" s="9"/>
      <c r="DN27" s="9">
        <v>3046387165</v>
      </c>
      <c r="DO27" s="9">
        <v>3046387165</v>
      </c>
      <c r="DP27" s="57" t="s">
        <v>663</v>
      </c>
      <c r="DQ27" s="9" t="s">
        <v>284</v>
      </c>
      <c r="DR27" s="9" t="s">
        <v>222</v>
      </c>
      <c r="DS27" s="9" t="s">
        <v>223</v>
      </c>
      <c r="DT27" s="9" t="s">
        <v>664</v>
      </c>
      <c r="DU27" s="9" t="s">
        <v>287</v>
      </c>
      <c r="DV27" s="9" t="s">
        <v>409</v>
      </c>
      <c r="DW27" s="9"/>
      <c r="DX27" s="9" t="s">
        <v>410</v>
      </c>
      <c r="DY27" s="9" t="s">
        <v>229</v>
      </c>
      <c r="DZ27" s="9" t="s">
        <v>218</v>
      </c>
      <c r="EA27" s="46"/>
      <c r="EB27" s="48"/>
      <c r="EC27" s="54"/>
      <c r="ED27" s="48"/>
      <c r="EE27" s="48"/>
      <c r="EF27" s="48"/>
      <c r="EG27" s="48"/>
      <c r="EH27" s="48"/>
      <c r="EI27" s="48"/>
      <c r="EJ27" s="46" t="s">
        <v>142</v>
      </c>
      <c r="EK27" s="12">
        <v>45803</v>
      </c>
      <c r="EL27" s="48"/>
      <c r="EM27" s="48"/>
      <c r="EN27" s="12" t="s">
        <v>665</v>
      </c>
      <c r="EO27" s="48">
        <v>45803</v>
      </c>
      <c r="EP27" s="48">
        <v>45813</v>
      </c>
      <c r="EQ27" s="46"/>
      <c r="ER27" s="46"/>
      <c r="ES27" s="46"/>
      <c r="ET27" s="46"/>
      <c r="EU27" s="46"/>
      <c r="EV27" s="46"/>
      <c r="EW27" s="46"/>
      <c r="EX27" s="46"/>
      <c r="EY27" s="46"/>
      <c r="EZ27" s="46"/>
      <c r="FA27" s="46"/>
      <c r="FB27" s="46"/>
      <c r="FC27" s="46"/>
      <c r="FD27" s="46"/>
      <c r="FE27" s="46"/>
      <c r="FF27" s="46"/>
      <c r="FG27" s="46"/>
      <c r="FH27" s="46"/>
      <c r="FI27" s="46"/>
      <c r="FJ27" s="9" t="s">
        <v>204</v>
      </c>
      <c r="FK27" s="9" t="s">
        <v>230</v>
      </c>
      <c r="FL27" s="61" t="s">
        <v>666</v>
      </c>
      <c r="FM27" s="61"/>
      <c r="FN27" s="17">
        <v>20255220002703</v>
      </c>
      <c r="FO27" s="17"/>
      <c r="FP27" s="42" t="s">
        <v>667</v>
      </c>
      <c r="FQ27" s="46"/>
      <c r="FR27" s="46"/>
      <c r="FS27" s="46"/>
      <c r="FT27" s="46"/>
      <c r="FU27" s="9"/>
      <c r="FV27" s="20"/>
      <c r="FW27" s="20"/>
      <c r="FX27" s="20"/>
      <c r="FY27" s="20"/>
      <c r="FZ27" s="20"/>
      <c r="GA27" s="20"/>
      <c r="GB27" s="20"/>
      <c r="GC27" s="20"/>
      <c r="GD27" s="20"/>
      <c r="GE27" s="20"/>
      <c r="GF27" s="20"/>
    </row>
    <row r="28" spans="1:188" ht="123.75" customHeight="1" x14ac:dyDescent="0.3">
      <c r="A28" s="30" t="s">
        <v>668</v>
      </c>
      <c r="B28" s="31">
        <v>2527</v>
      </c>
      <c r="C28" s="42" t="s">
        <v>262</v>
      </c>
      <c r="D28" s="42" t="s">
        <v>263</v>
      </c>
      <c r="E28" s="31" t="s">
        <v>669</v>
      </c>
      <c r="F28" s="33" t="s">
        <v>670</v>
      </c>
      <c r="G28" s="10" t="s">
        <v>183</v>
      </c>
      <c r="H28" s="47" t="s">
        <v>184</v>
      </c>
      <c r="I28" s="31" t="s">
        <v>671</v>
      </c>
      <c r="J28" s="9" t="s">
        <v>672</v>
      </c>
      <c r="K28" s="9" t="s">
        <v>673</v>
      </c>
      <c r="L28" s="48">
        <v>45726</v>
      </c>
      <c r="M28" s="48"/>
      <c r="N28" s="48">
        <v>45726</v>
      </c>
      <c r="O28" s="28">
        <v>6</v>
      </c>
      <c r="P28" s="28">
        <v>0</v>
      </c>
      <c r="Q28" s="28">
        <v>180</v>
      </c>
      <c r="R28" s="48">
        <v>45909</v>
      </c>
      <c r="S28" s="35"/>
      <c r="T28" s="170"/>
      <c r="U28" s="170"/>
      <c r="V28" s="35"/>
      <c r="W28" s="35"/>
      <c r="X28" s="35"/>
      <c r="Y28" s="48">
        <v>45909</v>
      </c>
      <c r="Z28" s="36">
        <v>21000000</v>
      </c>
      <c r="AA28" s="37">
        <f t="shared" si="3"/>
        <v>3500000</v>
      </c>
      <c r="AB28" s="37">
        <f t="shared" si="0"/>
        <v>116666.66666666667</v>
      </c>
      <c r="AC28" s="37"/>
      <c r="AD28" s="37"/>
      <c r="AE28" s="13">
        <f t="shared" si="1"/>
        <v>21000000</v>
      </c>
      <c r="AF28" s="15" t="s">
        <v>188</v>
      </c>
      <c r="AG28" s="50" t="s">
        <v>189</v>
      </c>
      <c r="AH28" s="31"/>
      <c r="AI28" s="52" t="s">
        <v>190</v>
      </c>
      <c r="AJ28" s="52" t="s">
        <v>191</v>
      </c>
      <c r="AK28" s="31"/>
      <c r="AL28" s="31"/>
      <c r="AM28" s="31"/>
      <c r="AN28" s="9" t="s">
        <v>193</v>
      </c>
      <c r="AO28" s="28">
        <v>1192750134</v>
      </c>
      <c r="AP28" s="31">
        <v>4</v>
      </c>
      <c r="AQ28" s="49" t="s">
        <v>194</v>
      </c>
      <c r="AR28" s="64" t="s">
        <v>195</v>
      </c>
      <c r="AS28" s="189"/>
      <c r="AT28" s="33" t="s">
        <v>674</v>
      </c>
      <c r="AU28" s="33"/>
      <c r="AV28" s="60" t="s">
        <v>675</v>
      </c>
      <c r="AW28" s="9" t="s">
        <v>273</v>
      </c>
      <c r="AX28" s="42" t="s">
        <v>262</v>
      </c>
      <c r="AY28" s="42" t="s">
        <v>274</v>
      </c>
      <c r="AZ28" s="42" t="s">
        <v>676</v>
      </c>
      <c r="BA28" s="46" t="s">
        <v>202</v>
      </c>
      <c r="BB28" s="31">
        <v>510</v>
      </c>
      <c r="BC28" s="35">
        <v>45708</v>
      </c>
      <c r="BD28" s="35"/>
      <c r="BE28" s="35"/>
      <c r="BF28" s="35"/>
      <c r="BG28" s="35"/>
      <c r="BH28" s="31">
        <v>521</v>
      </c>
      <c r="BI28" s="35">
        <v>45727</v>
      </c>
      <c r="BJ28" s="35"/>
      <c r="BK28" s="35"/>
      <c r="BL28" s="35"/>
      <c r="BM28" s="35"/>
      <c r="BN28" s="35"/>
      <c r="BO28" s="28">
        <v>128643</v>
      </c>
      <c r="BP28" s="35">
        <v>45678</v>
      </c>
      <c r="BQ28" s="12" t="s">
        <v>203</v>
      </c>
      <c r="BR28" s="47" t="s">
        <v>204</v>
      </c>
      <c r="BS28" s="46" t="s">
        <v>189</v>
      </c>
      <c r="BT28" s="9" t="s">
        <v>189</v>
      </c>
      <c r="BU28" s="9" t="s">
        <v>205</v>
      </c>
      <c r="BV28" s="61" t="s">
        <v>206</v>
      </c>
      <c r="BW28" s="46" t="s">
        <v>207</v>
      </c>
      <c r="BX28" s="13">
        <v>2100000</v>
      </c>
      <c r="BY28" s="13"/>
      <c r="BZ28" s="13"/>
      <c r="CA28" s="13"/>
      <c r="CB28" s="31"/>
      <c r="CC28" s="31"/>
      <c r="CD28" s="31"/>
      <c r="CE28" s="31"/>
      <c r="CF28" s="31"/>
      <c r="CG28" s="31"/>
      <c r="CH28" s="31"/>
      <c r="CI28" s="31"/>
      <c r="CJ28" s="31"/>
      <c r="CK28" s="31"/>
      <c r="CL28" s="31"/>
      <c r="CM28" s="31"/>
      <c r="CN28" s="31"/>
      <c r="CO28" s="31"/>
      <c r="CP28" s="46" t="s">
        <v>208</v>
      </c>
      <c r="CQ28" s="9" t="s">
        <v>677</v>
      </c>
      <c r="CR28" s="35">
        <v>45726</v>
      </c>
      <c r="CS28" s="35">
        <v>45726</v>
      </c>
      <c r="CT28" s="35"/>
      <c r="CU28" s="35"/>
      <c r="CV28" s="35"/>
      <c r="CW28" s="24" t="s">
        <v>279</v>
      </c>
      <c r="CX28" s="35">
        <v>45727</v>
      </c>
      <c r="CY28" s="35"/>
      <c r="CZ28" s="46" t="s">
        <v>211</v>
      </c>
      <c r="DA28" s="57" t="s">
        <v>189</v>
      </c>
      <c r="DB28" s="57" t="s">
        <v>189</v>
      </c>
      <c r="DC28" s="17" t="s">
        <v>212</v>
      </c>
      <c r="DD28" s="17" t="s">
        <v>213</v>
      </c>
      <c r="DE28" s="17" t="s">
        <v>214</v>
      </c>
      <c r="DF28" s="17" t="s">
        <v>189</v>
      </c>
      <c r="DG28" s="35">
        <v>37852</v>
      </c>
      <c r="DH28" s="31">
        <v>21</v>
      </c>
      <c r="DI28" s="9" t="s">
        <v>215</v>
      </c>
      <c r="DJ28" s="24" t="s">
        <v>678</v>
      </c>
      <c r="DK28" s="9" t="s">
        <v>217</v>
      </c>
      <c r="DL28" s="9" t="s">
        <v>218</v>
      </c>
      <c r="DM28" s="24"/>
      <c r="DN28" s="24">
        <v>3107868580</v>
      </c>
      <c r="DO28" s="24">
        <v>3107868580</v>
      </c>
      <c r="DP28" s="57" t="s">
        <v>679</v>
      </c>
      <c r="DQ28" s="42" t="s">
        <v>255</v>
      </c>
      <c r="DR28" s="24" t="s">
        <v>680</v>
      </c>
      <c r="DS28" s="9" t="s">
        <v>223</v>
      </c>
      <c r="DT28" s="24" t="s">
        <v>681</v>
      </c>
      <c r="DU28" s="24" t="s">
        <v>682</v>
      </c>
      <c r="DV28" s="24" t="s">
        <v>336</v>
      </c>
      <c r="DW28" s="24" t="s">
        <v>683</v>
      </c>
      <c r="DX28" s="24" t="s">
        <v>337</v>
      </c>
      <c r="DY28" s="9" t="s">
        <v>229</v>
      </c>
      <c r="DZ28" s="9" t="s">
        <v>218</v>
      </c>
      <c r="EA28" s="31"/>
      <c r="EB28" s="35"/>
      <c r="EC28" s="43"/>
      <c r="ED28" s="35"/>
      <c r="EE28" s="35"/>
      <c r="EF28" s="35"/>
      <c r="EG28" s="35"/>
      <c r="EH28" s="35"/>
      <c r="EI28" s="35"/>
      <c r="EJ28" s="31"/>
      <c r="EK28" s="44"/>
      <c r="EL28" s="35"/>
      <c r="EM28" s="35"/>
      <c r="EN28" s="35"/>
      <c r="EO28" s="31"/>
      <c r="EP28" s="31"/>
      <c r="EQ28" s="31"/>
      <c r="ER28" s="31"/>
      <c r="ES28" s="31"/>
      <c r="ET28" s="31"/>
      <c r="EU28" s="31"/>
      <c r="EV28" s="31"/>
      <c r="EW28" s="31"/>
      <c r="EX28" s="31"/>
      <c r="EY28" s="31"/>
      <c r="EZ28" s="31"/>
      <c r="FA28" s="31"/>
      <c r="FB28" s="31"/>
      <c r="FC28" s="31"/>
      <c r="FD28" s="31"/>
      <c r="FE28" s="31"/>
      <c r="FF28" s="31"/>
      <c r="FG28" s="31"/>
      <c r="FH28" s="31"/>
      <c r="FI28" s="31"/>
      <c r="FJ28" s="9" t="s">
        <v>204</v>
      </c>
      <c r="FK28" s="9" t="s">
        <v>230</v>
      </c>
      <c r="FL28" s="9" t="s">
        <v>543</v>
      </c>
      <c r="FM28" s="9"/>
      <c r="FN28" s="17">
        <v>20255220003843</v>
      </c>
      <c r="FO28" s="17"/>
      <c r="FP28" s="9" t="s">
        <v>544</v>
      </c>
      <c r="FQ28" s="31"/>
      <c r="FR28" s="31"/>
      <c r="FS28" s="31"/>
      <c r="FT28" s="31"/>
      <c r="FU28" s="24"/>
      <c r="FV28" s="45"/>
      <c r="FW28" s="45"/>
      <c r="FX28" s="45"/>
      <c r="FY28" s="45"/>
      <c r="FZ28" s="45"/>
      <c r="GA28" s="45"/>
      <c r="GB28" s="45"/>
      <c r="GC28" s="45"/>
      <c r="GD28" s="45"/>
      <c r="GE28" s="45"/>
      <c r="GF28" s="45"/>
    </row>
    <row r="29" spans="1:188" ht="55.5" customHeight="1" x14ac:dyDescent="0.3">
      <c r="A29" s="63" t="s">
        <v>684</v>
      </c>
      <c r="B29" s="61">
        <v>2527</v>
      </c>
      <c r="C29" s="42" t="s">
        <v>262</v>
      </c>
      <c r="D29" s="42" t="s">
        <v>342</v>
      </c>
      <c r="E29" s="61" t="s">
        <v>685</v>
      </c>
      <c r="F29" s="64" t="s">
        <v>686</v>
      </c>
      <c r="G29" s="10" t="s">
        <v>183</v>
      </c>
      <c r="H29" s="47" t="s">
        <v>184</v>
      </c>
      <c r="I29" s="61" t="s">
        <v>361</v>
      </c>
      <c r="J29" s="9" t="s">
        <v>687</v>
      </c>
      <c r="K29" s="9" t="s">
        <v>688</v>
      </c>
      <c r="L29" s="65">
        <v>45721</v>
      </c>
      <c r="M29" s="65">
        <v>45719</v>
      </c>
      <c r="N29" s="65">
        <v>45721</v>
      </c>
      <c r="O29" s="27">
        <v>7</v>
      </c>
      <c r="P29" s="27">
        <v>0</v>
      </c>
      <c r="Q29" s="27">
        <v>210</v>
      </c>
      <c r="R29" s="65">
        <v>45934</v>
      </c>
      <c r="S29" s="65"/>
      <c r="T29" s="172"/>
      <c r="U29" s="172"/>
      <c r="V29" s="65"/>
      <c r="W29" s="65"/>
      <c r="X29" s="65"/>
      <c r="Y29" s="65">
        <v>45955</v>
      </c>
      <c r="Z29" s="66">
        <v>61719000</v>
      </c>
      <c r="AA29" s="67">
        <f t="shared" si="3"/>
        <v>8817000</v>
      </c>
      <c r="AB29" s="67">
        <f t="shared" si="0"/>
        <v>293900</v>
      </c>
      <c r="AC29" s="67"/>
      <c r="AD29" s="67"/>
      <c r="AE29" s="13">
        <f t="shared" si="1"/>
        <v>61719000</v>
      </c>
      <c r="AF29" s="15" t="s">
        <v>188</v>
      </c>
      <c r="AG29" s="66" t="s">
        <v>189</v>
      </c>
      <c r="AH29" s="61"/>
      <c r="AI29" s="68" t="s">
        <v>190</v>
      </c>
      <c r="AJ29" s="68" t="s">
        <v>191</v>
      </c>
      <c r="AK29" s="61"/>
      <c r="AL29" s="61"/>
      <c r="AM29" s="61"/>
      <c r="AN29" s="42" t="s">
        <v>193</v>
      </c>
      <c r="AO29" s="27">
        <v>1026566529</v>
      </c>
      <c r="AP29" s="61">
        <v>9</v>
      </c>
      <c r="AQ29" s="27" t="s">
        <v>269</v>
      </c>
      <c r="AR29" s="69" t="s">
        <v>195</v>
      </c>
      <c r="AS29" s="189"/>
      <c r="AT29" s="70" t="s">
        <v>689</v>
      </c>
      <c r="AU29" s="64" t="s">
        <v>690</v>
      </c>
      <c r="AV29" s="60" t="s">
        <v>691</v>
      </c>
      <c r="AW29" s="61" t="s">
        <v>273</v>
      </c>
      <c r="AX29" s="42" t="s">
        <v>262</v>
      </c>
      <c r="AY29" s="42" t="s">
        <v>274</v>
      </c>
      <c r="AZ29" s="9" t="s">
        <v>531</v>
      </c>
      <c r="BA29" s="61" t="s">
        <v>202</v>
      </c>
      <c r="BB29" s="61">
        <v>443</v>
      </c>
      <c r="BC29" s="65">
        <v>45691</v>
      </c>
      <c r="BD29" s="188">
        <v>70536000</v>
      </c>
      <c r="BE29" s="65"/>
      <c r="BF29" s="65"/>
      <c r="BG29" s="65"/>
      <c r="BH29" s="61">
        <v>489</v>
      </c>
      <c r="BI29" s="65">
        <v>45721</v>
      </c>
      <c r="BJ29" s="188">
        <v>61719000</v>
      </c>
      <c r="BK29" s="65"/>
      <c r="BL29" s="65"/>
      <c r="BM29" s="65"/>
      <c r="BN29" s="65"/>
      <c r="BO29" s="27">
        <v>125546</v>
      </c>
      <c r="BP29" s="65">
        <v>45650</v>
      </c>
      <c r="BQ29" s="12" t="s">
        <v>203</v>
      </c>
      <c r="BR29" s="64" t="s">
        <v>204</v>
      </c>
      <c r="BS29" s="46" t="s">
        <v>189</v>
      </c>
      <c r="BT29" s="9" t="s">
        <v>189</v>
      </c>
      <c r="BU29" s="9" t="s">
        <v>205</v>
      </c>
      <c r="BV29" s="61" t="s">
        <v>206</v>
      </c>
      <c r="BW29" s="46" t="s">
        <v>207</v>
      </c>
      <c r="BX29" s="13">
        <v>6171900</v>
      </c>
      <c r="BY29" s="13"/>
      <c r="BZ29" s="13"/>
      <c r="CA29" s="13"/>
      <c r="CB29" s="61"/>
      <c r="CC29" s="61"/>
      <c r="CD29" s="61"/>
      <c r="CE29" s="61"/>
      <c r="CF29" s="61"/>
      <c r="CG29" s="61"/>
      <c r="CH29" s="61"/>
      <c r="CI29" s="61"/>
      <c r="CJ29" s="61"/>
      <c r="CK29" s="61"/>
      <c r="CL29" s="61"/>
      <c r="CM29" s="61"/>
      <c r="CN29" s="61"/>
      <c r="CO29" s="61"/>
      <c r="CP29" s="61" t="s">
        <v>208</v>
      </c>
      <c r="CQ29" s="61" t="s">
        <v>692</v>
      </c>
      <c r="CR29" s="65">
        <v>45721</v>
      </c>
      <c r="CS29" s="65">
        <v>45721</v>
      </c>
      <c r="CT29" s="65"/>
      <c r="CU29" s="65"/>
      <c r="CV29" s="65"/>
      <c r="CW29" s="42" t="s">
        <v>248</v>
      </c>
      <c r="CX29" s="65">
        <v>45721</v>
      </c>
      <c r="CY29" s="65"/>
      <c r="CZ29" s="61" t="s">
        <v>211</v>
      </c>
      <c r="DA29" s="57" t="s">
        <v>189</v>
      </c>
      <c r="DB29" s="57" t="s">
        <v>189</v>
      </c>
      <c r="DC29" s="17" t="s">
        <v>212</v>
      </c>
      <c r="DD29" s="17" t="s">
        <v>213</v>
      </c>
      <c r="DE29" s="17" t="s">
        <v>214</v>
      </c>
      <c r="DF29" s="17" t="s">
        <v>189</v>
      </c>
      <c r="DG29" s="65">
        <v>33313</v>
      </c>
      <c r="DH29" s="61">
        <v>33</v>
      </c>
      <c r="DI29" s="42" t="s">
        <v>280</v>
      </c>
      <c r="DJ29" s="42" t="s">
        <v>693</v>
      </c>
      <c r="DK29" s="42" t="s">
        <v>217</v>
      </c>
      <c r="DL29" s="42" t="s">
        <v>218</v>
      </c>
      <c r="DM29" s="42"/>
      <c r="DN29" s="9">
        <v>3576262</v>
      </c>
      <c r="DO29" s="42">
        <v>3186138573</v>
      </c>
      <c r="DP29" s="57" t="s">
        <v>694</v>
      </c>
      <c r="DQ29" s="42" t="s">
        <v>255</v>
      </c>
      <c r="DR29" s="42" t="s">
        <v>285</v>
      </c>
      <c r="DS29" s="42" t="s">
        <v>223</v>
      </c>
      <c r="DT29" s="42" t="s">
        <v>286</v>
      </c>
      <c r="DU29" s="9" t="s">
        <v>695</v>
      </c>
      <c r="DV29" s="42" t="s">
        <v>696</v>
      </c>
      <c r="DW29" s="42"/>
      <c r="DX29" s="42" t="s">
        <v>697</v>
      </c>
      <c r="DY29" s="42" t="s">
        <v>229</v>
      </c>
      <c r="DZ29" s="42" t="s">
        <v>218</v>
      </c>
      <c r="EA29" s="61"/>
      <c r="EB29" s="65"/>
      <c r="EC29" s="73"/>
      <c r="ED29" s="65"/>
      <c r="EE29" s="65"/>
      <c r="EF29" s="65"/>
      <c r="EG29" s="65"/>
      <c r="EH29" s="65"/>
      <c r="EI29" s="65"/>
      <c r="EJ29" s="61" t="s">
        <v>142</v>
      </c>
      <c r="EK29" s="74">
        <v>45873</v>
      </c>
      <c r="EL29" s="65"/>
      <c r="EM29" s="65"/>
      <c r="EN29" s="74" t="s">
        <v>698</v>
      </c>
      <c r="EO29" s="65">
        <v>45873</v>
      </c>
      <c r="EP29" s="65">
        <v>45893</v>
      </c>
      <c r="EQ29" s="61"/>
      <c r="ER29" s="61"/>
      <c r="ES29" s="61"/>
      <c r="ET29" s="61"/>
      <c r="EU29" s="61"/>
      <c r="EV29" s="61"/>
      <c r="EW29" s="61"/>
      <c r="EX29" s="61"/>
      <c r="EY29" s="61"/>
      <c r="EZ29" s="61"/>
      <c r="FA29" s="61"/>
      <c r="FB29" s="61"/>
      <c r="FC29" s="61"/>
      <c r="FD29" s="61"/>
      <c r="FE29" s="61"/>
      <c r="FF29" s="61"/>
      <c r="FG29" s="61"/>
      <c r="FH29" s="61"/>
      <c r="FI29" s="61"/>
      <c r="FJ29" s="9" t="s">
        <v>204</v>
      </c>
      <c r="FK29" s="9" t="s">
        <v>230</v>
      </c>
      <c r="FL29" s="24" t="s">
        <v>361</v>
      </c>
      <c r="FM29" s="24"/>
      <c r="FN29" s="17">
        <v>20255220003993</v>
      </c>
      <c r="FO29" s="17"/>
      <c r="FP29" s="42" t="s">
        <v>362</v>
      </c>
      <c r="FQ29" s="61"/>
      <c r="FR29" s="61"/>
      <c r="FS29" s="61"/>
      <c r="FT29" s="61"/>
      <c r="FU29" s="42"/>
      <c r="FV29" s="75"/>
      <c r="FW29" s="75"/>
      <c r="FX29" s="75"/>
      <c r="FY29" s="75"/>
      <c r="FZ29" s="75"/>
      <c r="GA29" s="75"/>
      <c r="GB29" s="75"/>
      <c r="GC29" s="75"/>
      <c r="GD29" s="75"/>
      <c r="GE29" s="75"/>
      <c r="GF29" s="75"/>
    </row>
    <row r="30" spans="1:188" ht="100.5" customHeight="1" x14ac:dyDescent="0.3">
      <c r="A30" s="30" t="s">
        <v>699</v>
      </c>
      <c r="B30" s="31">
        <v>2527</v>
      </c>
      <c r="C30" s="32" t="s">
        <v>262</v>
      </c>
      <c r="D30" s="32" t="s">
        <v>263</v>
      </c>
      <c r="E30" s="33" t="s">
        <v>700</v>
      </c>
      <c r="F30" s="33" t="s">
        <v>701</v>
      </c>
      <c r="G30" s="34" t="s">
        <v>183</v>
      </c>
      <c r="H30" s="34" t="s">
        <v>184</v>
      </c>
      <c r="I30" s="31" t="s">
        <v>702</v>
      </c>
      <c r="J30" s="24" t="s">
        <v>703</v>
      </c>
      <c r="K30" s="9" t="s">
        <v>704</v>
      </c>
      <c r="L30" s="35">
        <v>45712</v>
      </c>
      <c r="M30" s="35">
        <v>45712</v>
      </c>
      <c r="N30" s="35">
        <v>45713</v>
      </c>
      <c r="O30" s="28">
        <v>6</v>
      </c>
      <c r="P30" s="28">
        <v>0</v>
      </c>
      <c r="Q30" s="28">
        <v>180</v>
      </c>
      <c r="R30" s="35">
        <v>45893</v>
      </c>
      <c r="S30" s="35">
        <v>45894</v>
      </c>
      <c r="T30" s="210">
        <v>1</v>
      </c>
      <c r="U30" s="210">
        <v>0</v>
      </c>
      <c r="V30" s="35"/>
      <c r="W30" s="35">
        <v>45894</v>
      </c>
      <c r="X30" s="35"/>
      <c r="Y30" s="35">
        <v>45924</v>
      </c>
      <c r="Z30" s="36">
        <v>30000000</v>
      </c>
      <c r="AA30" s="37">
        <f t="shared" si="3"/>
        <v>5000000</v>
      </c>
      <c r="AB30" s="37">
        <f t="shared" si="0"/>
        <v>166666.66666666666</v>
      </c>
      <c r="AC30" s="37">
        <v>5000000</v>
      </c>
      <c r="AD30" s="37"/>
      <c r="AE30" s="13">
        <v>29333333</v>
      </c>
      <c r="AF30" s="14" t="s">
        <v>188</v>
      </c>
      <c r="AG30" s="36" t="s">
        <v>189</v>
      </c>
      <c r="AH30" s="31"/>
      <c r="AI30" s="14" t="s">
        <v>190</v>
      </c>
      <c r="AJ30" s="38" t="s">
        <v>191</v>
      </c>
      <c r="AK30" s="31"/>
      <c r="AL30" s="31"/>
      <c r="AM30" s="31"/>
      <c r="AN30" s="24" t="s">
        <v>193</v>
      </c>
      <c r="AO30" s="28">
        <v>52969517</v>
      </c>
      <c r="AP30" s="31">
        <v>4</v>
      </c>
      <c r="AQ30" s="39" t="s">
        <v>194</v>
      </c>
      <c r="AR30" s="190" t="s">
        <v>195</v>
      </c>
      <c r="AS30" s="33"/>
      <c r="AT30" s="191" t="s">
        <v>705</v>
      </c>
      <c r="AU30" s="64" t="s">
        <v>706</v>
      </c>
      <c r="AV30" s="79" t="s">
        <v>707</v>
      </c>
      <c r="AW30" s="24" t="s">
        <v>273</v>
      </c>
      <c r="AX30" s="24" t="s">
        <v>262</v>
      </c>
      <c r="AY30" s="24" t="s">
        <v>274</v>
      </c>
      <c r="AZ30" s="24" t="s">
        <v>372</v>
      </c>
      <c r="BA30" s="24" t="s">
        <v>202</v>
      </c>
      <c r="BB30" s="31">
        <v>471</v>
      </c>
      <c r="BC30" s="35">
        <v>45700</v>
      </c>
      <c r="BD30" s="193">
        <v>30000000</v>
      </c>
      <c r="BE30" s="35"/>
      <c r="BF30" s="35"/>
      <c r="BG30" s="35"/>
      <c r="BH30" s="31">
        <v>463</v>
      </c>
      <c r="BI30" s="35">
        <v>45712</v>
      </c>
      <c r="BJ30" s="193">
        <v>30000000</v>
      </c>
      <c r="BK30" s="35"/>
      <c r="BL30" s="35"/>
      <c r="BM30" s="35"/>
      <c r="BN30" s="35"/>
      <c r="BO30" s="28">
        <v>128641</v>
      </c>
      <c r="BP30" s="35">
        <v>45678</v>
      </c>
      <c r="BQ30" s="12" t="s">
        <v>203</v>
      </c>
      <c r="BR30" s="24" t="s">
        <v>204</v>
      </c>
      <c r="BS30" s="24" t="s">
        <v>189</v>
      </c>
      <c r="BT30" s="24" t="s">
        <v>189</v>
      </c>
      <c r="BU30" s="24" t="s">
        <v>708</v>
      </c>
      <c r="BV30" s="24" t="s">
        <v>206</v>
      </c>
      <c r="BW30" s="31" t="s">
        <v>207</v>
      </c>
      <c r="BX30" s="14">
        <v>333333</v>
      </c>
      <c r="BY30" s="14"/>
      <c r="BZ30" s="14"/>
      <c r="CA30" s="14"/>
      <c r="CB30" s="31"/>
      <c r="CC30" s="31"/>
      <c r="CD30" s="31"/>
      <c r="CE30" s="31"/>
      <c r="CF30" s="31"/>
      <c r="CG30" s="31"/>
      <c r="CH30" s="31"/>
      <c r="CI30" s="31"/>
      <c r="CJ30" s="31"/>
      <c r="CK30" s="31"/>
      <c r="CL30" s="31"/>
      <c r="CM30" s="31"/>
      <c r="CN30" s="31"/>
      <c r="CO30" s="31"/>
      <c r="CP30" s="24" t="s">
        <v>208</v>
      </c>
      <c r="CQ30" s="31" t="s">
        <v>709</v>
      </c>
      <c r="CR30" s="40">
        <v>45874</v>
      </c>
      <c r="CS30" s="40">
        <v>45875</v>
      </c>
      <c r="CT30" s="40"/>
      <c r="CU30" s="40"/>
      <c r="CV30" s="40"/>
      <c r="CW30" s="24" t="s">
        <v>279</v>
      </c>
      <c r="CX30" s="35">
        <v>45712</v>
      </c>
      <c r="CY30" s="35"/>
      <c r="CZ30" s="31" t="s">
        <v>211</v>
      </c>
      <c r="DA30" s="24" t="s">
        <v>189</v>
      </c>
      <c r="DB30" s="24" t="s">
        <v>189</v>
      </c>
      <c r="DC30" s="39" t="s">
        <v>212</v>
      </c>
      <c r="DD30" s="39" t="s">
        <v>213</v>
      </c>
      <c r="DE30" s="39" t="s">
        <v>214</v>
      </c>
      <c r="DF30" s="39" t="s">
        <v>189</v>
      </c>
      <c r="DG30" s="35">
        <v>37504</v>
      </c>
      <c r="DH30" s="61">
        <v>22</v>
      </c>
      <c r="DI30" s="44" t="s">
        <v>280</v>
      </c>
      <c r="DJ30" s="24" t="s">
        <v>710</v>
      </c>
      <c r="DK30" s="24" t="s">
        <v>217</v>
      </c>
      <c r="DL30" s="24" t="s">
        <v>218</v>
      </c>
      <c r="DM30" s="24"/>
      <c r="DN30" s="24">
        <v>3006639923</v>
      </c>
      <c r="DO30" s="24">
        <v>3006639923</v>
      </c>
      <c r="DP30" s="57" t="s">
        <v>711</v>
      </c>
      <c r="DQ30" s="24" t="s">
        <v>284</v>
      </c>
      <c r="DR30" s="24" t="s">
        <v>356</v>
      </c>
      <c r="DS30" s="24" t="s">
        <v>223</v>
      </c>
      <c r="DT30" s="24" t="s">
        <v>408</v>
      </c>
      <c r="DU30" s="9" t="s">
        <v>712</v>
      </c>
      <c r="DV30" s="24" t="s">
        <v>336</v>
      </c>
      <c r="DW30" s="24"/>
      <c r="DX30" s="24" t="s">
        <v>337</v>
      </c>
      <c r="DY30" s="24" t="s">
        <v>229</v>
      </c>
      <c r="DZ30" s="24" t="s">
        <v>218</v>
      </c>
      <c r="EA30" s="24" t="s">
        <v>713</v>
      </c>
      <c r="EB30" s="35">
        <v>45874</v>
      </c>
      <c r="EC30" s="211" t="s">
        <v>207</v>
      </c>
      <c r="ED30" s="35">
        <v>45894</v>
      </c>
      <c r="EE30" s="31">
        <v>755</v>
      </c>
      <c r="EF30" s="35">
        <v>45883</v>
      </c>
      <c r="EG30" s="35"/>
      <c r="EH30" s="35"/>
      <c r="EI30" s="35"/>
      <c r="EJ30" s="212" t="s">
        <v>714</v>
      </c>
      <c r="EK30" s="213" t="s">
        <v>715</v>
      </c>
      <c r="EL30" s="35"/>
      <c r="EM30" s="35"/>
      <c r="EN30" s="35"/>
      <c r="EO30" s="31"/>
      <c r="EP30" s="31"/>
      <c r="EQ30" s="31"/>
      <c r="ER30" s="31"/>
      <c r="ES30" s="31"/>
      <c r="ET30" s="31"/>
      <c r="EU30" s="31"/>
      <c r="EV30" s="31"/>
      <c r="EW30" s="31"/>
      <c r="EX30" s="31"/>
      <c r="EY30" s="31"/>
      <c r="EZ30" s="31"/>
      <c r="FA30" s="31"/>
      <c r="FB30" s="31"/>
      <c r="FC30" s="31"/>
      <c r="FD30" s="31"/>
      <c r="FE30" s="31"/>
      <c r="FF30" s="31"/>
      <c r="FG30" s="31"/>
      <c r="FH30" s="31"/>
      <c r="FI30" s="31"/>
      <c r="FJ30" s="9" t="s">
        <v>204</v>
      </c>
      <c r="FK30" s="9" t="s">
        <v>230</v>
      </c>
      <c r="FL30" s="9" t="s">
        <v>543</v>
      </c>
      <c r="FM30" s="9"/>
      <c r="FN30" s="17">
        <v>20255220003843</v>
      </c>
      <c r="FO30" s="17"/>
      <c r="FP30" s="9" t="s">
        <v>544</v>
      </c>
      <c r="FQ30" s="9" t="s">
        <v>543</v>
      </c>
      <c r="FR30" s="9">
        <v>39663349</v>
      </c>
      <c r="FS30" s="17">
        <v>20255220011123</v>
      </c>
      <c r="FT30" s="138">
        <v>45877</v>
      </c>
      <c r="FU30" s="9" t="s">
        <v>544</v>
      </c>
      <c r="FV30" s="45"/>
      <c r="FW30" s="45"/>
      <c r="FX30" s="45"/>
      <c r="FY30" s="45"/>
      <c r="FZ30" s="45"/>
      <c r="GA30" s="45"/>
      <c r="GB30" s="45"/>
      <c r="GC30" s="45"/>
      <c r="GD30" s="45"/>
      <c r="GE30" s="45"/>
      <c r="GF30" s="45"/>
    </row>
    <row r="31" spans="1:188" ht="100.5" customHeight="1" x14ac:dyDescent="0.3">
      <c r="A31" s="30" t="s">
        <v>716</v>
      </c>
      <c r="B31" s="31">
        <v>2302</v>
      </c>
      <c r="C31" s="32" t="s">
        <v>717</v>
      </c>
      <c r="D31" s="32" t="s">
        <v>718</v>
      </c>
      <c r="E31" s="31" t="s">
        <v>719</v>
      </c>
      <c r="F31" s="33" t="s">
        <v>720</v>
      </c>
      <c r="G31" s="34" t="s">
        <v>183</v>
      </c>
      <c r="H31" s="34" t="s">
        <v>184</v>
      </c>
      <c r="I31" s="31" t="s">
        <v>721</v>
      </c>
      <c r="J31" s="24" t="s">
        <v>722</v>
      </c>
      <c r="K31" s="24" t="s">
        <v>723</v>
      </c>
      <c r="L31" s="48">
        <v>45722</v>
      </c>
      <c r="M31" s="48"/>
      <c r="N31" s="48">
        <v>45726</v>
      </c>
      <c r="O31" s="28">
        <v>8</v>
      </c>
      <c r="P31" s="28">
        <v>0</v>
      </c>
      <c r="Q31" s="28">
        <v>240</v>
      </c>
      <c r="R31" s="48">
        <v>45970</v>
      </c>
      <c r="S31" s="35"/>
      <c r="T31" s="170"/>
      <c r="U31" s="170"/>
      <c r="V31" s="35"/>
      <c r="W31" s="35"/>
      <c r="X31" s="35"/>
      <c r="Y31" s="48">
        <v>45970</v>
      </c>
      <c r="Z31" s="36">
        <v>44000000</v>
      </c>
      <c r="AA31" s="37">
        <f t="shared" si="3"/>
        <v>5500000</v>
      </c>
      <c r="AB31" s="37">
        <f t="shared" si="0"/>
        <v>183333.33333333334</v>
      </c>
      <c r="AC31" s="37"/>
      <c r="AD31" s="37"/>
      <c r="AE31" s="13">
        <f t="shared" si="1"/>
        <v>44000000</v>
      </c>
      <c r="AF31" s="14" t="s">
        <v>188</v>
      </c>
      <c r="AG31" s="36" t="s">
        <v>189</v>
      </c>
      <c r="AH31" s="31"/>
      <c r="AI31" s="14" t="s">
        <v>190</v>
      </c>
      <c r="AJ31" s="38" t="s">
        <v>191</v>
      </c>
      <c r="AK31" s="31"/>
      <c r="AL31" s="31"/>
      <c r="AM31" s="31"/>
      <c r="AN31" s="24" t="s">
        <v>193</v>
      </c>
      <c r="AO31" s="28">
        <v>52045321</v>
      </c>
      <c r="AP31" s="31">
        <v>2</v>
      </c>
      <c r="AQ31" s="27" t="s">
        <v>194</v>
      </c>
      <c r="AR31" s="33" t="s">
        <v>195</v>
      </c>
      <c r="AS31" s="192"/>
      <c r="AT31" s="33" t="s">
        <v>724</v>
      </c>
      <c r="AU31" s="33"/>
      <c r="AV31" s="79" t="s">
        <v>725</v>
      </c>
      <c r="AW31" s="24" t="s">
        <v>726</v>
      </c>
      <c r="AX31" s="24" t="s">
        <v>727</v>
      </c>
      <c r="AY31" s="24" t="s">
        <v>728</v>
      </c>
      <c r="AZ31" s="24" t="s">
        <v>498</v>
      </c>
      <c r="BA31" s="24" t="s">
        <v>202</v>
      </c>
      <c r="BB31" s="31">
        <v>459</v>
      </c>
      <c r="BC31" s="35">
        <v>45698</v>
      </c>
      <c r="BD31" s="35"/>
      <c r="BE31" s="35"/>
      <c r="BF31" s="35"/>
      <c r="BG31" s="35"/>
      <c r="BH31" s="31">
        <v>502</v>
      </c>
      <c r="BI31" s="35">
        <v>45723</v>
      </c>
      <c r="BJ31" s="35"/>
      <c r="BK31" s="35"/>
      <c r="BL31" s="35"/>
      <c r="BM31" s="35"/>
      <c r="BN31" s="35"/>
      <c r="BO31" s="28">
        <v>125409</v>
      </c>
      <c r="BP31" s="35">
        <v>45649</v>
      </c>
      <c r="BQ31" s="12" t="s">
        <v>203</v>
      </c>
      <c r="BR31" s="24" t="s">
        <v>204</v>
      </c>
      <c r="BS31" s="24" t="s">
        <v>189</v>
      </c>
      <c r="BT31" s="24" t="s">
        <v>189</v>
      </c>
      <c r="BU31" s="9" t="s">
        <v>205</v>
      </c>
      <c r="BV31" s="24" t="s">
        <v>206</v>
      </c>
      <c r="BW31" s="46" t="s">
        <v>207</v>
      </c>
      <c r="BX31" s="13">
        <v>4400000</v>
      </c>
      <c r="BY31" s="13"/>
      <c r="BZ31" s="13"/>
      <c r="CA31" s="13"/>
      <c r="CB31" s="31"/>
      <c r="CC31" s="31"/>
      <c r="CD31" s="31"/>
      <c r="CE31" s="31"/>
      <c r="CF31" s="31"/>
      <c r="CG31" s="31"/>
      <c r="CH31" s="31"/>
      <c r="CI31" s="31"/>
      <c r="CJ31" s="31"/>
      <c r="CK31" s="31"/>
      <c r="CL31" s="31"/>
      <c r="CM31" s="31"/>
      <c r="CN31" s="31"/>
      <c r="CO31" s="31"/>
      <c r="CP31" s="24" t="s">
        <v>208</v>
      </c>
      <c r="CQ31" s="9" t="s">
        <v>729</v>
      </c>
      <c r="CR31" s="35">
        <v>45722</v>
      </c>
      <c r="CS31" s="35">
        <v>45722</v>
      </c>
      <c r="CT31" s="35"/>
      <c r="CU31" s="35"/>
      <c r="CV31" s="35"/>
      <c r="CW31" s="24" t="s">
        <v>210</v>
      </c>
      <c r="CX31" s="35">
        <v>45726</v>
      </c>
      <c r="CY31" s="35"/>
      <c r="CZ31" s="31" t="s">
        <v>211</v>
      </c>
      <c r="DA31" s="24" t="s">
        <v>189</v>
      </c>
      <c r="DB31" s="24" t="s">
        <v>189</v>
      </c>
      <c r="DC31" s="39" t="s">
        <v>212</v>
      </c>
      <c r="DD31" s="39" t="s">
        <v>213</v>
      </c>
      <c r="DE31" s="39" t="s">
        <v>214</v>
      </c>
      <c r="DF31" s="39" t="s">
        <v>189</v>
      </c>
      <c r="DG31" s="35">
        <v>26971</v>
      </c>
      <c r="DH31" s="31">
        <v>51</v>
      </c>
      <c r="DI31" s="9" t="s">
        <v>280</v>
      </c>
      <c r="DJ31" s="24" t="s">
        <v>730</v>
      </c>
      <c r="DK31" s="24" t="s">
        <v>217</v>
      </c>
      <c r="DL31" s="24" t="s">
        <v>218</v>
      </c>
      <c r="DM31" s="24"/>
      <c r="DN31" s="24">
        <v>7045234</v>
      </c>
      <c r="DO31" s="9">
        <v>3187155628</v>
      </c>
      <c r="DP31" s="57" t="s">
        <v>731</v>
      </c>
      <c r="DQ31" s="24" t="s">
        <v>284</v>
      </c>
      <c r="DR31" s="24" t="s">
        <v>356</v>
      </c>
      <c r="DS31" s="24" t="s">
        <v>223</v>
      </c>
      <c r="DT31" s="24" t="s">
        <v>732</v>
      </c>
      <c r="DU31" s="9" t="s">
        <v>733</v>
      </c>
      <c r="DV31" s="24" t="s">
        <v>734</v>
      </c>
      <c r="DW31" s="24"/>
      <c r="DX31" s="24" t="s">
        <v>735</v>
      </c>
      <c r="DY31" s="24" t="s">
        <v>229</v>
      </c>
      <c r="DZ31" s="24" t="s">
        <v>218</v>
      </c>
      <c r="EA31" s="31"/>
      <c r="EB31" s="35"/>
      <c r="EC31" s="43"/>
      <c r="ED31" s="35"/>
      <c r="EE31" s="35"/>
      <c r="EF31" s="35"/>
      <c r="EG31" s="35"/>
      <c r="EH31" s="35"/>
      <c r="EI31" s="35"/>
      <c r="EJ31" s="31"/>
      <c r="EK31" s="44"/>
      <c r="EL31" s="35"/>
      <c r="EM31" s="35"/>
      <c r="EN31" s="35"/>
      <c r="EO31" s="31"/>
      <c r="EP31" s="31"/>
      <c r="EQ31" s="31"/>
      <c r="ER31" s="31"/>
      <c r="ES31" s="31"/>
      <c r="ET31" s="31"/>
      <c r="EU31" s="31"/>
      <c r="EV31" s="31"/>
      <c r="EW31" s="31"/>
      <c r="EX31" s="31"/>
      <c r="EY31" s="31"/>
      <c r="EZ31" s="31"/>
      <c r="FA31" s="31"/>
      <c r="FB31" s="31"/>
      <c r="FC31" s="31"/>
      <c r="FD31" s="31"/>
      <c r="FE31" s="31"/>
      <c r="FF31" s="31"/>
      <c r="FG31" s="31"/>
      <c r="FH31" s="31"/>
      <c r="FI31" s="31"/>
      <c r="FJ31" s="9" t="s">
        <v>204</v>
      </c>
      <c r="FK31" s="9" t="s">
        <v>230</v>
      </c>
      <c r="FL31" s="9" t="s">
        <v>736</v>
      </c>
      <c r="FM31" s="9">
        <v>79739723</v>
      </c>
      <c r="FN31" s="27">
        <v>20255220003853</v>
      </c>
      <c r="FO31" s="12">
        <v>45743</v>
      </c>
      <c r="FP31" s="9" t="s">
        <v>737</v>
      </c>
      <c r="FQ31" s="31" t="s">
        <v>738</v>
      </c>
      <c r="FR31" s="9">
        <v>79842782</v>
      </c>
      <c r="FS31" s="27">
        <v>20255220005753</v>
      </c>
      <c r="FT31" s="27">
        <v>45771</v>
      </c>
      <c r="FU31" s="24" t="s">
        <v>739</v>
      </c>
      <c r="FV31" s="45"/>
      <c r="FW31" s="45"/>
      <c r="FX31" s="45"/>
      <c r="FY31" s="45"/>
      <c r="FZ31" s="45"/>
      <c r="GA31" s="45"/>
      <c r="GB31" s="45"/>
      <c r="GC31" s="45"/>
      <c r="GD31" s="45"/>
      <c r="GE31" s="45"/>
      <c r="GF31" s="45"/>
    </row>
    <row r="32" spans="1:188" ht="100.5" customHeight="1" x14ac:dyDescent="0.3">
      <c r="A32" s="21" t="s">
        <v>740</v>
      </c>
      <c r="B32" s="8">
        <v>2527</v>
      </c>
      <c r="C32" s="8" t="s">
        <v>262</v>
      </c>
      <c r="D32" s="8" t="s">
        <v>263</v>
      </c>
      <c r="E32" s="8" t="s">
        <v>741</v>
      </c>
      <c r="F32" s="9" t="s">
        <v>742</v>
      </c>
      <c r="G32" s="10" t="s">
        <v>183</v>
      </c>
      <c r="H32" s="10" t="s">
        <v>184</v>
      </c>
      <c r="I32" s="8" t="s">
        <v>743</v>
      </c>
      <c r="J32" s="9" t="s">
        <v>744</v>
      </c>
      <c r="K32" s="9" t="s">
        <v>745</v>
      </c>
      <c r="L32" s="11">
        <v>45707</v>
      </c>
      <c r="M32" s="11"/>
      <c r="N32" s="48">
        <v>45708</v>
      </c>
      <c r="O32" s="9">
        <v>6</v>
      </c>
      <c r="P32" s="9">
        <v>0</v>
      </c>
      <c r="Q32" s="9">
        <v>180</v>
      </c>
      <c r="R32" s="11">
        <v>45888</v>
      </c>
      <c r="S32" s="12">
        <v>45889</v>
      </c>
      <c r="T32" s="199">
        <v>1</v>
      </c>
      <c r="U32" s="199">
        <v>0</v>
      </c>
      <c r="V32" s="12"/>
      <c r="W32" s="12">
        <v>45889</v>
      </c>
      <c r="X32" s="12"/>
      <c r="Y32" s="11">
        <v>45919</v>
      </c>
      <c r="Z32" s="13">
        <v>51000000</v>
      </c>
      <c r="AA32" s="13">
        <f t="shared" si="3"/>
        <v>8500000</v>
      </c>
      <c r="AB32" s="13">
        <f t="shared" si="0"/>
        <v>283333.33333333331</v>
      </c>
      <c r="AC32" s="15">
        <v>8500000</v>
      </c>
      <c r="AD32" s="15"/>
      <c r="AE32" s="13">
        <f t="shared" si="1"/>
        <v>59500000</v>
      </c>
      <c r="AF32" s="15" t="s">
        <v>188</v>
      </c>
      <c r="AG32" s="15" t="s">
        <v>189</v>
      </c>
      <c r="AH32" s="9"/>
      <c r="AI32" s="15" t="s">
        <v>190</v>
      </c>
      <c r="AJ32" s="22" t="s">
        <v>191</v>
      </c>
      <c r="AK32" s="9"/>
      <c r="AL32" s="9"/>
      <c r="AM32" s="9"/>
      <c r="AN32" s="9" t="s">
        <v>193</v>
      </c>
      <c r="AO32" s="9">
        <v>38144013</v>
      </c>
      <c r="AP32" s="9">
        <v>2</v>
      </c>
      <c r="AQ32" s="49" t="s">
        <v>194</v>
      </c>
      <c r="AR32" s="9" t="s">
        <v>195</v>
      </c>
      <c r="AS32" s="9"/>
      <c r="AT32" s="9" t="s">
        <v>746</v>
      </c>
      <c r="AU32" s="9"/>
      <c r="AV32" s="60" t="s">
        <v>747</v>
      </c>
      <c r="AW32" s="9" t="s">
        <v>748</v>
      </c>
      <c r="AX32" s="9" t="s">
        <v>262</v>
      </c>
      <c r="AY32" s="9" t="s">
        <v>274</v>
      </c>
      <c r="AZ32" s="9" t="s">
        <v>531</v>
      </c>
      <c r="BA32" s="9" t="s">
        <v>202</v>
      </c>
      <c r="BB32" s="9">
        <v>424</v>
      </c>
      <c r="BC32" s="12">
        <v>45691</v>
      </c>
      <c r="BD32" s="12"/>
      <c r="BE32" s="9">
        <v>764</v>
      </c>
      <c r="BF32" s="12">
        <v>45883</v>
      </c>
      <c r="BG32" s="164">
        <v>8500000</v>
      </c>
      <c r="BH32" s="9">
        <v>451</v>
      </c>
      <c r="BI32" s="12">
        <v>45708</v>
      </c>
      <c r="BJ32" s="12"/>
      <c r="BK32" s="9">
        <v>764</v>
      </c>
      <c r="BL32" s="12">
        <v>45883</v>
      </c>
      <c r="BM32" s="164">
        <v>8500000</v>
      </c>
      <c r="BN32" s="12"/>
      <c r="BO32" s="17">
        <v>125180</v>
      </c>
      <c r="BP32" s="12">
        <v>45646</v>
      </c>
      <c r="BQ32" s="12" t="s">
        <v>203</v>
      </c>
      <c r="BR32" s="9" t="s">
        <v>204</v>
      </c>
      <c r="BS32" s="9" t="s">
        <v>189</v>
      </c>
      <c r="BT32" s="9" t="s">
        <v>189</v>
      </c>
      <c r="BU32" s="9" t="s">
        <v>205</v>
      </c>
      <c r="BV32" s="9"/>
      <c r="BW32" s="9" t="s">
        <v>207</v>
      </c>
      <c r="BX32" s="13">
        <v>5100000</v>
      </c>
      <c r="BY32" s="13"/>
      <c r="BZ32" s="13"/>
      <c r="CA32" s="13"/>
      <c r="CB32" s="9"/>
      <c r="CC32" s="9"/>
      <c r="CD32" s="9"/>
      <c r="CE32" s="9"/>
      <c r="CF32" s="9"/>
      <c r="CG32" s="9"/>
      <c r="CH32" s="9"/>
      <c r="CI32" s="9"/>
      <c r="CJ32" s="9"/>
      <c r="CK32" s="9"/>
      <c r="CL32" s="9"/>
      <c r="CM32" s="9"/>
      <c r="CN32" s="9"/>
      <c r="CO32" s="9"/>
      <c r="CP32" s="9" t="s">
        <v>208</v>
      </c>
      <c r="CQ32" s="9" t="s">
        <v>749</v>
      </c>
      <c r="CR32" s="23">
        <v>45708</v>
      </c>
      <c r="CS32" s="23">
        <v>45708</v>
      </c>
      <c r="CT32" s="23"/>
      <c r="CU32" s="23"/>
      <c r="CV32" s="23"/>
      <c r="CW32" s="9" t="s">
        <v>279</v>
      </c>
      <c r="CX32" s="12">
        <v>45706</v>
      </c>
      <c r="CY32" s="12"/>
      <c r="CZ32" s="9" t="s">
        <v>211</v>
      </c>
      <c r="DA32" s="9" t="s">
        <v>189</v>
      </c>
      <c r="DB32" s="9" t="s">
        <v>189</v>
      </c>
      <c r="DC32" s="17" t="s">
        <v>212</v>
      </c>
      <c r="DD32" s="17" t="s">
        <v>213</v>
      </c>
      <c r="DE32" s="17" t="s">
        <v>214</v>
      </c>
      <c r="DF32" s="17" t="s">
        <v>189</v>
      </c>
      <c r="DG32" s="12">
        <v>29658</v>
      </c>
      <c r="DH32" s="9">
        <v>44</v>
      </c>
      <c r="DI32" s="9" t="s">
        <v>280</v>
      </c>
      <c r="DJ32" s="9" t="s">
        <v>750</v>
      </c>
      <c r="DK32" s="9" t="s">
        <v>217</v>
      </c>
      <c r="DL32" s="9" t="s">
        <v>218</v>
      </c>
      <c r="DM32" s="9"/>
      <c r="DN32" s="9">
        <v>6014700441</v>
      </c>
      <c r="DO32" s="9">
        <v>3164161522</v>
      </c>
      <c r="DP32" s="57" t="s">
        <v>751</v>
      </c>
      <c r="DQ32" s="198" t="s">
        <v>284</v>
      </c>
      <c r="DR32" s="198" t="s">
        <v>222</v>
      </c>
      <c r="DS32" s="9" t="s">
        <v>223</v>
      </c>
      <c r="DT32" s="9" t="s">
        <v>377</v>
      </c>
      <c r="DU32" s="9" t="s">
        <v>695</v>
      </c>
      <c r="DV32" s="9" t="s">
        <v>288</v>
      </c>
      <c r="DW32" s="9" t="s">
        <v>752</v>
      </c>
      <c r="DX32" s="9" t="s">
        <v>289</v>
      </c>
      <c r="DY32" s="9" t="s">
        <v>229</v>
      </c>
      <c r="DZ32" s="9" t="s">
        <v>218</v>
      </c>
      <c r="EA32" s="206" t="s">
        <v>753</v>
      </c>
      <c r="EB32" s="12">
        <v>45884</v>
      </c>
      <c r="EC32" s="25" t="s">
        <v>207</v>
      </c>
      <c r="ED32" s="12">
        <v>45888</v>
      </c>
      <c r="EE32" s="9">
        <v>764</v>
      </c>
      <c r="EF32" s="12">
        <v>45883</v>
      </c>
      <c r="EG32" s="12"/>
      <c r="EH32" s="12"/>
      <c r="EI32" s="12"/>
      <c r="EJ32" s="198" t="s">
        <v>754</v>
      </c>
      <c r="EK32" s="12" t="s">
        <v>755</v>
      </c>
      <c r="EL32" s="12"/>
      <c r="EM32" s="12"/>
      <c r="EN32" s="12"/>
      <c r="EO32" s="9"/>
      <c r="EP32" s="9"/>
      <c r="EQ32" s="9"/>
      <c r="ER32" s="9"/>
      <c r="ES32" s="9"/>
      <c r="ET32" s="9"/>
      <c r="EU32" s="9"/>
      <c r="EV32" s="9"/>
      <c r="EW32" s="9"/>
      <c r="EX32" s="9"/>
      <c r="EY32" s="9"/>
      <c r="EZ32" s="9"/>
      <c r="FA32" s="9"/>
      <c r="FB32" s="9"/>
      <c r="FC32" s="9"/>
      <c r="FD32" s="9"/>
      <c r="FE32" s="9"/>
      <c r="FF32" s="9"/>
      <c r="FG32" s="9"/>
      <c r="FH32" s="9"/>
      <c r="FI32" s="9"/>
      <c r="FJ32" s="16" t="s">
        <v>204</v>
      </c>
      <c r="FK32" s="9" t="s">
        <v>230</v>
      </c>
      <c r="FL32" s="46" t="s">
        <v>293</v>
      </c>
      <c r="FM32" s="9"/>
      <c r="FN32" s="17">
        <v>20255220002453</v>
      </c>
      <c r="FO32" s="17"/>
      <c r="FP32" s="9" t="s">
        <v>294</v>
      </c>
      <c r="FQ32" s="9"/>
      <c r="FR32" s="9"/>
      <c r="FS32" s="9"/>
      <c r="FT32" s="9"/>
      <c r="FU32" s="9"/>
      <c r="FV32" s="20"/>
      <c r="FW32" s="20"/>
      <c r="FX32" s="20"/>
      <c r="FY32" s="20"/>
      <c r="FZ32" s="20"/>
      <c r="GA32" s="20"/>
      <c r="GB32" s="20"/>
      <c r="GC32" s="20"/>
      <c r="GD32" s="20"/>
      <c r="GE32" s="20"/>
      <c r="GF32" s="20"/>
    </row>
    <row r="33" spans="1:188" ht="100.5" customHeight="1" x14ac:dyDescent="0.3">
      <c r="A33" s="21" t="s">
        <v>756</v>
      </c>
      <c r="B33" s="8">
        <v>2527</v>
      </c>
      <c r="C33" s="8" t="s">
        <v>262</v>
      </c>
      <c r="D33" s="8" t="s">
        <v>263</v>
      </c>
      <c r="E33" s="8" t="s">
        <v>757</v>
      </c>
      <c r="F33" s="9" t="s">
        <v>758</v>
      </c>
      <c r="G33" s="10" t="s">
        <v>183</v>
      </c>
      <c r="H33" s="10" t="s">
        <v>184</v>
      </c>
      <c r="I33" s="8" t="s">
        <v>759</v>
      </c>
      <c r="J33" s="9" t="s">
        <v>760</v>
      </c>
      <c r="K33" s="9" t="s">
        <v>745</v>
      </c>
      <c r="L33" s="11">
        <v>45707</v>
      </c>
      <c r="M33" s="11">
        <v>45707</v>
      </c>
      <c r="N33" s="11">
        <v>45708</v>
      </c>
      <c r="O33" s="9">
        <v>6</v>
      </c>
      <c r="P33" s="9">
        <v>0</v>
      </c>
      <c r="Q33" s="9">
        <v>180</v>
      </c>
      <c r="R33" s="11">
        <v>45888</v>
      </c>
      <c r="S33" s="180">
        <v>45889</v>
      </c>
      <c r="T33" s="198">
        <v>1</v>
      </c>
      <c r="U33" s="198">
        <v>0</v>
      </c>
      <c r="V33" s="11"/>
      <c r="W33" s="12">
        <v>45889</v>
      </c>
      <c r="X33" s="12"/>
      <c r="Y33" s="11">
        <v>45919</v>
      </c>
      <c r="Z33" s="13">
        <v>51000000</v>
      </c>
      <c r="AA33" s="13">
        <f t="shared" si="3"/>
        <v>8500000</v>
      </c>
      <c r="AB33" s="13">
        <f t="shared" si="0"/>
        <v>283333.33333333331</v>
      </c>
      <c r="AC33" s="15">
        <v>8500000</v>
      </c>
      <c r="AD33" s="15"/>
      <c r="AE33" s="13">
        <f t="shared" si="1"/>
        <v>59500000</v>
      </c>
      <c r="AF33" s="15" t="s">
        <v>188</v>
      </c>
      <c r="AG33" s="15" t="s">
        <v>189</v>
      </c>
      <c r="AH33" s="9"/>
      <c r="AI33" s="15" t="s">
        <v>190</v>
      </c>
      <c r="AJ33" s="22" t="s">
        <v>191</v>
      </c>
      <c r="AK33" s="9"/>
      <c r="AL33" s="9"/>
      <c r="AM33" s="9"/>
      <c r="AN33" s="9" t="s">
        <v>193</v>
      </c>
      <c r="AO33" s="9">
        <v>1121884801</v>
      </c>
      <c r="AP33" s="9">
        <v>6</v>
      </c>
      <c r="AQ33" s="17" t="s">
        <v>194</v>
      </c>
      <c r="AR33" s="9" t="s">
        <v>195</v>
      </c>
      <c r="AS33" s="9"/>
      <c r="AT33" s="9" t="s">
        <v>761</v>
      </c>
      <c r="AU33" s="9" t="s">
        <v>762</v>
      </c>
      <c r="AV33" s="60" t="s">
        <v>763</v>
      </c>
      <c r="AW33" s="9" t="s">
        <v>748</v>
      </c>
      <c r="AX33" s="9" t="s">
        <v>262</v>
      </c>
      <c r="AY33" s="9" t="s">
        <v>274</v>
      </c>
      <c r="AZ33" s="9" t="s">
        <v>531</v>
      </c>
      <c r="BA33" s="9" t="s">
        <v>202</v>
      </c>
      <c r="BB33" s="9">
        <v>424</v>
      </c>
      <c r="BC33" s="12">
        <v>45691</v>
      </c>
      <c r="BD33" s="164">
        <v>204000000</v>
      </c>
      <c r="BE33" s="9">
        <v>760</v>
      </c>
      <c r="BF33" s="12">
        <v>45883</v>
      </c>
      <c r="BG33" s="164">
        <v>8500000</v>
      </c>
      <c r="BH33" s="9">
        <v>449</v>
      </c>
      <c r="BI33" s="23">
        <v>45708</v>
      </c>
      <c r="BJ33" s="164">
        <v>51000000</v>
      </c>
      <c r="BK33" s="9">
        <v>885</v>
      </c>
      <c r="BL33" s="23">
        <v>45888</v>
      </c>
      <c r="BM33" s="164">
        <v>8500000</v>
      </c>
      <c r="BN33" s="23"/>
      <c r="BO33" s="17">
        <v>125180</v>
      </c>
      <c r="BP33" s="23">
        <v>45646</v>
      </c>
      <c r="BQ33" s="12" t="s">
        <v>203</v>
      </c>
      <c r="BR33" s="9" t="s">
        <v>204</v>
      </c>
      <c r="BS33" s="9" t="s">
        <v>189</v>
      </c>
      <c r="BT33" s="9" t="s">
        <v>189</v>
      </c>
      <c r="BU33" s="9" t="s">
        <v>276</v>
      </c>
      <c r="BV33" s="9" t="s">
        <v>277</v>
      </c>
      <c r="BW33" s="9" t="s">
        <v>207</v>
      </c>
      <c r="BX33" s="13">
        <v>5100000</v>
      </c>
      <c r="BY33" s="9" t="s">
        <v>276</v>
      </c>
      <c r="BZ33" s="9" t="s">
        <v>277</v>
      </c>
      <c r="CA33" s="13">
        <v>5950000</v>
      </c>
      <c r="CB33" s="9"/>
      <c r="CC33" s="9"/>
      <c r="CD33" s="9"/>
      <c r="CE33" s="9"/>
      <c r="CF33" s="9"/>
      <c r="CG33" s="9"/>
      <c r="CH33" s="9"/>
      <c r="CI33" s="9"/>
      <c r="CJ33" s="9"/>
      <c r="CK33" s="9"/>
      <c r="CL33" s="9"/>
      <c r="CM33" s="9"/>
      <c r="CN33" s="9"/>
      <c r="CO33" s="9"/>
      <c r="CP33" s="9" t="s">
        <v>208</v>
      </c>
      <c r="CQ33" s="9" t="s">
        <v>764</v>
      </c>
      <c r="CR33" s="23">
        <v>45708</v>
      </c>
      <c r="CS33" s="23">
        <v>45708</v>
      </c>
      <c r="CT33" s="9" t="s">
        <v>764</v>
      </c>
      <c r="CU33" s="23">
        <v>45884</v>
      </c>
      <c r="CV33" s="23">
        <v>45889</v>
      </c>
      <c r="CW33" s="9" t="s">
        <v>279</v>
      </c>
      <c r="CX33" s="12">
        <v>45706</v>
      </c>
      <c r="CY33" s="12"/>
      <c r="CZ33" s="9" t="s">
        <v>211</v>
      </c>
      <c r="DA33" s="9" t="s">
        <v>189</v>
      </c>
      <c r="DB33" s="9" t="s">
        <v>189</v>
      </c>
      <c r="DC33" s="17" t="s">
        <v>212</v>
      </c>
      <c r="DD33" s="17" t="s">
        <v>213</v>
      </c>
      <c r="DE33" s="17" t="s">
        <v>214</v>
      </c>
      <c r="DF33" s="17" t="s">
        <v>189</v>
      </c>
      <c r="DG33" s="12">
        <v>33592</v>
      </c>
      <c r="DH33" s="9">
        <v>33</v>
      </c>
      <c r="DI33" s="9" t="s">
        <v>280</v>
      </c>
      <c r="DJ33" s="9" t="s">
        <v>765</v>
      </c>
      <c r="DK33" s="9" t="s">
        <v>217</v>
      </c>
      <c r="DL33" s="9" t="s">
        <v>218</v>
      </c>
      <c r="DM33" s="9"/>
      <c r="DN33" s="9">
        <v>3204531153</v>
      </c>
      <c r="DO33" s="9">
        <v>3204531153</v>
      </c>
      <c r="DP33" s="57" t="s">
        <v>766</v>
      </c>
      <c r="DQ33" s="9" t="s">
        <v>284</v>
      </c>
      <c r="DR33" s="9" t="s">
        <v>222</v>
      </c>
      <c r="DS33" s="9" t="s">
        <v>223</v>
      </c>
      <c r="DT33" s="9" t="s">
        <v>377</v>
      </c>
      <c r="DU33" s="9" t="s">
        <v>695</v>
      </c>
      <c r="DV33" s="9" t="s">
        <v>288</v>
      </c>
      <c r="DW33" s="9" t="s">
        <v>752</v>
      </c>
      <c r="DX33" s="9" t="s">
        <v>289</v>
      </c>
      <c r="DY33" s="9" t="s">
        <v>229</v>
      </c>
      <c r="DZ33" s="9" t="s">
        <v>218</v>
      </c>
      <c r="EA33" s="9"/>
      <c r="EB33" s="12"/>
      <c r="EC33" s="197" t="s">
        <v>207</v>
      </c>
      <c r="ED33" s="12">
        <v>45883</v>
      </c>
      <c r="EE33" s="9">
        <v>760</v>
      </c>
      <c r="EF33" s="12">
        <v>45883</v>
      </c>
      <c r="EG33" s="9">
        <v>885</v>
      </c>
      <c r="EH33" s="12">
        <v>45888</v>
      </c>
      <c r="EI33" s="12">
        <v>45889</v>
      </c>
      <c r="EJ33" s="198" t="s">
        <v>290</v>
      </c>
      <c r="EK33" s="12">
        <v>45883</v>
      </c>
      <c r="EL33" s="12"/>
      <c r="EM33" s="12"/>
      <c r="EN33" s="12"/>
      <c r="EO33" s="9"/>
      <c r="EP33" s="9"/>
      <c r="EQ33" s="9"/>
      <c r="ER33" s="9"/>
      <c r="ES33" s="9"/>
      <c r="ET33" s="9"/>
      <c r="EU33" s="9"/>
      <c r="EV33" s="9"/>
      <c r="EW33" s="9"/>
      <c r="EX33" s="9"/>
      <c r="EY33" s="9"/>
      <c r="EZ33" s="9"/>
      <c r="FA33" s="9"/>
      <c r="FB33" s="9"/>
      <c r="FC33" s="9"/>
      <c r="FD33" s="9"/>
      <c r="FE33" s="9"/>
      <c r="FF33" s="9"/>
      <c r="FG33" s="9"/>
      <c r="FH33" s="9"/>
      <c r="FI33" s="9"/>
      <c r="FJ33" s="16" t="s">
        <v>204</v>
      </c>
      <c r="FK33" s="9" t="s">
        <v>230</v>
      </c>
      <c r="FL33" s="46" t="s">
        <v>293</v>
      </c>
      <c r="FM33" s="9"/>
      <c r="FN33" s="17">
        <v>20255220002453</v>
      </c>
      <c r="FO33" s="17"/>
      <c r="FP33" s="9" t="s">
        <v>294</v>
      </c>
      <c r="FQ33" s="9"/>
      <c r="FR33" s="9"/>
      <c r="FS33" s="9"/>
      <c r="FT33" s="9"/>
      <c r="FU33" s="9"/>
      <c r="FV33" s="20"/>
      <c r="FW33" s="20"/>
      <c r="FX33" s="20"/>
      <c r="FY33" s="20"/>
      <c r="FZ33" s="20"/>
      <c r="GA33" s="20"/>
      <c r="GB33" s="20"/>
      <c r="GC33" s="20"/>
      <c r="GD33" s="20"/>
      <c r="GE33" s="20"/>
      <c r="GF33" s="20"/>
    </row>
    <row r="34" spans="1:188" ht="100.5" customHeight="1" x14ac:dyDescent="0.3">
      <c r="A34" s="21" t="s">
        <v>767</v>
      </c>
      <c r="B34" s="8">
        <v>2527</v>
      </c>
      <c r="C34" s="8" t="s">
        <v>262</v>
      </c>
      <c r="D34" s="8" t="s">
        <v>263</v>
      </c>
      <c r="E34" s="8" t="s">
        <v>768</v>
      </c>
      <c r="F34" s="9" t="s">
        <v>769</v>
      </c>
      <c r="G34" s="10" t="s">
        <v>183</v>
      </c>
      <c r="H34" s="10" t="s">
        <v>184</v>
      </c>
      <c r="I34" s="8" t="s">
        <v>770</v>
      </c>
      <c r="J34" s="9" t="s">
        <v>771</v>
      </c>
      <c r="K34" s="9" t="s">
        <v>745</v>
      </c>
      <c r="L34" s="11">
        <v>45707</v>
      </c>
      <c r="M34" s="11"/>
      <c r="N34" s="11">
        <v>45708</v>
      </c>
      <c r="O34" s="9">
        <v>6</v>
      </c>
      <c r="P34" s="9">
        <v>0</v>
      </c>
      <c r="Q34" s="9">
        <v>180</v>
      </c>
      <c r="R34" s="11">
        <v>45888</v>
      </c>
      <c r="S34" s="12">
        <v>45889</v>
      </c>
      <c r="T34" s="199">
        <v>1</v>
      </c>
      <c r="U34" s="199">
        <v>0</v>
      </c>
      <c r="V34" s="12"/>
      <c r="W34" s="12">
        <v>45889</v>
      </c>
      <c r="X34" s="12"/>
      <c r="Y34" s="11">
        <v>45919</v>
      </c>
      <c r="Z34" s="13">
        <v>51000000</v>
      </c>
      <c r="AA34" s="13">
        <f t="shared" si="3"/>
        <v>8500000</v>
      </c>
      <c r="AB34" s="13">
        <f t="shared" si="0"/>
        <v>283333.33333333331</v>
      </c>
      <c r="AC34" s="15">
        <v>8500000</v>
      </c>
      <c r="AD34" s="15"/>
      <c r="AE34" s="13">
        <f t="shared" si="1"/>
        <v>59500000</v>
      </c>
      <c r="AF34" s="15" t="s">
        <v>188</v>
      </c>
      <c r="AG34" s="15" t="s">
        <v>189</v>
      </c>
      <c r="AH34" s="9"/>
      <c r="AI34" s="15" t="s">
        <v>190</v>
      </c>
      <c r="AJ34" s="22" t="s">
        <v>191</v>
      </c>
      <c r="AK34" s="9"/>
      <c r="AL34" s="9"/>
      <c r="AM34" s="9"/>
      <c r="AN34" s="9" t="s">
        <v>193</v>
      </c>
      <c r="AO34" s="9">
        <v>1023888264</v>
      </c>
      <c r="AP34" s="9">
        <v>3</v>
      </c>
      <c r="AQ34" s="49" t="s">
        <v>194</v>
      </c>
      <c r="AR34" s="9" t="s">
        <v>195</v>
      </c>
      <c r="AS34" s="9"/>
      <c r="AT34" s="9" t="s">
        <v>772</v>
      </c>
      <c r="AU34" s="9"/>
      <c r="AV34" s="60" t="s">
        <v>773</v>
      </c>
      <c r="AW34" s="9" t="s">
        <v>748</v>
      </c>
      <c r="AX34" s="9" t="s">
        <v>262</v>
      </c>
      <c r="AY34" s="9" t="s">
        <v>274</v>
      </c>
      <c r="AZ34" s="9" t="s">
        <v>531</v>
      </c>
      <c r="BA34" s="9" t="s">
        <v>202</v>
      </c>
      <c r="BB34" s="9">
        <v>424</v>
      </c>
      <c r="BC34" s="12">
        <v>45691</v>
      </c>
      <c r="BD34" s="12"/>
      <c r="BE34" s="9">
        <v>765</v>
      </c>
      <c r="BF34" s="12">
        <v>45883</v>
      </c>
      <c r="BG34" s="164">
        <v>8500000</v>
      </c>
      <c r="BH34" s="29">
        <v>450</v>
      </c>
      <c r="BI34" s="80">
        <v>45736</v>
      </c>
      <c r="BJ34" s="80"/>
      <c r="BK34" s="29">
        <v>884</v>
      </c>
      <c r="BL34" s="80">
        <v>45888</v>
      </c>
      <c r="BM34" s="164">
        <v>8500000</v>
      </c>
      <c r="BN34" s="80"/>
      <c r="BO34" s="81">
        <v>125180</v>
      </c>
      <c r="BP34" s="80">
        <v>45646</v>
      </c>
      <c r="BQ34" s="12" t="s">
        <v>203</v>
      </c>
      <c r="BR34" s="9" t="s">
        <v>204</v>
      </c>
      <c r="BS34" s="9" t="s">
        <v>189</v>
      </c>
      <c r="BT34" s="9" t="s">
        <v>189</v>
      </c>
      <c r="BU34" s="9" t="s">
        <v>205</v>
      </c>
      <c r="BV34" s="9"/>
      <c r="BW34" s="9" t="s">
        <v>207</v>
      </c>
      <c r="BX34" s="13">
        <v>5100000</v>
      </c>
      <c r="BY34" s="13"/>
      <c r="BZ34" s="13"/>
      <c r="CA34" s="13"/>
      <c r="CB34" s="9"/>
      <c r="CC34" s="9"/>
      <c r="CD34" s="9"/>
      <c r="CE34" s="9"/>
      <c r="CF34" s="9"/>
      <c r="CG34" s="9"/>
      <c r="CH34" s="9"/>
      <c r="CI34" s="9"/>
      <c r="CJ34" s="9"/>
      <c r="CK34" s="9"/>
      <c r="CL34" s="9"/>
      <c r="CM34" s="9"/>
      <c r="CN34" s="9"/>
      <c r="CO34" s="9"/>
      <c r="CP34" s="9" t="s">
        <v>208</v>
      </c>
      <c r="CQ34" s="9" t="s">
        <v>774</v>
      </c>
      <c r="CR34" s="23">
        <v>45708</v>
      </c>
      <c r="CS34" s="23">
        <v>45708</v>
      </c>
      <c r="CT34" s="23"/>
      <c r="CU34" s="23"/>
      <c r="CV34" s="23"/>
      <c r="CW34" s="29" t="s">
        <v>279</v>
      </c>
      <c r="CX34" s="80">
        <v>45706</v>
      </c>
      <c r="CY34" s="80"/>
      <c r="CZ34" s="9" t="s">
        <v>211</v>
      </c>
      <c r="DA34" s="9" t="s">
        <v>189</v>
      </c>
      <c r="DB34" s="9" t="s">
        <v>189</v>
      </c>
      <c r="DC34" s="17" t="s">
        <v>212</v>
      </c>
      <c r="DD34" s="17" t="s">
        <v>213</v>
      </c>
      <c r="DE34" s="17" t="s">
        <v>214</v>
      </c>
      <c r="DF34" s="17" t="s">
        <v>189</v>
      </c>
      <c r="DG34" s="12">
        <v>32736</v>
      </c>
      <c r="DH34" s="9">
        <v>35</v>
      </c>
      <c r="DI34" s="9" t="s">
        <v>280</v>
      </c>
      <c r="DJ34" s="9" t="s">
        <v>775</v>
      </c>
      <c r="DK34" s="9" t="s">
        <v>217</v>
      </c>
      <c r="DL34" s="9" t="s">
        <v>218</v>
      </c>
      <c r="DM34" s="9"/>
      <c r="DN34" s="9">
        <v>7609446</v>
      </c>
      <c r="DO34" s="9">
        <v>3013320271</v>
      </c>
      <c r="DP34" s="57" t="s">
        <v>776</v>
      </c>
      <c r="DQ34" s="9" t="s">
        <v>255</v>
      </c>
      <c r="DR34" s="9" t="s">
        <v>393</v>
      </c>
      <c r="DS34" s="9" t="s">
        <v>223</v>
      </c>
      <c r="DT34" s="9" t="s">
        <v>377</v>
      </c>
      <c r="DU34" s="9" t="s">
        <v>695</v>
      </c>
      <c r="DV34" s="9" t="s">
        <v>288</v>
      </c>
      <c r="DW34" s="9" t="s">
        <v>752</v>
      </c>
      <c r="DX34" s="9" t="s">
        <v>289</v>
      </c>
      <c r="DY34" s="9" t="s">
        <v>229</v>
      </c>
      <c r="DZ34" s="9" t="s">
        <v>218</v>
      </c>
      <c r="EA34" s="9"/>
      <c r="EB34" s="12"/>
      <c r="EC34" s="197" t="s">
        <v>207</v>
      </c>
      <c r="ED34" s="12">
        <v>45888</v>
      </c>
      <c r="EE34" s="9">
        <v>765</v>
      </c>
      <c r="EF34" s="12">
        <v>45883</v>
      </c>
      <c r="EG34" s="9">
        <v>884</v>
      </c>
      <c r="EH34" s="12">
        <v>45888</v>
      </c>
      <c r="EI34" s="12">
        <v>45889</v>
      </c>
      <c r="EJ34" s="198" t="s">
        <v>290</v>
      </c>
      <c r="EK34" s="12">
        <v>45888</v>
      </c>
      <c r="EL34" s="12"/>
      <c r="EM34" s="12"/>
      <c r="EN34" s="12"/>
      <c r="EO34" s="9"/>
      <c r="EP34" s="9"/>
      <c r="EQ34" s="9"/>
      <c r="ER34" s="9"/>
      <c r="ES34" s="9"/>
      <c r="ET34" s="9"/>
      <c r="EU34" s="9"/>
      <c r="EV34" s="9"/>
      <c r="EW34" s="9"/>
      <c r="EX34" s="9"/>
      <c r="EY34" s="9"/>
      <c r="EZ34" s="9"/>
      <c r="FA34" s="9"/>
      <c r="FB34" s="9"/>
      <c r="FC34" s="9"/>
      <c r="FD34" s="9"/>
      <c r="FE34" s="9"/>
      <c r="FF34" s="9"/>
      <c r="FG34" s="9"/>
      <c r="FH34" s="9"/>
      <c r="FI34" s="9"/>
      <c r="FJ34" s="16" t="s">
        <v>204</v>
      </c>
      <c r="FK34" s="9" t="s">
        <v>230</v>
      </c>
      <c r="FL34" s="46" t="s">
        <v>293</v>
      </c>
      <c r="FM34" s="9"/>
      <c r="FN34" s="17">
        <v>20255220002453</v>
      </c>
      <c r="FO34" s="17"/>
      <c r="FP34" s="9" t="s">
        <v>294</v>
      </c>
      <c r="FQ34" s="9"/>
      <c r="FR34" s="9"/>
      <c r="FS34" s="9"/>
      <c r="FT34" s="9"/>
      <c r="FU34" s="9"/>
      <c r="FV34" s="20"/>
      <c r="FW34" s="20"/>
      <c r="FX34" s="20"/>
      <c r="FY34" s="20"/>
      <c r="FZ34" s="20"/>
      <c r="GA34" s="20"/>
      <c r="GB34" s="20"/>
      <c r="GC34" s="20"/>
      <c r="GD34" s="20"/>
      <c r="GE34" s="20"/>
      <c r="GF34" s="20"/>
    </row>
    <row r="35" spans="1:188" ht="100.5" customHeight="1" x14ac:dyDescent="0.3">
      <c r="A35" s="63" t="s">
        <v>777</v>
      </c>
      <c r="B35" s="8">
        <v>2527</v>
      </c>
      <c r="C35" s="8" t="s">
        <v>262</v>
      </c>
      <c r="D35" s="8" t="s">
        <v>342</v>
      </c>
      <c r="E35" s="82" t="s">
        <v>778</v>
      </c>
      <c r="F35" s="61" t="s">
        <v>779</v>
      </c>
      <c r="G35" s="10" t="s">
        <v>183</v>
      </c>
      <c r="H35" s="10" t="s">
        <v>184</v>
      </c>
      <c r="I35" s="61" t="s">
        <v>780</v>
      </c>
      <c r="J35" s="9" t="s">
        <v>781</v>
      </c>
      <c r="K35" s="9" t="s">
        <v>782</v>
      </c>
      <c r="L35" s="65">
        <v>45721</v>
      </c>
      <c r="M35" s="65"/>
      <c r="N35" s="65">
        <v>45723</v>
      </c>
      <c r="O35" s="27">
        <v>8</v>
      </c>
      <c r="P35" s="27">
        <v>0</v>
      </c>
      <c r="Q35" s="27">
        <v>240</v>
      </c>
      <c r="R35" s="65">
        <v>45967</v>
      </c>
      <c r="S35" s="65"/>
      <c r="T35" s="172"/>
      <c r="U35" s="172"/>
      <c r="V35" s="65"/>
      <c r="W35" s="65"/>
      <c r="X35" s="65"/>
      <c r="Y35" s="65">
        <v>45967</v>
      </c>
      <c r="Z35" s="66">
        <v>45600000</v>
      </c>
      <c r="AA35" s="67">
        <f t="shared" si="3"/>
        <v>5700000</v>
      </c>
      <c r="AB35" s="67">
        <f t="shared" si="0"/>
        <v>190000</v>
      </c>
      <c r="AC35" s="67"/>
      <c r="AD35" s="67"/>
      <c r="AE35" s="13">
        <f t="shared" si="1"/>
        <v>45600000</v>
      </c>
      <c r="AF35" s="15" t="s">
        <v>188</v>
      </c>
      <c r="AG35" s="15" t="s">
        <v>189</v>
      </c>
      <c r="AH35" s="9"/>
      <c r="AI35" s="15" t="s">
        <v>190</v>
      </c>
      <c r="AJ35" s="22" t="s">
        <v>191</v>
      </c>
      <c r="AK35" s="61"/>
      <c r="AL35" s="61"/>
      <c r="AM35" s="61"/>
      <c r="AN35" s="42" t="s">
        <v>193</v>
      </c>
      <c r="AO35" s="42">
        <v>82393070</v>
      </c>
      <c r="AP35" s="61">
        <v>1</v>
      </c>
      <c r="AQ35" s="27" t="s">
        <v>194</v>
      </c>
      <c r="AR35" s="9" t="s">
        <v>195</v>
      </c>
      <c r="AS35" s="9"/>
      <c r="AT35" s="42" t="s">
        <v>783</v>
      </c>
      <c r="AU35" s="42"/>
      <c r="AV35" s="60" t="s">
        <v>784</v>
      </c>
      <c r="AW35" s="42" t="s">
        <v>273</v>
      </c>
      <c r="AX35" s="9" t="s">
        <v>262</v>
      </c>
      <c r="AY35" s="9" t="s">
        <v>274</v>
      </c>
      <c r="AZ35" s="42" t="s">
        <v>531</v>
      </c>
      <c r="BA35" s="61" t="s">
        <v>202</v>
      </c>
      <c r="BB35" s="61">
        <v>437</v>
      </c>
      <c r="BC35" s="35">
        <v>45691</v>
      </c>
      <c r="BD35" s="35"/>
      <c r="BE35" s="35"/>
      <c r="BF35" s="35"/>
      <c r="BG35" s="35"/>
      <c r="BH35" s="61">
        <v>492</v>
      </c>
      <c r="BI35" s="65">
        <v>414982</v>
      </c>
      <c r="BJ35" s="65"/>
      <c r="BK35" s="65"/>
      <c r="BL35" s="65"/>
      <c r="BM35" s="65"/>
      <c r="BN35" s="65"/>
      <c r="BO35" s="27">
        <v>125207</v>
      </c>
      <c r="BP35" s="65">
        <v>45646</v>
      </c>
      <c r="BQ35" s="12" t="s">
        <v>203</v>
      </c>
      <c r="BR35" s="42" t="s">
        <v>204</v>
      </c>
      <c r="BS35" s="42" t="s">
        <v>189</v>
      </c>
      <c r="BT35" s="42" t="s">
        <v>189</v>
      </c>
      <c r="BU35" s="9" t="s">
        <v>205</v>
      </c>
      <c r="BV35" s="9"/>
      <c r="BW35" s="9" t="s">
        <v>207</v>
      </c>
      <c r="BX35" s="13">
        <v>4560000</v>
      </c>
      <c r="BY35" s="13"/>
      <c r="BZ35" s="13"/>
      <c r="CA35" s="13"/>
      <c r="CB35" s="61"/>
      <c r="CC35" s="61"/>
      <c r="CD35" s="61"/>
      <c r="CE35" s="61"/>
      <c r="CF35" s="61"/>
      <c r="CG35" s="61"/>
      <c r="CH35" s="61"/>
      <c r="CI35" s="61"/>
      <c r="CJ35" s="61"/>
      <c r="CK35" s="61"/>
      <c r="CL35" s="61"/>
      <c r="CM35" s="61"/>
      <c r="CN35" s="61"/>
      <c r="CO35" s="61"/>
      <c r="CP35" s="61" t="s">
        <v>208</v>
      </c>
      <c r="CQ35" s="61" t="s">
        <v>785</v>
      </c>
      <c r="CR35" s="83">
        <v>45722</v>
      </c>
      <c r="CS35" s="83">
        <v>45722</v>
      </c>
      <c r="CT35" s="83"/>
      <c r="CU35" s="83"/>
      <c r="CV35" s="83"/>
      <c r="CW35" s="42" t="s">
        <v>248</v>
      </c>
      <c r="CX35" s="65">
        <v>45722</v>
      </c>
      <c r="CY35" s="65"/>
      <c r="CZ35" s="61" t="s">
        <v>249</v>
      </c>
      <c r="DA35" s="42" t="s">
        <v>250</v>
      </c>
      <c r="DB35" s="9" t="s">
        <v>189</v>
      </c>
      <c r="DC35" s="17" t="s">
        <v>212</v>
      </c>
      <c r="DD35" s="17" t="s">
        <v>213</v>
      </c>
      <c r="DE35" s="17" t="s">
        <v>214</v>
      </c>
      <c r="DF35" s="17" t="s">
        <v>189</v>
      </c>
      <c r="DG35" s="65">
        <v>28663</v>
      </c>
      <c r="DH35" s="61">
        <v>46</v>
      </c>
      <c r="DI35" s="9" t="s">
        <v>280</v>
      </c>
      <c r="DJ35" s="42" t="s">
        <v>786</v>
      </c>
      <c r="DK35" s="9" t="s">
        <v>217</v>
      </c>
      <c r="DL35" s="9" t="s">
        <v>218</v>
      </c>
      <c r="DM35" s="42"/>
      <c r="DN35" s="42">
        <v>3108878955</v>
      </c>
      <c r="DO35" s="42">
        <v>3108878955</v>
      </c>
      <c r="DP35" s="57" t="s">
        <v>787</v>
      </c>
      <c r="DQ35" s="42" t="s">
        <v>788</v>
      </c>
      <c r="DR35" s="42" t="s">
        <v>222</v>
      </c>
      <c r="DS35" s="42" t="s">
        <v>223</v>
      </c>
      <c r="DT35" s="42" t="s">
        <v>789</v>
      </c>
      <c r="DU35" s="9" t="s">
        <v>790</v>
      </c>
      <c r="DV35" s="42" t="s">
        <v>358</v>
      </c>
      <c r="DW35" s="42" t="s">
        <v>789</v>
      </c>
      <c r="DX35" s="42" t="s">
        <v>360</v>
      </c>
      <c r="DY35" s="9" t="s">
        <v>229</v>
      </c>
      <c r="DZ35" s="9" t="s">
        <v>218</v>
      </c>
      <c r="EA35" s="61"/>
      <c r="EB35" s="65"/>
      <c r="EC35" s="73"/>
      <c r="ED35" s="65"/>
      <c r="EE35" s="65"/>
      <c r="EF35" s="65"/>
      <c r="EG35" s="65"/>
      <c r="EH35" s="65"/>
      <c r="EI35" s="65"/>
      <c r="EJ35" s="61"/>
      <c r="EK35" s="74"/>
      <c r="EL35" s="65"/>
      <c r="EM35" s="65"/>
      <c r="EN35" s="65"/>
      <c r="EO35" s="61"/>
      <c r="EP35" s="61"/>
      <c r="EQ35" s="61"/>
      <c r="ER35" s="61"/>
      <c r="ES35" s="61"/>
      <c r="ET35" s="61"/>
      <c r="EU35" s="61"/>
      <c r="EV35" s="61"/>
      <c r="EW35" s="61"/>
      <c r="EX35" s="61"/>
      <c r="EY35" s="61"/>
      <c r="EZ35" s="61"/>
      <c r="FA35" s="61"/>
      <c r="FB35" s="61"/>
      <c r="FC35" s="61"/>
      <c r="FD35" s="61"/>
      <c r="FE35" s="61"/>
      <c r="FF35" s="61"/>
      <c r="FG35" s="61"/>
      <c r="FH35" s="61"/>
      <c r="FI35" s="61"/>
      <c r="FJ35" s="68" t="s">
        <v>204</v>
      </c>
      <c r="FK35" s="42" t="s">
        <v>230</v>
      </c>
      <c r="FL35" s="42" t="s">
        <v>361</v>
      </c>
      <c r="FM35" s="42"/>
      <c r="FN35" s="27">
        <v>20255220002663</v>
      </c>
      <c r="FO35" s="27"/>
      <c r="FP35" s="42" t="s">
        <v>362</v>
      </c>
      <c r="FQ35" s="61"/>
      <c r="FR35" s="61"/>
      <c r="FS35" s="61"/>
      <c r="FT35" s="61"/>
      <c r="FU35" s="42"/>
      <c r="FV35" s="75"/>
      <c r="FW35" s="75"/>
      <c r="FX35" s="75"/>
      <c r="FY35" s="75"/>
      <c r="FZ35" s="75"/>
      <c r="GA35" s="75"/>
      <c r="GB35" s="75"/>
      <c r="GC35" s="75"/>
      <c r="GD35" s="75"/>
      <c r="GE35" s="75"/>
      <c r="GF35" s="75"/>
    </row>
    <row r="36" spans="1:188" ht="100.5" customHeight="1" x14ac:dyDescent="0.3">
      <c r="A36" s="30" t="s">
        <v>791</v>
      </c>
      <c r="B36" s="31">
        <v>2527</v>
      </c>
      <c r="C36" s="8" t="s">
        <v>262</v>
      </c>
      <c r="D36" s="8" t="s">
        <v>342</v>
      </c>
      <c r="E36" s="31" t="s">
        <v>792</v>
      </c>
      <c r="F36" s="33" t="s">
        <v>793</v>
      </c>
      <c r="G36" s="10" t="s">
        <v>183</v>
      </c>
      <c r="H36" s="10" t="s">
        <v>184</v>
      </c>
      <c r="I36" s="31" t="s">
        <v>794</v>
      </c>
      <c r="J36" s="9" t="s">
        <v>795</v>
      </c>
      <c r="K36" s="9" t="s">
        <v>796</v>
      </c>
      <c r="L36" s="35">
        <v>45723</v>
      </c>
      <c r="M36" s="35"/>
      <c r="N36" s="35">
        <v>45726</v>
      </c>
      <c r="O36" s="28">
        <v>8</v>
      </c>
      <c r="P36" s="28">
        <v>0</v>
      </c>
      <c r="Q36" s="28">
        <v>240</v>
      </c>
      <c r="R36" s="35">
        <v>45970</v>
      </c>
      <c r="S36" s="35"/>
      <c r="T36" s="170"/>
      <c r="U36" s="170"/>
      <c r="V36" s="35"/>
      <c r="W36" s="35"/>
      <c r="X36" s="35"/>
      <c r="Y36" s="35">
        <v>45970</v>
      </c>
      <c r="Z36" s="36">
        <v>45600000</v>
      </c>
      <c r="AA36" s="37">
        <f t="shared" si="3"/>
        <v>5700000</v>
      </c>
      <c r="AB36" s="37">
        <f t="shared" si="0"/>
        <v>190000</v>
      </c>
      <c r="AC36" s="37"/>
      <c r="AD36" s="37"/>
      <c r="AE36" s="13">
        <f t="shared" si="1"/>
        <v>45600000</v>
      </c>
      <c r="AF36" s="15" t="s">
        <v>188</v>
      </c>
      <c r="AG36" s="15" t="s">
        <v>189</v>
      </c>
      <c r="AH36" s="31"/>
      <c r="AI36" s="15" t="s">
        <v>190</v>
      </c>
      <c r="AJ36" s="22" t="s">
        <v>191</v>
      </c>
      <c r="AK36" s="31"/>
      <c r="AL36" s="31"/>
      <c r="AM36" s="31"/>
      <c r="AN36" s="42" t="s">
        <v>193</v>
      </c>
      <c r="AO36" s="28">
        <v>80429650</v>
      </c>
      <c r="AP36" s="31">
        <v>1</v>
      </c>
      <c r="AQ36" s="27" t="s">
        <v>194</v>
      </c>
      <c r="AR36" s="9" t="s">
        <v>195</v>
      </c>
      <c r="AS36" s="9"/>
      <c r="AT36" s="33" t="s">
        <v>797</v>
      </c>
      <c r="AU36" s="33"/>
      <c r="AV36" s="60" t="s">
        <v>798</v>
      </c>
      <c r="AW36" s="9" t="s">
        <v>273</v>
      </c>
      <c r="AX36" s="9" t="s">
        <v>262</v>
      </c>
      <c r="AY36" s="9" t="s">
        <v>274</v>
      </c>
      <c r="AZ36" s="9" t="s">
        <v>799</v>
      </c>
      <c r="BA36" s="61" t="s">
        <v>202</v>
      </c>
      <c r="BB36" s="31">
        <v>437</v>
      </c>
      <c r="BC36" s="35">
        <v>45691</v>
      </c>
      <c r="BD36" s="35"/>
      <c r="BE36" s="35"/>
      <c r="BF36" s="35"/>
      <c r="BG36" s="35"/>
      <c r="BH36" s="31">
        <v>499</v>
      </c>
      <c r="BI36" s="40">
        <v>45723</v>
      </c>
      <c r="BJ36" s="40"/>
      <c r="BK36" s="40"/>
      <c r="BL36" s="40"/>
      <c r="BM36" s="40"/>
      <c r="BN36" s="40"/>
      <c r="BO36" s="28">
        <v>125207</v>
      </c>
      <c r="BP36" s="40">
        <v>45646</v>
      </c>
      <c r="BQ36" s="12" t="s">
        <v>203</v>
      </c>
      <c r="BR36" s="42" t="s">
        <v>204</v>
      </c>
      <c r="BS36" s="42" t="s">
        <v>189</v>
      </c>
      <c r="BT36" s="42" t="s">
        <v>189</v>
      </c>
      <c r="BU36" s="9" t="s">
        <v>205</v>
      </c>
      <c r="BV36" s="9"/>
      <c r="BW36" s="9" t="s">
        <v>207</v>
      </c>
      <c r="BX36" s="13">
        <v>4560000</v>
      </c>
      <c r="BY36" s="13"/>
      <c r="BZ36" s="13"/>
      <c r="CA36" s="13"/>
      <c r="CB36" s="31"/>
      <c r="CC36" s="31"/>
      <c r="CD36" s="31"/>
      <c r="CE36" s="31"/>
      <c r="CF36" s="31"/>
      <c r="CG36" s="31"/>
      <c r="CH36" s="31"/>
      <c r="CI36" s="31"/>
      <c r="CJ36" s="31"/>
      <c r="CK36" s="31"/>
      <c r="CL36" s="31"/>
      <c r="CM36" s="31"/>
      <c r="CN36" s="31"/>
      <c r="CO36" s="31"/>
      <c r="CP36" s="61" t="s">
        <v>208</v>
      </c>
      <c r="CQ36" s="31" t="s">
        <v>800</v>
      </c>
      <c r="CR36" s="35">
        <v>45723</v>
      </c>
      <c r="CS36" s="35">
        <v>45725</v>
      </c>
      <c r="CT36" s="35"/>
      <c r="CU36" s="35"/>
      <c r="CV36" s="35"/>
      <c r="CW36" s="29" t="s">
        <v>248</v>
      </c>
      <c r="CX36" s="41">
        <v>45724</v>
      </c>
      <c r="CY36" s="41"/>
      <c r="CZ36" s="61" t="s">
        <v>249</v>
      </c>
      <c r="DA36" s="42" t="s">
        <v>250</v>
      </c>
      <c r="DB36" s="9" t="s">
        <v>189</v>
      </c>
      <c r="DC36" s="17" t="s">
        <v>212</v>
      </c>
      <c r="DD36" s="17" t="s">
        <v>213</v>
      </c>
      <c r="DE36" s="17" t="s">
        <v>214</v>
      </c>
      <c r="DF36" s="17" t="s">
        <v>189</v>
      </c>
      <c r="DG36" s="35">
        <v>26774</v>
      </c>
      <c r="DH36" s="31">
        <v>51</v>
      </c>
      <c r="DI36" s="9" t="s">
        <v>280</v>
      </c>
      <c r="DJ36" s="24" t="s">
        <v>801</v>
      </c>
      <c r="DK36" s="9" t="s">
        <v>217</v>
      </c>
      <c r="DL36" s="9" t="s">
        <v>218</v>
      </c>
      <c r="DM36" s="24"/>
      <c r="DN36" s="24">
        <v>3213069498</v>
      </c>
      <c r="DO36" s="24">
        <v>3213069498</v>
      </c>
      <c r="DP36" s="57" t="s">
        <v>802</v>
      </c>
      <c r="DQ36" s="24" t="s">
        <v>284</v>
      </c>
      <c r="DR36" s="24" t="s">
        <v>356</v>
      </c>
      <c r="DS36" s="42" t="s">
        <v>223</v>
      </c>
      <c r="DT36" s="42" t="s">
        <v>789</v>
      </c>
      <c r="DU36" s="9" t="s">
        <v>803</v>
      </c>
      <c r="DV36" s="42" t="s">
        <v>358</v>
      </c>
      <c r="DW36" s="42" t="s">
        <v>789</v>
      </c>
      <c r="DX36" s="24" t="s">
        <v>360</v>
      </c>
      <c r="DY36" s="9" t="s">
        <v>229</v>
      </c>
      <c r="DZ36" s="9" t="s">
        <v>218</v>
      </c>
      <c r="EA36" s="31"/>
      <c r="EB36" s="35"/>
      <c r="EC36" s="43"/>
      <c r="ED36" s="35"/>
      <c r="EE36" s="35"/>
      <c r="EF36" s="35"/>
      <c r="EG36" s="35"/>
      <c r="EH36" s="35"/>
      <c r="EI36" s="35"/>
      <c r="EJ36" s="31"/>
      <c r="EK36" s="44"/>
      <c r="EL36" s="35"/>
      <c r="EM36" s="35"/>
      <c r="EN36" s="35"/>
      <c r="EO36" s="31"/>
      <c r="EP36" s="31"/>
      <c r="EQ36" s="31"/>
      <c r="ER36" s="31"/>
      <c r="ES36" s="31"/>
      <c r="ET36" s="31"/>
      <c r="EU36" s="31"/>
      <c r="EV36" s="31"/>
      <c r="EW36" s="31"/>
      <c r="EX36" s="31"/>
      <c r="EY36" s="31"/>
      <c r="EZ36" s="31"/>
      <c r="FA36" s="31"/>
      <c r="FB36" s="31"/>
      <c r="FC36" s="31"/>
      <c r="FD36" s="31"/>
      <c r="FE36" s="31"/>
      <c r="FF36" s="31"/>
      <c r="FG36" s="31"/>
      <c r="FH36" s="31"/>
      <c r="FI36" s="31"/>
      <c r="FJ36" s="68" t="s">
        <v>204</v>
      </c>
      <c r="FK36" s="42" t="s">
        <v>230</v>
      </c>
      <c r="FL36" s="42" t="s">
        <v>361</v>
      </c>
      <c r="FM36" s="42"/>
      <c r="FN36" s="27">
        <v>20255220002663</v>
      </c>
      <c r="FO36" s="27"/>
      <c r="FP36" s="42" t="s">
        <v>362</v>
      </c>
      <c r="FQ36" s="31"/>
      <c r="FR36" s="31"/>
      <c r="FS36" s="31"/>
      <c r="FT36" s="31"/>
      <c r="FU36" s="24"/>
      <c r="FV36" s="45"/>
      <c r="FW36" s="45"/>
      <c r="FX36" s="45"/>
      <c r="FY36" s="45"/>
      <c r="FZ36" s="45"/>
      <c r="GA36" s="45"/>
      <c r="GB36" s="45"/>
      <c r="GC36" s="45"/>
      <c r="GD36" s="45"/>
      <c r="GE36" s="45"/>
      <c r="GF36" s="45"/>
    </row>
    <row r="37" spans="1:188" ht="100.5" customHeight="1" x14ac:dyDescent="0.3">
      <c r="A37" s="63" t="s">
        <v>804</v>
      </c>
      <c r="B37" s="61">
        <v>2527</v>
      </c>
      <c r="C37" s="82" t="s">
        <v>262</v>
      </c>
      <c r="D37" s="82" t="s">
        <v>263</v>
      </c>
      <c r="E37" s="61" t="s">
        <v>805</v>
      </c>
      <c r="F37" s="64" t="s">
        <v>806</v>
      </c>
      <c r="G37" s="10" t="s">
        <v>183</v>
      </c>
      <c r="H37" s="10" t="s">
        <v>184</v>
      </c>
      <c r="I37" s="61" t="s">
        <v>807</v>
      </c>
      <c r="J37" s="9" t="s">
        <v>808</v>
      </c>
      <c r="K37" s="9" t="s">
        <v>809</v>
      </c>
      <c r="L37" s="65">
        <v>45719</v>
      </c>
      <c r="M37" s="65"/>
      <c r="N37" s="65">
        <v>45721</v>
      </c>
      <c r="O37" s="72">
        <v>6</v>
      </c>
      <c r="P37" s="72">
        <v>0</v>
      </c>
      <c r="Q37" s="72">
        <v>180</v>
      </c>
      <c r="R37" s="74">
        <v>45904</v>
      </c>
      <c r="S37" s="74"/>
      <c r="T37" s="173"/>
      <c r="U37" s="173"/>
      <c r="V37" s="74"/>
      <c r="W37" s="74"/>
      <c r="X37" s="74"/>
      <c r="Y37" s="74">
        <v>45904</v>
      </c>
      <c r="Z37" s="66">
        <v>42000000</v>
      </c>
      <c r="AA37" s="67">
        <f t="shared" si="3"/>
        <v>7000000</v>
      </c>
      <c r="AB37" s="67">
        <f t="shared" si="0"/>
        <v>233333.33333333334</v>
      </c>
      <c r="AC37" s="67"/>
      <c r="AD37" s="67"/>
      <c r="AE37" s="13">
        <f t="shared" si="1"/>
        <v>42000000</v>
      </c>
      <c r="AF37" s="15" t="s">
        <v>188</v>
      </c>
      <c r="AG37" s="15" t="s">
        <v>189</v>
      </c>
      <c r="AH37" s="9"/>
      <c r="AI37" s="15" t="s">
        <v>190</v>
      </c>
      <c r="AJ37" s="22" t="s">
        <v>191</v>
      </c>
      <c r="AK37" s="61"/>
      <c r="AL37" s="61"/>
      <c r="AM37" s="61"/>
      <c r="AN37" s="9" t="s">
        <v>193</v>
      </c>
      <c r="AO37" s="72">
        <v>1053785796</v>
      </c>
      <c r="AP37" s="61">
        <v>6</v>
      </c>
      <c r="AQ37" s="49" t="s">
        <v>194</v>
      </c>
      <c r="AR37" s="9" t="s">
        <v>195</v>
      </c>
      <c r="AS37" s="9"/>
      <c r="AT37" s="33" t="s">
        <v>810</v>
      </c>
      <c r="AU37" s="33"/>
      <c r="AV37" s="60" t="s">
        <v>811</v>
      </c>
      <c r="AW37" s="9" t="s">
        <v>273</v>
      </c>
      <c r="AX37" s="9" t="s">
        <v>262</v>
      </c>
      <c r="AY37" s="9" t="s">
        <v>274</v>
      </c>
      <c r="AZ37" s="9" t="s">
        <v>351</v>
      </c>
      <c r="BA37" s="9" t="s">
        <v>202</v>
      </c>
      <c r="BB37" s="61">
        <v>503</v>
      </c>
      <c r="BC37" s="65">
        <v>45708</v>
      </c>
      <c r="BD37" s="65"/>
      <c r="BE37" s="65"/>
      <c r="BF37" s="65"/>
      <c r="BG37" s="65"/>
      <c r="BH37" s="61">
        <v>482</v>
      </c>
      <c r="BI37" s="65">
        <v>45720</v>
      </c>
      <c r="BJ37" s="65"/>
      <c r="BK37" s="65"/>
      <c r="BL37" s="65"/>
      <c r="BM37" s="65"/>
      <c r="BN37" s="65"/>
      <c r="BO37" s="27">
        <v>126231</v>
      </c>
      <c r="BP37" s="65">
        <v>45655</v>
      </c>
      <c r="BQ37" s="12" t="s">
        <v>203</v>
      </c>
      <c r="BR37" s="9" t="s">
        <v>204</v>
      </c>
      <c r="BS37" s="9" t="s">
        <v>189</v>
      </c>
      <c r="BT37" s="42" t="s">
        <v>189</v>
      </c>
      <c r="BU37" s="9" t="s">
        <v>205</v>
      </c>
      <c r="BV37" s="9"/>
      <c r="BW37" s="61" t="s">
        <v>207</v>
      </c>
      <c r="BX37" s="13">
        <v>4200000</v>
      </c>
      <c r="BY37" s="13"/>
      <c r="BZ37" s="13"/>
      <c r="CA37" s="13"/>
      <c r="CB37" s="61"/>
      <c r="CC37" s="61"/>
      <c r="CD37" s="61"/>
      <c r="CE37" s="61"/>
      <c r="CF37" s="61"/>
      <c r="CG37" s="61"/>
      <c r="CH37" s="61"/>
      <c r="CI37" s="61"/>
      <c r="CJ37" s="61"/>
      <c r="CK37" s="61"/>
      <c r="CL37" s="61"/>
      <c r="CM37" s="61"/>
      <c r="CN37" s="61"/>
      <c r="CO37" s="61"/>
      <c r="CP37" s="9" t="s">
        <v>208</v>
      </c>
      <c r="CQ37" s="61" t="s">
        <v>812</v>
      </c>
      <c r="CR37" s="65">
        <v>45719</v>
      </c>
      <c r="CS37" s="65">
        <v>45721</v>
      </c>
      <c r="CT37" s="65"/>
      <c r="CU37" s="65"/>
      <c r="CV37" s="65"/>
      <c r="CW37" s="42" t="s">
        <v>279</v>
      </c>
      <c r="CX37" s="65">
        <v>45720</v>
      </c>
      <c r="CY37" s="65"/>
      <c r="CZ37" s="61" t="s">
        <v>211</v>
      </c>
      <c r="DA37" s="9" t="s">
        <v>189</v>
      </c>
      <c r="DB37" s="9" t="s">
        <v>189</v>
      </c>
      <c r="DC37" s="17" t="s">
        <v>212</v>
      </c>
      <c r="DD37" s="17" t="s">
        <v>213</v>
      </c>
      <c r="DE37" s="17" t="s">
        <v>214</v>
      </c>
      <c r="DF37" s="17" t="s">
        <v>189</v>
      </c>
      <c r="DG37" s="65">
        <v>32275</v>
      </c>
      <c r="DH37" s="61">
        <v>36</v>
      </c>
      <c r="DI37" s="42" t="s">
        <v>215</v>
      </c>
      <c r="DJ37" s="42" t="s">
        <v>813</v>
      </c>
      <c r="DK37" s="9" t="s">
        <v>217</v>
      </c>
      <c r="DL37" s="9" t="s">
        <v>218</v>
      </c>
      <c r="DM37" s="42"/>
      <c r="DN37" s="42">
        <v>3185777745</v>
      </c>
      <c r="DO37" s="42">
        <v>3185777745</v>
      </c>
      <c r="DP37" s="57" t="s">
        <v>814</v>
      </c>
      <c r="DQ37" s="42" t="s">
        <v>221</v>
      </c>
      <c r="DR37" s="42" t="s">
        <v>285</v>
      </c>
      <c r="DS37" s="42" t="s">
        <v>223</v>
      </c>
      <c r="DT37" s="42" t="s">
        <v>286</v>
      </c>
      <c r="DU37" s="9" t="s">
        <v>287</v>
      </c>
      <c r="DV37" s="42" t="s">
        <v>409</v>
      </c>
      <c r="DW37" s="42" t="s">
        <v>815</v>
      </c>
      <c r="DX37" s="42" t="s">
        <v>410</v>
      </c>
      <c r="DY37" s="9" t="s">
        <v>229</v>
      </c>
      <c r="DZ37" s="9" t="s">
        <v>218</v>
      </c>
      <c r="EA37" s="61"/>
      <c r="EB37" s="65"/>
      <c r="EC37" s="73"/>
      <c r="ED37" s="65"/>
      <c r="EE37" s="65"/>
      <c r="EF37" s="65"/>
      <c r="EG37" s="65"/>
      <c r="EH37" s="65"/>
      <c r="EI37" s="65"/>
      <c r="EJ37" s="61"/>
      <c r="EK37" s="74"/>
      <c r="EL37" s="65"/>
      <c r="EM37" s="65"/>
      <c r="EN37" s="65"/>
      <c r="EO37" s="61"/>
      <c r="EP37" s="61"/>
      <c r="EQ37" s="61"/>
      <c r="ER37" s="61"/>
      <c r="ES37" s="61"/>
      <c r="ET37" s="61"/>
      <c r="EU37" s="61"/>
      <c r="EV37" s="61"/>
      <c r="EW37" s="61"/>
      <c r="EX37" s="61"/>
      <c r="EY37" s="61"/>
      <c r="EZ37" s="61"/>
      <c r="FA37" s="61"/>
      <c r="FB37" s="61"/>
      <c r="FC37" s="61"/>
      <c r="FD37" s="61"/>
      <c r="FE37" s="61"/>
      <c r="FF37" s="61"/>
      <c r="FG37" s="61"/>
      <c r="FH37" s="61"/>
      <c r="FI37" s="61"/>
      <c r="FJ37" s="42" t="s">
        <v>204</v>
      </c>
      <c r="FK37" s="42" t="s">
        <v>230</v>
      </c>
      <c r="FL37" s="61" t="s">
        <v>666</v>
      </c>
      <c r="FM37" s="61"/>
      <c r="FN37" s="17">
        <v>20255220002483</v>
      </c>
      <c r="FO37" s="17"/>
      <c r="FP37" s="42" t="s">
        <v>667</v>
      </c>
      <c r="FQ37" s="61"/>
      <c r="FR37" s="61"/>
      <c r="FS37" s="61"/>
      <c r="FT37" s="61"/>
      <c r="FU37" s="42"/>
      <c r="FV37" s="75"/>
      <c r="FW37" s="75"/>
      <c r="FX37" s="75"/>
      <c r="FY37" s="75"/>
      <c r="FZ37" s="75"/>
      <c r="GA37" s="75"/>
      <c r="GB37" s="75"/>
      <c r="GC37" s="75"/>
      <c r="GD37" s="75"/>
      <c r="GE37" s="75"/>
      <c r="GF37" s="75"/>
    </row>
    <row r="38" spans="1:188" ht="100.5" customHeight="1" x14ac:dyDescent="0.3">
      <c r="A38" s="21" t="s">
        <v>816</v>
      </c>
      <c r="B38" s="8">
        <v>2527</v>
      </c>
      <c r="C38" s="8" t="s">
        <v>262</v>
      </c>
      <c r="D38" s="8" t="s">
        <v>263</v>
      </c>
      <c r="E38" s="8" t="s">
        <v>817</v>
      </c>
      <c r="F38" s="9" t="s">
        <v>818</v>
      </c>
      <c r="G38" s="10" t="s">
        <v>183</v>
      </c>
      <c r="H38" s="10" t="s">
        <v>184</v>
      </c>
      <c r="I38" s="8" t="s">
        <v>819</v>
      </c>
      <c r="J38" s="9" t="s">
        <v>820</v>
      </c>
      <c r="K38" s="9" t="s">
        <v>821</v>
      </c>
      <c r="L38" s="11">
        <v>45708</v>
      </c>
      <c r="M38" s="11"/>
      <c r="N38" s="11">
        <v>45712</v>
      </c>
      <c r="O38" s="9">
        <v>6</v>
      </c>
      <c r="P38" s="9">
        <v>0</v>
      </c>
      <c r="Q38" s="9">
        <v>180</v>
      </c>
      <c r="R38" s="11">
        <v>45892</v>
      </c>
      <c r="S38" s="12">
        <v>45893</v>
      </c>
      <c r="T38" s="195">
        <v>1</v>
      </c>
      <c r="U38" s="195">
        <v>0</v>
      </c>
      <c r="V38" s="12"/>
      <c r="W38" s="12">
        <v>45893</v>
      </c>
      <c r="X38" s="12"/>
      <c r="Y38" s="11">
        <v>45923</v>
      </c>
      <c r="Z38" s="13">
        <v>19800000</v>
      </c>
      <c r="AA38" s="13">
        <f t="shared" si="3"/>
        <v>3300000</v>
      </c>
      <c r="AB38" s="13">
        <f t="shared" si="0"/>
        <v>110000</v>
      </c>
      <c r="AC38" s="15">
        <v>3300000</v>
      </c>
      <c r="AD38" s="15"/>
      <c r="AE38" s="13">
        <f t="shared" si="1"/>
        <v>23100000</v>
      </c>
      <c r="AF38" s="15" t="s">
        <v>188</v>
      </c>
      <c r="AG38" s="15" t="s">
        <v>189</v>
      </c>
      <c r="AH38" s="9"/>
      <c r="AI38" s="15" t="s">
        <v>190</v>
      </c>
      <c r="AJ38" s="22" t="s">
        <v>191</v>
      </c>
      <c r="AK38" s="9"/>
      <c r="AL38" s="9"/>
      <c r="AM38" s="9"/>
      <c r="AN38" s="9" t="s">
        <v>193</v>
      </c>
      <c r="AO38" s="9">
        <v>80772749</v>
      </c>
      <c r="AP38" s="9">
        <v>0</v>
      </c>
      <c r="AQ38" s="17" t="s">
        <v>194</v>
      </c>
      <c r="AR38" s="9" t="s">
        <v>195</v>
      </c>
      <c r="AS38" s="9"/>
      <c r="AT38" s="9" t="s">
        <v>822</v>
      </c>
      <c r="AU38" s="9"/>
      <c r="AV38" s="60" t="s">
        <v>823</v>
      </c>
      <c r="AW38" s="9" t="s">
        <v>273</v>
      </c>
      <c r="AX38" s="9" t="s">
        <v>262</v>
      </c>
      <c r="AY38" s="9" t="s">
        <v>274</v>
      </c>
      <c r="AZ38" s="9" t="s">
        <v>824</v>
      </c>
      <c r="BA38" s="9" t="s">
        <v>202</v>
      </c>
      <c r="BB38" s="9">
        <v>464</v>
      </c>
      <c r="BC38" s="12">
        <v>45698</v>
      </c>
      <c r="BD38" s="12"/>
      <c r="BE38" s="9">
        <v>758</v>
      </c>
      <c r="BF38" s="12">
        <v>45883</v>
      </c>
      <c r="BG38" s="209">
        <v>3300000</v>
      </c>
      <c r="BH38" s="17">
        <v>452</v>
      </c>
      <c r="BI38" s="23">
        <v>45708</v>
      </c>
      <c r="BJ38" s="23"/>
      <c r="BK38" s="23"/>
      <c r="BL38" s="23"/>
      <c r="BM38" s="23"/>
      <c r="BN38" s="23"/>
      <c r="BO38" s="17">
        <v>125534</v>
      </c>
      <c r="BP38" s="23">
        <v>45650</v>
      </c>
      <c r="BQ38" s="12" t="s">
        <v>203</v>
      </c>
      <c r="BR38" s="9" t="s">
        <v>204</v>
      </c>
      <c r="BS38" s="9" t="s">
        <v>189</v>
      </c>
      <c r="BT38" s="9" t="s">
        <v>189</v>
      </c>
      <c r="BU38" s="9" t="s">
        <v>276</v>
      </c>
      <c r="BV38" s="9"/>
      <c r="BW38" s="9" t="s">
        <v>207</v>
      </c>
      <c r="BX38" s="13">
        <v>1980000</v>
      </c>
      <c r="BY38" s="13"/>
      <c r="BZ38" s="13"/>
      <c r="CA38" s="13"/>
      <c r="CB38" s="9"/>
      <c r="CC38" s="9"/>
      <c r="CD38" s="9"/>
      <c r="CE38" s="9"/>
      <c r="CF38" s="9"/>
      <c r="CG38" s="9"/>
      <c r="CH38" s="9"/>
      <c r="CI38" s="9"/>
      <c r="CJ38" s="9"/>
      <c r="CK38" s="9"/>
      <c r="CL38" s="9"/>
      <c r="CM38" s="9"/>
      <c r="CN38" s="9"/>
      <c r="CO38" s="9"/>
      <c r="CP38" s="9" t="s">
        <v>208</v>
      </c>
      <c r="CQ38" s="9" t="s">
        <v>825</v>
      </c>
      <c r="CR38" s="23">
        <v>45708</v>
      </c>
      <c r="CS38" s="23">
        <v>45712</v>
      </c>
      <c r="CT38" s="23"/>
      <c r="CU38" s="23"/>
      <c r="CV38" s="23"/>
      <c r="CW38" s="9" t="s">
        <v>279</v>
      </c>
      <c r="CX38" s="12">
        <v>45709</v>
      </c>
      <c r="CY38" s="12"/>
      <c r="CZ38" s="9" t="s">
        <v>249</v>
      </c>
      <c r="DA38" s="9" t="s">
        <v>250</v>
      </c>
      <c r="DB38" s="9" t="s">
        <v>189</v>
      </c>
      <c r="DC38" s="17" t="s">
        <v>212</v>
      </c>
      <c r="DD38" s="17" t="s">
        <v>213</v>
      </c>
      <c r="DE38" s="17" t="s">
        <v>214</v>
      </c>
      <c r="DF38" s="17" t="s">
        <v>189</v>
      </c>
      <c r="DG38" s="12">
        <v>31213</v>
      </c>
      <c r="DH38" s="9">
        <v>39</v>
      </c>
      <c r="DI38" s="9" t="s">
        <v>280</v>
      </c>
      <c r="DJ38" s="9" t="s">
        <v>826</v>
      </c>
      <c r="DK38" s="9" t="s">
        <v>217</v>
      </c>
      <c r="DL38" s="9" t="s">
        <v>218</v>
      </c>
      <c r="DM38" s="9"/>
      <c r="DN38" s="9">
        <v>3128386093</v>
      </c>
      <c r="DO38" s="9">
        <v>3128386093</v>
      </c>
      <c r="DP38" s="57" t="s">
        <v>827</v>
      </c>
      <c r="DQ38" s="9" t="s">
        <v>255</v>
      </c>
      <c r="DR38" s="9" t="s">
        <v>828</v>
      </c>
      <c r="DS38" s="9" t="s">
        <v>223</v>
      </c>
      <c r="DT38" s="9" t="s">
        <v>829</v>
      </c>
      <c r="DU38" s="9" t="s">
        <v>830</v>
      </c>
      <c r="DV38" s="9" t="s">
        <v>648</v>
      </c>
      <c r="DW38" s="9"/>
      <c r="DX38" s="9" t="s">
        <v>649</v>
      </c>
      <c r="DY38" s="9" t="s">
        <v>229</v>
      </c>
      <c r="DZ38" s="9" t="s">
        <v>218</v>
      </c>
      <c r="EA38" s="9"/>
      <c r="EB38" s="12"/>
      <c r="EC38" s="197" t="s">
        <v>207</v>
      </c>
      <c r="ED38" s="12">
        <v>45890</v>
      </c>
      <c r="EE38" s="9">
        <v>758</v>
      </c>
      <c r="EF38" s="12">
        <v>45883</v>
      </c>
      <c r="EG38" s="12"/>
      <c r="EH38" s="12"/>
      <c r="EI38" s="12">
        <v>45893</v>
      </c>
      <c r="EJ38" s="198" t="s">
        <v>290</v>
      </c>
      <c r="EK38" s="12">
        <v>45890</v>
      </c>
      <c r="EL38" s="12"/>
      <c r="EM38" s="12"/>
      <c r="EN38" s="12"/>
      <c r="EO38" s="9"/>
      <c r="EP38" s="9"/>
      <c r="EQ38" s="9"/>
      <c r="ER38" s="9"/>
      <c r="ES38" s="9"/>
      <c r="ET38" s="9"/>
      <c r="EU38" s="9"/>
      <c r="EV38" s="9"/>
      <c r="EW38" s="9"/>
      <c r="EX38" s="9"/>
      <c r="EY38" s="9"/>
      <c r="EZ38" s="9"/>
      <c r="FA38" s="9"/>
      <c r="FB38" s="9"/>
      <c r="FC38" s="9"/>
      <c r="FD38" s="9"/>
      <c r="FE38" s="9"/>
      <c r="FF38" s="9"/>
      <c r="FG38" s="9"/>
      <c r="FH38" s="9"/>
      <c r="FI38" s="9"/>
      <c r="FJ38" s="16" t="s">
        <v>204</v>
      </c>
      <c r="FK38" s="9" t="s">
        <v>230</v>
      </c>
      <c r="FL38" s="9" t="s">
        <v>650</v>
      </c>
      <c r="FM38" s="9"/>
      <c r="FN38" s="17">
        <v>20255220003163</v>
      </c>
      <c r="FO38" s="17"/>
      <c r="FP38" s="9" t="s">
        <v>651</v>
      </c>
      <c r="FQ38" s="9"/>
      <c r="FR38" s="9"/>
      <c r="FS38" s="9"/>
      <c r="FT38" s="9"/>
      <c r="FU38" s="9"/>
      <c r="FV38" s="20"/>
      <c r="FW38" s="20"/>
      <c r="FX38" s="20"/>
      <c r="FY38" s="20"/>
      <c r="FZ38" s="20"/>
      <c r="GA38" s="20"/>
      <c r="GB38" s="20"/>
      <c r="GC38" s="20"/>
      <c r="GD38" s="20"/>
      <c r="GE38" s="20"/>
      <c r="GF38" s="20"/>
    </row>
    <row r="39" spans="1:188" ht="100.5" customHeight="1" x14ac:dyDescent="0.3">
      <c r="A39" s="30" t="s">
        <v>831</v>
      </c>
      <c r="B39" s="28">
        <v>2461</v>
      </c>
      <c r="C39" s="8" t="s">
        <v>179</v>
      </c>
      <c r="D39" s="8" t="s">
        <v>180</v>
      </c>
      <c r="E39" s="31" t="s">
        <v>832</v>
      </c>
      <c r="F39" s="33" t="s">
        <v>833</v>
      </c>
      <c r="G39" s="10" t="s">
        <v>183</v>
      </c>
      <c r="H39" s="10" t="s">
        <v>184</v>
      </c>
      <c r="I39" s="31" t="s">
        <v>834</v>
      </c>
      <c r="J39" s="9" t="s">
        <v>835</v>
      </c>
      <c r="K39" s="9" t="s">
        <v>836</v>
      </c>
      <c r="L39" s="48">
        <v>45722</v>
      </c>
      <c r="M39" s="48"/>
      <c r="N39" s="35">
        <v>45726</v>
      </c>
      <c r="O39" s="28">
        <v>8</v>
      </c>
      <c r="P39" s="28">
        <v>0</v>
      </c>
      <c r="Q39" s="28">
        <v>240</v>
      </c>
      <c r="R39" s="35">
        <v>45970</v>
      </c>
      <c r="S39" s="35"/>
      <c r="T39" s="170"/>
      <c r="U39" s="170"/>
      <c r="V39" s="35"/>
      <c r="W39" s="35"/>
      <c r="X39" s="35"/>
      <c r="Y39" s="35">
        <v>45970</v>
      </c>
      <c r="Z39" s="36">
        <v>68000000</v>
      </c>
      <c r="AA39" s="37">
        <f t="shared" si="3"/>
        <v>8500000</v>
      </c>
      <c r="AB39" s="37">
        <f t="shared" si="0"/>
        <v>283333.33333333331</v>
      </c>
      <c r="AC39" s="37"/>
      <c r="AD39" s="37"/>
      <c r="AE39" s="13">
        <f t="shared" si="1"/>
        <v>68000000</v>
      </c>
      <c r="AF39" s="15" t="s">
        <v>188</v>
      </c>
      <c r="AG39" s="15" t="s">
        <v>189</v>
      </c>
      <c r="AH39" s="31"/>
      <c r="AI39" s="15" t="s">
        <v>190</v>
      </c>
      <c r="AJ39" s="22" t="s">
        <v>191</v>
      </c>
      <c r="AK39" s="31"/>
      <c r="AL39" s="31"/>
      <c r="AM39" s="31"/>
      <c r="AN39" s="9" t="s">
        <v>193</v>
      </c>
      <c r="AO39" s="28">
        <v>79945525</v>
      </c>
      <c r="AP39" s="31">
        <v>8</v>
      </c>
      <c r="AQ39" s="49" t="s">
        <v>194</v>
      </c>
      <c r="AR39" s="9" t="s">
        <v>195</v>
      </c>
      <c r="AS39" s="9"/>
      <c r="AT39" s="33" t="s">
        <v>837</v>
      </c>
      <c r="AU39" s="33"/>
      <c r="AV39" s="60" t="s">
        <v>838</v>
      </c>
      <c r="AW39" s="9" t="s">
        <v>199</v>
      </c>
      <c r="AX39" s="9" t="s">
        <v>179</v>
      </c>
      <c r="AY39" s="9" t="s">
        <v>497</v>
      </c>
      <c r="AZ39" s="9" t="s">
        <v>498</v>
      </c>
      <c r="BA39" s="9" t="s">
        <v>202</v>
      </c>
      <c r="BB39" s="31">
        <v>472</v>
      </c>
      <c r="BC39" s="35">
        <v>45700</v>
      </c>
      <c r="BD39" s="35"/>
      <c r="BE39" s="35"/>
      <c r="BF39" s="35"/>
      <c r="BG39" s="35"/>
      <c r="BH39" s="28">
        <v>510</v>
      </c>
      <c r="BI39" s="35">
        <v>45726</v>
      </c>
      <c r="BJ39" s="35"/>
      <c r="BK39" s="35"/>
      <c r="BL39" s="35"/>
      <c r="BM39" s="35"/>
      <c r="BN39" s="35"/>
      <c r="BO39" s="28">
        <v>127942</v>
      </c>
      <c r="BP39" s="35">
        <v>45672</v>
      </c>
      <c r="BQ39" s="12" t="s">
        <v>203</v>
      </c>
      <c r="BR39" s="9" t="s">
        <v>204</v>
      </c>
      <c r="BS39" s="9" t="s">
        <v>189</v>
      </c>
      <c r="BT39" s="9" t="s">
        <v>189</v>
      </c>
      <c r="BU39" s="9" t="s">
        <v>205</v>
      </c>
      <c r="BV39" s="9"/>
      <c r="BW39" s="31" t="s">
        <v>207</v>
      </c>
      <c r="BX39" s="13">
        <v>6800000</v>
      </c>
      <c r="BY39" s="13"/>
      <c r="BZ39" s="13"/>
      <c r="CA39" s="13"/>
      <c r="CB39" s="31"/>
      <c r="CC39" s="31"/>
      <c r="CD39" s="31"/>
      <c r="CE39" s="31"/>
      <c r="CF39" s="31"/>
      <c r="CG39" s="31"/>
      <c r="CH39" s="31"/>
      <c r="CI39" s="31"/>
      <c r="CJ39" s="31"/>
      <c r="CK39" s="31"/>
      <c r="CL39" s="31"/>
      <c r="CM39" s="31"/>
      <c r="CN39" s="31"/>
      <c r="CO39" s="31"/>
      <c r="CP39" s="9" t="s">
        <v>208</v>
      </c>
      <c r="CQ39" s="31" t="s">
        <v>839</v>
      </c>
      <c r="CR39" s="23">
        <v>45723</v>
      </c>
      <c r="CS39" s="23">
        <v>45726</v>
      </c>
      <c r="CT39" s="23"/>
      <c r="CU39" s="23"/>
      <c r="CV39" s="23"/>
      <c r="CW39" s="24" t="s">
        <v>210</v>
      </c>
      <c r="CX39" s="31" t="s">
        <v>840</v>
      </c>
      <c r="CY39" s="31"/>
      <c r="CZ39" s="9" t="s">
        <v>249</v>
      </c>
      <c r="DA39" s="9" t="s">
        <v>250</v>
      </c>
      <c r="DB39" s="9" t="s">
        <v>189</v>
      </c>
      <c r="DC39" s="17" t="s">
        <v>212</v>
      </c>
      <c r="DD39" s="17" t="s">
        <v>213</v>
      </c>
      <c r="DE39" s="17" t="s">
        <v>214</v>
      </c>
      <c r="DF39" s="17" t="s">
        <v>189</v>
      </c>
      <c r="DG39" s="44">
        <v>28465</v>
      </c>
      <c r="DH39" s="24">
        <v>47</v>
      </c>
      <c r="DI39" s="9" t="s">
        <v>280</v>
      </c>
      <c r="DJ39" s="24" t="s">
        <v>841</v>
      </c>
      <c r="DK39" s="9" t="s">
        <v>217</v>
      </c>
      <c r="DL39" s="9" t="s">
        <v>218</v>
      </c>
      <c r="DM39" s="24"/>
      <c r="DN39" s="24">
        <v>5171848</v>
      </c>
      <c r="DO39" s="24">
        <v>3175385837</v>
      </c>
      <c r="DP39" s="57" t="s">
        <v>842</v>
      </c>
      <c r="DQ39" s="24" t="s">
        <v>221</v>
      </c>
      <c r="DR39" s="24" t="s">
        <v>222</v>
      </c>
      <c r="DS39" s="9" t="s">
        <v>223</v>
      </c>
      <c r="DT39" s="24" t="s">
        <v>502</v>
      </c>
      <c r="DU39" s="9" t="s">
        <v>843</v>
      </c>
      <c r="DV39" s="24" t="s">
        <v>226</v>
      </c>
      <c r="DW39" s="24"/>
      <c r="DX39" s="24" t="s">
        <v>228</v>
      </c>
      <c r="DY39" s="9" t="s">
        <v>229</v>
      </c>
      <c r="DZ39" s="9" t="s">
        <v>218</v>
      </c>
      <c r="EA39" s="31"/>
      <c r="EB39" s="35"/>
      <c r="EC39" s="43"/>
      <c r="ED39" s="35"/>
      <c r="EE39" s="35"/>
      <c r="EF39" s="35"/>
      <c r="EG39" s="35"/>
      <c r="EH39" s="35"/>
      <c r="EI39" s="35"/>
      <c r="EJ39" s="31"/>
      <c r="EK39" s="44"/>
      <c r="EL39" s="35"/>
      <c r="EM39" s="35"/>
      <c r="EN39" s="35"/>
      <c r="EO39" s="31"/>
      <c r="EP39" s="31"/>
      <c r="EQ39" s="31"/>
      <c r="ER39" s="31"/>
      <c r="ES39" s="31"/>
      <c r="ET39" s="31"/>
      <c r="EU39" s="31"/>
      <c r="EV39" s="31"/>
      <c r="EW39" s="31"/>
      <c r="EX39" s="31"/>
      <c r="EY39" s="31"/>
      <c r="EZ39" s="31"/>
      <c r="FA39" s="31"/>
      <c r="FB39" s="31"/>
      <c r="FC39" s="31"/>
      <c r="FD39" s="31"/>
      <c r="FE39" s="31"/>
      <c r="FF39" s="31"/>
      <c r="FG39" s="31"/>
      <c r="FH39" s="31"/>
      <c r="FI39" s="31"/>
      <c r="FJ39" s="16" t="s">
        <v>204</v>
      </c>
      <c r="FK39" s="9" t="s">
        <v>230</v>
      </c>
      <c r="FL39" s="31" t="s">
        <v>185</v>
      </c>
      <c r="FM39" s="31"/>
      <c r="FN39" s="17">
        <v>20255220003943</v>
      </c>
      <c r="FO39" s="17"/>
      <c r="FP39" s="24" t="s">
        <v>503</v>
      </c>
      <c r="FQ39" s="31"/>
      <c r="FR39" s="31"/>
      <c r="FS39" s="31"/>
      <c r="FT39" s="31"/>
      <c r="FU39" s="24"/>
      <c r="FV39" s="45"/>
      <c r="FW39" s="45"/>
      <c r="FX39" s="45"/>
      <c r="FY39" s="45"/>
      <c r="FZ39" s="45"/>
      <c r="GA39" s="45"/>
      <c r="GB39" s="45"/>
      <c r="GC39" s="45"/>
      <c r="GD39" s="45"/>
      <c r="GE39" s="45"/>
      <c r="GF39" s="45"/>
    </row>
    <row r="40" spans="1:188" ht="100.5" customHeight="1" x14ac:dyDescent="0.3">
      <c r="A40" s="63" t="s">
        <v>844</v>
      </c>
      <c r="B40" s="28">
        <v>2461</v>
      </c>
      <c r="C40" s="8" t="s">
        <v>179</v>
      </c>
      <c r="D40" s="8" t="s">
        <v>180</v>
      </c>
      <c r="E40" s="61" t="s">
        <v>845</v>
      </c>
      <c r="F40" s="64" t="s">
        <v>846</v>
      </c>
      <c r="G40" s="10" t="s">
        <v>183</v>
      </c>
      <c r="H40" s="10" t="s">
        <v>184</v>
      </c>
      <c r="I40" s="61" t="s">
        <v>847</v>
      </c>
      <c r="J40" s="9" t="s">
        <v>848</v>
      </c>
      <c r="K40" s="9" t="s">
        <v>849</v>
      </c>
      <c r="L40" s="65">
        <v>45722</v>
      </c>
      <c r="M40" s="65">
        <v>45721</v>
      </c>
      <c r="N40" s="65">
        <v>45728</v>
      </c>
      <c r="O40" s="61">
        <v>6</v>
      </c>
      <c r="P40" s="61">
        <v>0</v>
      </c>
      <c r="Q40" s="61">
        <v>180</v>
      </c>
      <c r="R40" s="65">
        <v>45911</v>
      </c>
      <c r="S40" s="65">
        <v>45912</v>
      </c>
      <c r="T40" s="61">
        <v>3</v>
      </c>
      <c r="U40" s="61">
        <v>0</v>
      </c>
      <c r="V40" s="65"/>
      <c r="W40" s="65">
        <v>45912</v>
      </c>
      <c r="X40" s="65"/>
      <c r="Y40" s="65">
        <v>46002</v>
      </c>
      <c r="Z40" s="66">
        <v>39000000</v>
      </c>
      <c r="AA40" s="67">
        <f t="shared" si="3"/>
        <v>6500000</v>
      </c>
      <c r="AB40" s="67">
        <f t="shared" si="0"/>
        <v>216666.66666666666</v>
      </c>
      <c r="AC40" s="67">
        <v>19500000</v>
      </c>
      <c r="AD40" s="67"/>
      <c r="AE40" s="13">
        <f t="shared" si="1"/>
        <v>58500000</v>
      </c>
      <c r="AF40" s="15" t="s">
        <v>188</v>
      </c>
      <c r="AG40" s="15" t="s">
        <v>189</v>
      </c>
      <c r="AH40" s="61"/>
      <c r="AI40" s="15" t="s">
        <v>190</v>
      </c>
      <c r="AJ40" s="22" t="s">
        <v>191</v>
      </c>
      <c r="AK40" s="31"/>
      <c r="AL40" s="61"/>
      <c r="AM40" s="61"/>
      <c r="AN40" s="42" t="s">
        <v>193</v>
      </c>
      <c r="AO40" s="27">
        <v>1013629267</v>
      </c>
      <c r="AP40" s="61">
        <v>9</v>
      </c>
      <c r="AQ40" s="27" t="s">
        <v>194</v>
      </c>
      <c r="AR40" s="9" t="s">
        <v>195</v>
      </c>
      <c r="AS40" s="9"/>
      <c r="AT40" s="9" t="s">
        <v>850</v>
      </c>
      <c r="AU40" s="64" t="s">
        <v>851</v>
      </c>
      <c r="AV40" s="60" t="s">
        <v>852</v>
      </c>
      <c r="AW40" s="9" t="s">
        <v>199</v>
      </c>
      <c r="AX40" s="9" t="s">
        <v>179</v>
      </c>
      <c r="AY40" s="9" t="s">
        <v>200</v>
      </c>
      <c r="AZ40" s="9" t="s">
        <v>244</v>
      </c>
      <c r="BA40" s="61" t="s">
        <v>202</v>
      </c>
      <c r="BB40" s="61">
        <v>473</v>
      </c>
      <c r="BC40" s="65">
        <v>45700</v>
      </c>
      <c r="BD40" s="188">
        <v>78000000</v>
      </c>
      <c r="BE40" s="61">
        <v>714</v>
      </c>
      <c r="BF40" s="65">
        <v>45868</v>
      </c>
      <c r="BG40" s="188">
        <v>19500000</v>
      </c>
      <c r="BH40" s="61">
        <v>501</v>
      </c>
      <c r="BI40" s="65">
        <v>45723</v>
      </c>
      <c r="BJ40" s="188">
        <v>39000000</v>
      </c>
      <c r="BK40" s="61">
        <v>865</v>
      </c>
      <c r="BL40" s="65">
        <v>45873</v>
      </c>
      <c r="BM40" s="188">
        <v>19500000</v>
      </c>
      <c r="BN40" s="65"/>
      <c r="BO40" s="27">
        <v>128717</v>
      </c>
      <c r="BP40" s="65">
        <v>45678</v>
      </c>
      <c r="BQ40" s="12" t="s">
        <v>203</v>
      </c>
      <c r="BR40" s="9" t="s">
        <v>204</v>
      </c>
      <c r="BS40" s="9" t="s">
        <v>189</v>
      </c>
      <c r="BT40" s="9" t="s">
        <v>189</v>
      </c>
      <c r="BU40" s="9" t="s">
        <v>205</v>
      </c>
      <c r="BV40" s="9" t="s">
        <v>206</v>
      </c>
      <c r="BW40" s="61" t="s">
        <v>207</v>
      </c>
      <c r="BX40" s="13">
        <v>3900000</v>
      </c>
      <c r="BY40" s="9" t="s">
        <v>205</v>
      </c>
      <c r="BZ40" s="9" t="s">
        <v>206</v>
      </c>
      <c r="CA40" s="13">
        <v>5850000</v>
      </c>
      <c r="CB40" s="61"/>
      <c r="CC40" s="61"/>
      <c r="CD40" s="61"/>
      <c r="CE40" s="61"/>
      <c r="CF40" s="61"/>
      <c r="CG40" s="61"/>
      <c r="CH40" s="61"/>
      <c r="CI40" s="61"/>
      <c r="CJ40" s="61"/>
      <c r="CK40" s="61"/>
      <c r="CL40" s="61"/>
      <c r="CM40" s="61"/>
      <c r="CN40" s="61"/>
      <c r="CO40" s="61"/>
      <c r="CP40" s="61" t="s">
        <v>208</v>
      </c>
      <c r="CQ40" s="61" t="s">
        <v>853</v>
      </c>
      <c r="CR40" s="65">
        <v>45727</v>
      </c>
      <c r="CS40" s="65">
        <v>45727</v>
      </c>
      <c r="CT40" s="65" t="s">
        <v>853</v>
      </c>
      <c r="CU40" s="65">
        <v>45874</v>
      </c>
      <c r="CV40" s="65">
        <v>45874</v>
      </c>
      <c r="CW40" s="42" t="s">
        <v>210</v>
      </c>
      <c r="CX40" s="65">
        <v>45723</v>
      </c>
      <c r="CY40" s="65"/>
      <c r="CZ40" s="61" t="s">
        <v>211</v>
      </c>
      <c r="DA40" s="42" t="s">
        <v>189</v>
      </c>
      <c r="DB40" s="9" t="s">
        <v>189</v>
      </c>
      <c r="DC40" s="17" t="s">
        <v>212</v>
      </c>
      <c r="DD40" s="17" t="s">
        <v>213</v>
      </c>
      <c r="DE40" s="17" t="s">
        <v>214</v>
      </c>
      <c r="DF40" s="17" t="s">
        <v>189</v>
      </c>
      <c r="DG40" s="74">
        <v>33610</v>
      </c>
      <c r="DH40" s="42">
        <v>33</v>
      </c>
      <c r="DI40" s="42" t="s">
        <v>215</v>
      </c>
      <c r="DJ40" s="42" t="s">
        <v>854</v>
      </c>
      <c r="DK40" s="9" t="s">
        <v>217</v>
      </c>
      <c r="DL40" s="9" t="s">
        <v>218</v>
      </c>
      <c r="DM40" s="42"/>
      <c r="DN40" s="42">
        <v>3133849082</v>
      </c>
      <c r="DO40" s="42">
        <v>3133849082</v>
      </c>
      <c r="DP40" s="57" t="s">
        <v>855</v>
      </c>
      <c r="DQ40" s="42" t="s">
        <v>284</v>
      </c>
      <c r="DR40" s="42" t="s">
        <v>393</v>
      </c>
      <c r="DS40" s="42" t="s">
        <v>223</v>
      </c>
      <c r="DT40" s="42" t="s">
        <v>224</v>
      </c>
      <c r="DU40" s="9" t="s">
        <v>856</v>
      </c>
      <c r="DV40" s="42" t="s">
        <v>226</v>
      </c>
      <c r="DW40" s="42" t="s">
        <v>224</v>
      </c>
      <c r="DX40" s="42" t="s">
        <v>228</v>
      </c>
      <c r="DY40" s="9" t="s">
        <v>229</v>
      </c>
      <c r="DZ40" s="9" t="s">
        <v>218</v>
      </c>
      <c r="EA40" s="61"/>
      <c r="EB40" s="65"/>
      <c r="EC40" s="73" t="s">
        <v>207</v>
      </c>
      <c r="ED40" s="65">
        <v>45870</v>
      </c>
      <c r="EE40" s="61">
        <v>714</v>
      </c>
      <c r="EF40" s="65">
        <v>45868</v>
      </c>
      <c r="EG40" s="61">
        <v>865</v>
      </c>
      <c r="EH40" s="65">
        <v>45873</v>
      </c>
      <c r="EI40" s="65">
        <v>45912</v>
      </c>
      <c r="EJ40" s="61" t="s">
        <v>290</v>
      </c>
      <c r="EK40" s="74">
        <v>45870</v>
      </c>
      <c r="EL40" s="65"/>
      <c r="EM40" s="65"/>
      <c r="EN40" s="65"/>
      <c r="EO40" s="61"/>
      <c r="EP40" s="61"/>
      <c r="EQ40" s="61"/>
      <c r="ER40" s="61"/>
      <c r="ES40" s="61"/>
      <c r="ET40" s="61"/>
      <c r="EU40" s="61"/>
      <c r="EV40" s="61"/>
      <c r="EW40" s="61"/>
      <c r="EX40" s="61"/>
      <c r="EY40" s="61"/>
      <c r="EZ40" s="61"/>
      <c r="FA40" s="61"/>
      <c r="FB40" s="61"/>
      <c r="FC40" s="61"/>
      <c r="FD40" s="61"/>
      <c r="FE40" s="61"/>
      <c r="FF40" s="61"/>
      <c r="FG40" s="61"/>
      <c r="FH40" s="61"/>
      <c r="FI40" s="61"/>
      <c r="FJ40" s="16" t="s">
        <v>204</v>
      </c>
      <c r="FK40" s="9" t="s">
        <v>230</v>
      </c>
      <c r="FL40" s="31" t="s">
        <v>185</v>
      </c>
      <c r="FM40" s="31"/>
      <c r="FN40" s="17">
        <v>20255220003943</v>
      </c>
      <c r="FO40" s="17"/>
      <c r="FP40" s="24" t="s">
        <v>503</v>
      </c>
      <c r="FQ40" s="61"/>
      <c r="FR40" s="61"/>
      <c r="FS40" s="61"/>
      <c r="FT40" s="61"/>
      <c r="FU40" s="42"/>
      <c r="FV40" s="75"/>
      <c r="FW40" s="75"/>
      <c r="FX40" s="75"/>
      <c r="FY40" s="75"/>
      <c r="FZ40" s="75"/>
      <c r="GA40" s="75"/>
      <c r="GB40" s="75"/>
      <c r="GC40" s="75"/>
      <c r="GD40" s="75"/>
      <c r="GE40" s="75"/>
      <c r="GF40" s="75"/>
    </row>
    <row r="41" spans="1:188" ht="100.5" customHeight="1" x14ac:dyDescent="0.3">
      <c r="A41" s="21" t="s">
        <v>857</v>
      </c>
      <c r="B41" s="8">
        <v>2299</v>
      </c>
      <c r="C41" s="8" t="s">
        <v>546</v>
      </c>
      <c r="D41" s="8" t="s">
        <v>547</v>
      </c>
      <c r="E41" s="8" t="s">
        <v>858</v>
      </c>
      <c r="F41" s="9" t="s">
        <v>859</v>
      </c>
      <c r="G41" s="10" t="s">
        <v>183</v>
      </c>
      <c r="H41" s="10" t="s">
        <v>184</v>
      </c>
      <c r="I41" s="8" t="s">
        <v>860</v>
      </c>
      <c r="J41" s="9" t="s">
        <v>861</v>
      </c>
      <c r="K41" s="9" t="s">
        <v>552</v>
      </c>
      <c r="L41" s="11">
        <v>45707</v>
      </c>
      <c r="M41" s="11"/>
      <c r="N41" s="11">
        <v>45707</v>
      </c>
      <c r="O41" s="9">
        <v>8</v>
      </c>
      <c r="P41" s="9">
        <v>0</v>
      </c>
      <c r="Q41" s="9">
        <v>240</v>
      </c>
      <c r="R41" s="11">
        <v>45950</v>
      </c>
      <c r="S41" s="12"/>
      <c r="T41" s="169"/>
      <c r="U41" s="169"/>
      <c r="V41" s="12"/>
      <c r="W41" s="12"/>
      <c r="X41" s="12"/>
      <c r="Y41" s="11">
        <v>45950</v>
      </c>
      <c r="Z41" s="13">
        <v>22400000</v>
      </c>
      <c r="AA41" s="13">
        <f t="shared" si="3"/>
        <v>2800000</v>
      </c>
      <c r="AB41" s="13">
        <f t="shared" si="0"/>
        <v>93333.333333333328</v>
      </c>
      <c r="AC41" s="15"/>
      <c r="AD41" s="15"/>
      <c r="AE41" s="13">
        <f t="shared" si="1"/>
        <v>22400000</v>
      </c>
      <c r="AF41" s="15" t="s">
        <v>188</v>
      </c>
      <c r="AG41" s="15" t="s">
        <v>189</v>
      </c>
      <c r="AH41" s="9"/>
      <c r="AI41" s="15" t="s">
        <v>190</v>
      </c>
      <c r="AJ41" s="22" t="s">
        <v>191</v>
      </c>
      <c r="AK41" s="9"/>
      <c r="AL41" s="9"/>
      <c r="AM41" s="9"/>
      <c r="AN41" s="9" t="s">
        <v>193</v>
      </c>
      <c r="AO41" s="9">
        <v>26905435</v>
      </c>
      <c r="AP41" s="9">
        <v>1</v>
      </c>
      <c r="AQ41" s="17" t="s">
        <v>194</v>
      </c>
      <c r="AR41" s="9" t="s">
        <v>195</v>
      </c>
      <c r="AS41" s="9"/>
      <c r="AT41" s="9" t="s">
        <v>862</v>
      </c>
      <c r="AU41" s="9"/>
      <c r="AV41" s="60" t="s">
        <v>863</v>
      </c>
      <c r="AW41" s="9" t="s">
        <v>555</v>
      </c>
      <c r="AX41" s="9" t="s">
        <v>546</v>
      </c>
      <c r="AY41" s="9" t="s">
        <v>556</v>
      </c>
      <c r="AZ41" s="9" t="s">
        <v>244</v>
      </c>
      <c r="BA41" s="9" t="s">
        <v>202</v>
      </c>
      <c r="BB41" s="9">
        <v>421</v>
      </c>
      <c r="BC41" s="12">
        <v>45691</v>
      </c>
      <c r="BD41" s="12"/>
      <c r="BE41" s="12"/>
      <c r="BF41" s="12"/>
      <c r="BG41" s="12"/>
      <c r="BH41" s="9">
        <v>447</v>
      </c>
      <c r="BI41" s="23">
        <v>45708</v>
      </c>
      <c r="BJ41" s="23"/>
      <c r="BK41" s="23"/>
      <c r="BL41" s="23"/>
      <c r="BM41" s="23"/>
      <c r="BN41" s="23"/>
      <c r="BO41" s="17">
        <v>125172</v>
      </c>
      <c r="BP41" s="23">
        <v>45646</v>
      </c>
      <c r="BQ41" s="12" t="s">
        <v>203</v>
      </c>
      <c r="BR41" s="9" t="s">
        <v>204</v>
      </c>
      <c r="BS41" s="9" t="s">
        <v>189</v>
      </c>
      <c r="BT41" s="9" t="s">
        <v>189</v>
      </c>
      <c r="BU41" s="9" t="s">
        <v>205</v>
      </c>
      <c r="BV41" s="9" t="s">
        <v>206</v>
      </c>
      <c r="BW41" s="61" t="s">
        <v>207</v>
      </c>
      <c r="BX41" s="13">
        <v>2240000</v>
      </c>
      <c r="BY41" s="13"/>
      <c r="BZ41" s="13"/>
      <c r="CA41" s="13"/>
      <c r="CB41" s="9"/>
      <c r="CC41" s="9"/>
      <c r="CD41" s="9"/>
      <c r="CE41" s="9"/>
      <c r="CF41" s="9"/>
      <c r="CG41" s="9"/>
      <c r="CH41" s="9"/>
      <c r="CI41" s="9"/>
      <c r="CJ41" s="9"/>
      <c r="CK41" s="9"/>
      <c r="CL41" s="9"/>
      <c r="CM41" s="9"/>
      <c r="CN41" s="9"/>
      <c r="CO41" s="9"/>
      <c r="CP41" s="9" t="s">
        <v>208</v>
      </c>
      <c r="CQ41" s="9" t="s">
        <v>864</v>
      </c>
      <c r="CR41" s="23">
        <v>45708</v>
      </c>
      <c r="CS41" s="23">
        <v>45708</v>
      </c>
      <c r="CT41" s="23"/>
      <c r="CU41" s="23"/>
      <c r="CV41" s="23"/>
      <c r="CW41" s="9" t="s">
        <v>248</v>
      </c>
      <c r="CX41" s="12">
        <v>45709</v>
      </c>
      <c r="CY41" s="12"/>
      <c r="CZ41" s="9" t="s">
        <v>211</v>
      </c>
      <c r="DA41" s="9" t="s">
        <v>189</v>
      </c>
      <c r="DB41" s="9" t="s">
        <v>189</v>
      </c>
      <c r="DC41" s="17" t="s">
        <v>212</v>
      </c>
      <c r="DD41" s="17" t="s">
        <v>213</v>
      </c>
      <c r="DE41" s="17" t="s">
        <v>214</v>
      </c>
      <c r="DF41" s="17" t="s">
        <v>189</v>
      </c>
      <c r="DG41" s="12">
        <v>29607</v>
      </c>
      <c r="DH41" s="9">
        <v>43</v>
      </c>
      <c r="DI41" s="9" t="s">
        <v>280</v>
      </c>
      <c r="DJ41" s="9" t="s">
        <v>865</v>
      </c>
      <c r="DK41" s="9" t="s">
        <v>217</v>
      </c>
      <c r="DL41" s="9" t="s">
        <v>218</v>
      </c>
      <c r="DM41" s="9"/>
      <c r="DN41" s="9">
        <v>3009609338</v>
      </c>
      <c r="DO41" s="9">
        <v>3009609338</v>
      </c>
      <c r="DP41" s="57" t="s">
        <v>866</v>
      </c>
      <c r="DQ41" s="9" t="s">
        <v>255</v>
      </c>
      <c r="DR41" s="9" t="s">
        <v>867</v>
      </c>
      <c r="DS41" s="9" t="s">
        <v>223</v>
      </c>
      <c r="DT41" s="9" t="s">
        <v>868</v>
      </c>
      <c r="DU41" s="9" t="s">
        <v>869</v>
      </c>
      <c r="DV41" s="9" t="s">
        <v>561</v>
      </c>
      <c r="DW41" s="9" t="s">
        <v>562</v>
      </c>
      <c r="DX41" s="9" t="s">
        <v>563</v>
      </c>
      <c r="DY41" s="9" t="s">
        <v>229</v>
      </c>
      <c r="DZ41" s="9" t="s">
        <v>218</v>
      </c>
      <c r="EA41" s="9"/>
      <c r="EB41" s="12"/>
      <c r="EC41" s="25"/>
      <c r="ED41" s="12"/>
      <c r="EE41" s="12"/>
      <c r="EF41" s="12"/>
      <c r="EG41" s="12"/>
      <c r="EH41" s="12"/>
      <c r="EI41" s="12"/>
      <c r="EJ41" s="9"/>
      <c r="EK41" s="12"/>
      <c r="EL41" s="12"/>
      <c r="EM41" s="12"/>
      <c r="EN41" s="12"/>
      <c r="EO41" s="9"/>
      <c r="EP41" s="9"/>
      <c r="EQ41" s="9"/>
      <c r="ER41" s="9"/>
      <c r="ES41" s="9"/>
      <c r="ET41" s="9"/>
      <c r="EU41" s="9"/>
      <c r="EV41" s="9"/>
      <c r="EW41" s="9"/>
      <c r="EX41" s="9"/>
      <c r="EY41" s="9"/>
      <c r="EZ41" s="9"/>
      <c r="FA41" s="9"/>
      <c r="FB41" s="9"/>
      <c r="FC41" s="9"/>
      <c r="FD41" s="9"/>
      <c r="FE41" s="9"/>
      <c r="FF41" s="9"/>
      <c r="FG41" s="9"/>
      <c r="FH41" s="9"/>
      <c r="FI41" s="9"/>
      <c r="FJ41" s="16" t="s">
        <v>204</v>
      </c>
      <c r="FK41" s="9" t="s">
        <v>230</v>
      </c>
      <c r="FL41" s="61" t="s">
        <v>236</v>
      </c>
      <c r="FM41" s="61"/>
      <c r="FN41" s="27">
        <v>20255220002393</v>
      </c>
      <c r="FO41" s="27"/>
      <c r="FP41" s="42" t="s">
        <v>564</v>
      </c>
      <c r="FQ41" s="9"/>
      <c r="FR41" s="9"/>
      <c r="FS41" s="9"/>
      <c r="FT41" s="9"/>
      <c r="FU41" s="9"/>
      <c r="FV41" s="20"/>
      <c r="FW41" s="20"/>
      <c r="FX41" s="20"/>
      <c r="FY41" s="20"/>
      <c r="FZ41" s="20"/>
      <c r="GA41" s="20"/>
      <c r="GB41" s="20"/>
      <c r="GC41" s="20"/>
      <c r="GD41" s="20"/>
      <c r="GE41" s="20"/>
      <c r="GF41" s="20"/>
    </row>
    <row r="42" spans="1:188" ht="100.5" customHeight="1" x14ac:dyDescent="0.3">
      <c r="A42" s="21" t="s">
        <v>870</v>
      </c>
      <c r="B42" s="46">
        <v>2527</v>
      </c>
      <c r="C42" s="9" t="s">
        <v>262</v>
      </c>
      <c r="D42" s="9" t="s">
        <v>342</v>
      </c>
      <c r="E42" s="46" t="s">
        <v>871</v>
      </c>
      <c r="F42" s="47" t="s">
        <v>872</v>
      </c>
      <c r="G42" s="10" t="s">
        <v>183</v>
      </c>
      <c r="H42" s="10" t="s">
        <v>184</v>
      </c>
      <c r="I42" s="46" t="s">
        <v>873</v>
      </c>
      <c r="J42" s="9" t="s">
        <v>874</v>
      </c>
      <c r="K42" s="9" t="s">
        <v>875</v>
      </c>
      <c r="L42" s="48">
        <v>45721</v>
      </c>
      <c r="M42" s="48"/>
      <c r="N42" s="35">
        <v>45722</v>
      </c>
      <c r="O42" s="17">
        <v>6</v>
      </c>
      <c r="P42" s="17">
        <v>0</v>
      </c>
      <c r="Q42" s="17">
        <v>180</v>
      </c>
      <c r="R42" s="12">
        <v>45905</v>
      </c>
      <c r="S42" s="12"/>
      <c r="T42" s="169"/>
      <c r="U42" s="169"/>
      <c r="V42" s="12"/>
      <c r="W42" s="12"/>
      <c r="X42" s="12"/>
      <c r="Y42" s="12">
        <v>45905</v>
      </c>
      <c r="Z42" s="50">
        <v>33000000</v>
      </c>
      <c r="AA42" s="51">
        <f t="shared" si="3"/>
        <v>5500000</v>
      </c>
      <c r="AB42" s="51">
        <f t="shared" si="0"/>
        <v>183333.33333333334</v>
      </c>
      <c r="AC42" s="50"/>
      <c r="AD42" s="50"/>
      <c r="AE42" s="13">
        <f t="shared" si="1"/>
        <v>33000000</v>
      </c>
      <c r="AF42" s="9" t="s">
        <v>188</v>
      </c>
      <c r="AG42" s="50" t="s">
        <v>189</v>
      </c>
      <c r="AH42" s="46"/>
      <c r="AI42" s="52" t="s">
        <v>190</v>
      </c>
      <c r="AJ42" s="52" t="s">
        <v>191</v>
      </c>
      <c r="AK42" s="46"/>
      <c r="AL42" s="46"/>
      <c r="AM42" s="46"/>
      <c r="AN42" s="9" t="s">
        <v>193</v>
      </c>
      <c r="AO42" s="17">
        <v>79599953</v>
      </c>
      <c r="AP42" s="46">
        <v>2</v>
      </c>
      <c r="AQ42" s="49" t="s">
        <v>194</v>
      </c>
      <c r="AR42" s="9" t="s">
        <v>195</v>
      </c>
      <c r="AS42" s="9"/>
      <c r="AT42" s="47" t="s">
        <v>876</v>
      </c>
      <c r="AU42" s="47"/>
      <c r="AV42" s="60" t="s">
        <v>877</v>
      </c>
      <c r="AW42" s="9" t="s">
        <v>273</v>
      </c>
      <c r="AX42" s="9" t="s">
        <v>262</v>
      </c>
      <c r="AY42" s="9" t="s">
        <v>274</v>
      </c>
      <c r="AZ42" s="9" t="s">
        <v>531</v>
      </c>
      <c r="BA42" s="46" t="s">
        <v>202</v>
      </c>
      <c r="BB42" s="46">
        <v>431</v>
      </c>
      <c r="BC42" s="12">
        <v>45691</v>
      </c>
      <c r="BD42" s="12"/>
      <c r="BE42" s="12"/>
      <c r="BF42" s="12"/>
      <c r="BG42" s="12"/>
      <c r="BH42" s="46">
        <v>486</v>
      </c>
      <c r="BI42" s="48">
        <v>45721</v>
      </c>
      <c r="BJ42" s="48"/>
      <c r="BK42" s="48"/>
      <c r="BL42" s="48"/>
      <c r="BM42" s="48"/>
      <c r="BN42" s="48"/>
      <c r="BO42" s="49">
        <v>125195</v>
      </c>
      <c r="BP42" s="48">
        <v>45646</v>
      </c>
      <c r="BQ42" s="12" t="s">
        <v>203</v>
      </c>
      <c r="BR42" s="47" t="s">
        <v>204</v>
      </c>
      <c r="BS42" s="46" t="s">
        <v>189</v>
      </c>
      <c r="BT42" s="84" t="s">
        <v>189</v>
      </c>
      <c r="BU42" s="42" t="s">
        <v>276</v>
      </c>
      <c r="BV42" s="42"/>
      <c r="BW42" s="46" t="s">
        <v>207</v>
      </c>
      <c r="BX42" s="13">
        <v>3300000</v>
      </c>
      <c r="BY42" s="13"/>
      <c r="BZ42" s="13"/>
      <c r="CA42" s="13"/>
      <c r="CB42" s="46"/>
      <c r="CC42" s="46"/>
      <c r="CD42" s="46"/>
      <c r="CE42" s="46"/>
      <c r="CF42" s="46"/>
      <c r="CG42" s="46"/>
      <c r="CH42" s="46"/>
      <c r="CI42" s="46"/>
      <c r="CJ42" s="46"/>
      <c r="CK42" s="46"/>
      <c r="CL42" s="46"/>
      <c r="CM42" s="46"/>
      <c r="CN42" s="46"/>
      <c r="CO42" s="46"/>
      <c r="CP42" s="46" t="s">
        <v>208</v>
      </c>
      <c r="CQ42" s="46" t="s">
        <v>878</v>
      </c>
      <c r="CR42" s="78">
        <v>45721</v>
      </c>
      <c r="CS42" s="78">
        <v>45721</v>
      </c>
      <c r="CT42" s="78"/>
      <c r="CU42" s="78"/>
      <c r="CV42" s="78"/>
      <c r="CW42" s="9" t="s">
        <v>248</v>
      </c>
      <c r="CX42" s="48">
        <v>45721</v>
      </c>
      <c r="CY42" s="48"/>
      <c r="CZ42" s="9" t="s">
        <v>249</v>
      </c>
      <c r="DA42" s="9" t="s">
        <v>250</v>
      </c>
      <c r="DB42" s="9" t="s">
        <v>189</v>
      </c>
      <c r="DC42" s="17" t="s">
        <v>212</v>
      </c>
      <c r="DD42" s="17" t="s">
        <v>213</v>
      </c>
      <c r="DE42" s="17" t="s">
        <v>214</v>
      </c>
      <c r="DF42" s="17" t="s">
        <v>189</v>
      </c>
      <c r="DG42" s="85">
        <v>26569</v>
      </c>
      <c r="DH42" s="84">
        <v>52</v>
      </c>
      <c r="DI42" s="9" t="s">
        <v>215</v>
      </c>
      <c r="DJ42" s="84" t="s">
        <v>879</v>
      </c>
      <c r="DK42" s="9" t="s">
        <v>217</v>
      </c>
      <c r="DL42" s="9" t="s">
        <v>218</v>
      </c>
      <c r="DM42" s="84"/>
      <c r="DN42" s="84">
        <v>7034622</v>
      </c>
      <c r="DO42" s="84">
        <v>3102020411</v>
      </c>
      <c r="DP42" s="57" t="s">
        <v>880</v>
      </c>
      <c r="DQ42" s="84" t="s">
        <v>284</v>
      </c>
      <c r="DR42" s="84" t="s">
        <v>881</v>
      </c>
      <c r="DS42" s="9" t="s">
        <v>223</v>
      </c>
      <c r="DT42" s="84" t="s">
        <v>377</v>
      </c>
      <c r="DU42" s="9" t="s">
        <v>882</v>
      </c>
      <c r="DV42" s="9" t="s">
        <v>378</v>
      </c>
      <c r="DW42" s="9" t="s">
        <v>377</v>
      </c>
      <c r="DX42" s="9" t="s">
        <v>380</v>
      </c>
      <c r="DY42" s="9" t="s">
        <v>229</v>
      </c>
      <c r="DZ42" s="9" t="s">
        <v>218</v>
      </c>
      <c r="EA42" s="46"/>
      <c r="EB42" s="48"/>
      <c r="EC42" s="54"/>
      <c r="ED42" s="48"/>
      <c r="EE42" s="48"/>
      <c r="EF42" s="48"/>
      <c r="EG42" s="48"/>
      <c r="EH42" s="48"/>
      <c r="EI42" s="48"/>
      <c r="EJ42" s="46"/>
      <c r="EK42" s="12"/>
      <c r="EL42" s="48"/>
      <c r="EM42" s="48"/>
      <c r="EN42" s="48"/>
      <c r="EO42" s="46"/>
      <c r="EP42" s="46"/>
      <c r="EQ42" s="46"/>
      <c r="ER42" s="46"/>
      <c r="ES42" s="46"/>
      <c r="ET42" s="46"/>
      <c r="EU42" s="46"/>
      <c r="EV42" s="46"/>
      <c r="EW42" s="46"/>
      <c r="EX42" s="46"/>
      <c r="EY42" s="46"/>
      <c r="EZ42" s="46"/>
      <c r="FA42" s="46"/>
      <c r="FB42" s="46"/>
      <c r="FC42" s="46"/>
      <c r="FD42" s="46"/>
      <c r="FE42" s="46"/>
      <c r="FF42" s="46"/>
      <c r="FG42" s="46"/>
      <c r="FH42" s="46"/>
      <c r="FI42" s="46"/>
      <c r="FJ42" s="56" t="s">
        <v>204</v>
      </c>
      <c r="FK42" s="9" t="s">
        <v>230</v>
      </c>
      <c r="FL42" s="46" t="s">
        <v>361</v>
      </c>
      <c r="FM42" s="46"/>
      <c r="FN42" s="49">
        <v>20255220002653</v>
      </c>
      <c r="FO42" s="49"/>
      <c r="FP42" s="9" t="s">
        <v>883</v>
      </c>
      <c r="FQ42" s="46"/>
      <c r="FR42" s="46"/>
      <c r="FS42" s="46"/>
      <c r="FT42" s="46"/>
      <c r="FU42" s="9"/>
      <c r="FV42" s="20"/>
      <c r="FW42" s="20"/>
      <c r="FX42" s="20"/>
      <c r="FY42" s="20"/>
      <c r="FZ42" s="20"/>
      <c r="GA42" s="20"/>
      <c r="GB42" s="20"/>
      <c r="GC42" s="20"/>
      <c r="GD42" s="20"/>
      <c r="GE42" s="20"/>
      <c r="GF42" s="20"/>
    </row>
    <row r="43" spans="1:188" ht="104.25" customHeight="1" x14ac:dyDescent="0.3">
      <c r="A43" s="63" t="s">
        <v>884</v>
      </c>
      <c r="B43" s="8">
        <v>2543</v>
      </c>
      <c r="C43" s="8" t="s">
        <v>885</v>
      </c>
      <c r="D43" s="8" t="s">
        <v>886</v>
      </c>
      <c r="E43" s="8" t="s">
        <v>887</v>
      </c>
      <c r="F43" s="9" t="s">
        <v>888</v>
      </c>
      <c r="G43" s="10" t="s">
        <v>183</v>
      </c>
      <c r="H43" s="10" t="s">
        <v>184</v>
      </c>
      <c r="I43" s="8" t="s">
        <v>889</v>
      </c>
      <c r="J43" s="9" t="s">
        <v>890</v>
      </c>
      <c r="K43" s="9" t="s">
        <v>891</v>
      </c>
      <c r="L43" s="11">
        <v>45719</v>
      </c>
      <c r="M43" s="11">
        <v>45716</v>
      </c>
      <c r="N43" s="11">
        <v>45719</v>
      </c>
      <c r="O43" s="9">
        <v>8</v>
      </c>
      <c r="P43" s="9">
        <v>0</v>
      </c>
      <c r="Q43" s="9">
        <v>240</v>
      </c>
      <c r="R43" s="11">
        <v>45963</v>
      </c>
      <c r="S43" s="12">
        <v>45964</v>
      </c>
      <c r="T43" s="9">
        <v>28</v>
      </c>
      <c r="U43" s="9">
        <v>1</v>
      </c>
      <c r="V43" s="9">
        <v>28</v>
      </c>
      <c r="W43" s="74">
        <v>45964</v>
      </c>
      <c r="X43" s="74"/>
      <c r="Y43" s="11">
        <v>46021</v>
      </c>
      <c r="Z43" s="13">
        <v>56000000</v>
      </c>
      <c r="AA43" s="13">
        <f t="shared" si="3"/>
        <v>7000000</v>
      </c>
      <c r="AB43" s="13">
        <f t="shared" si="0"/>
        <v>233333.33333333334</v>
      </c>
      <c r="AC43" s="13">
        <v>13533333</v>
      </c>
      <c r="AD43" s="13"/>
      <c r="AE43" s="13">
        <f t="shared" si="1"/>
        <v>69533333</v>
      </c>
      <c r="AF43" s="15" t="s">
        <v>188</v>
      </c>
      <c r="AG43" s="15" t="s">
        <v>189</v>
      </c>
      <c r="AH43" s="9"/>
      <c r="AI43" s="15" t="s">
        <v>190</v>
      </c>
      <c r="AJ43" s="22" t="s">
        <v>191</v>
      </c>
      <c r="AK43" s="42"/>
      <c r="AL43" s="42"/>
      <c r="AM43" s="42"/>
      <c r="AN43" s="9" t="s">
        <v>193</v>
      </c>
      <c r="AO43" s="9">
        <v>52977640</v>
      </c>
      <c r="AP43" s="42">
        <v>6</v>
      </c>
      <c r="AQ43" s="49" t="s">
        <v>194</v>
      </c>
      <c r="AR43" s="9" t="s">
        <v>195</v>
      </c>
      <c r="AS43" s="9"/>
      <c r="AT43" s="9" t="s">
        <v>892</v>
      </c>
      <c r="AU43" s="9" t="s">
        <v>893</v>
      </c>
      <c r="AV43" s="60" t="s">
        <v>894</v>
      </c>
      <c r="AW43" s="9" t="s">
        <v>895</v>
      </c>
      <c r="AX43" s="9" t="s">
        <v>896</v>
      </c>
      <c r="AY43" s="9" t="s">
        <v>897</v>
      </c>
      <c r="AZ43" s="9" t="s">
        <v>244</v>
      </c>
      <c r="BA43" s="9" t="s">
        <v>202</v>
      </c>
      <c r="BB43" s="42">
        <v>519</v>
      </c>
      <c r="BC43" s="74">
        <v>45708</v>
      </c>
      <c r="BD43" s="187">
        <v>56000000</v>
      </c>
      <c r="BE43" s="42">
        <v>739</v>
      </c>
      <c r="BF43" s="74">
        <v>45868</v>
      </c>
      <c r="BG43" s="187">
        <v>13533333</v>
      </c>
      <c r="BH43" s="42">
        <v>472</v>
      </c>
      <c r="BI43" s="86">
        <v>45719</v>
      </c>
      <c r="BJ43" s="187">
        <v>56000000</v>
      </c>
      <c r="BK43" s="42">
        <v>863</v>
      </c>
      <c r="BL43" s="86">
        <v>45873</v>
      </c>
      <c r="BM43" s="187">
        <v>13533333</v>
      </c>
      <c r="BN43" s="86"/>
      <c r="BO43" s="72">
        <v>130404</v>
      </c>
      <c r="BP43" s="86">
        <v>45695</v>
      </c>
      <c r="BQ43" s="12" t="s">
        <v>203</v>
      </c>
      <c r="BR43" s="9" t="s">
        <v>204</v>
      </c>
      <c r="BS43" s="9" t="s">
        <v>189</v>
      </c>
      <c r="BT43" s="9" t="s">
        <v>189</v>
      </c>
      <c r="BU43" s="42" t="s">
        <v>276</v>
      </c>
      <c r="BV43" s="42" t="s">
        <v>277</v>
      </c>
      <c r="BW43" s="9" t="s">
        <v>207</v>
      </c>
      <c r="BX43" s="13">
        <v>5600000</v>
      </c>
      <c r="BY43" s="42" t="s">
        <v>276</v>
      </c>
      <c r="BZ43" s="42" t="s">
        <v>277</v>
      </c>
      <c r="CA43" s="13">
        <v>6953333</v>
      </c>
      <c r="CB43" s="42"/>
      <c r="CC43" s="42"/>
      <c r="CD43" s="42"/>
      <c r="CE43" s="42"/>
      <c r="CF43" s="42"/>
      <c r="CG43" s="42"/>
      <c r="CH43" s="42"/>
      <c r="CI43" s="42"/>
      <c r="CJ43" s="42"/>
      <c r="CK43" s="42"/>
      <c r="CL43" s="42"/>
      <c r="CM43" s="42"/>
      <c r="CN43" s="42"/>
      <c r="CO43" s="42"/>
      <c r="CP43" s="9" t="s">
        <v>208</v>
      </c>
      <c r="CQ43" s="42" t="s">
        <v>898</v>
      </c>
      <c r="CR43" s="86">
        <v>45719</v>
      </c>
      <c r="CS43" s="86">
        <v>45720</v>
      </c>
      <c r="CT43" s="86" t="s">
        <v>898</v>
      </c>
      <c r="CU43" s="86">
        <v>45875</v>
      </c>
      <c r="CV43" s="86"/>
      <c r="CW43" s="42" t="s">
        <v>279</v>
      </c>
      <c r="CX43" s="74">
        <v>45720</v>
      </c>
      <c r="CY43" s="74"/>
      <c r="CZ43" s="9" t="s">
        <v>211</v>
      </c>
      <c r="DA43" s="9" t="s">
        <v>189</v>
      </c>
      <c r="DB43" s="9" t="s">
        <v>189</v>
      </c>
      <c r="DC43" s="17" t="s">
        <v>212</v>
      </c>
      <c r="DD43" s="17" t="s">
        <v>213</v>
      </c>
      <c r="DE43" s="17" t="s">
        <v>214</v>
      </c>
      <c r="DF43" s="17" t="s">
        <v>189</v>
      </c>
      <c r="DG43" s="87">
        <v>30679</v>
      </c>
      <c r="DH43" s="88">
        <v>41</v>
      </c>
      <c r="DI43" s="42" t="s">
        <v>215</v>
      </c>
      <c r="DJ43" s="88" t="s">
        <v>899</v>
      </c>
      <c r="DK43" s="9" t="s">
        <v>217</v>
      </c>
      <c r="DL43" s="9" t="s">
        <v>218</v>
      </c>
      <c r="DM43" s="88"/>
      <c r="DN43" s="88">
        <v>3143333743</v>
      </c>
      <c r="DO43" s="88">
        <v>3143333743</v>
      </c>
      <c r="DP43" s="57" t="s">
        <v>900</v>
      </c>
      <c r="DQ43" s="42" t="s">
        <v>255</v>
      </c>
      <c r="DR43" s="88" t="s">
        <v>285</v>
      </c>
      <c r="DS43" s="9" t="s">
        <v>223</v>
      </c>
      <c r="DT43" s="42" t="s">
        <v>427</v>
      </c>
      <c r="DU43" s="9" t="s">
        <v>287</v>
      </c>
      <c r="DV43" s="42" t="s">
        <v>409</v>
      </c>
      <c r="DW43" s="42"/>
      <c r="DX43" s="42" t="s">
        <v>410</v>
      </c>
      <c r="DY43" s="9" t="s">
        <v>229</v>
      </c>
      <c r="DZ43" s="9" t="s">
        <v>218</v>
      </c>
      <c r="EA43" s="42"/>
      <c r="EB43" s="74"/>
      <c r="EC43" s="89" t="s">
        <v>207</v>
      </c>
      <c r="ED43" s="74">
        <v>45870</v>
      </c>
      <c r="EE43" s="42">
        <v>739</v>
      </c>
      <c r="EF43" s="74">
        <v>45868</v>
      </c>
      <c r="EG43" s="42">
        <v>863</v>
      </c>
      <c r="EH43" s="74">
        <v>45873</v>
      </c>
      <c r="EI43" s="74">
        <v>45964</v>
      </c>
      <c r="EJ43" s="42" t="s">
        <v>290</v>
      </c>
      <c r="EK43" s="74">
        <v>45870</v>
      </c>
      <c r="EL43" s="74"/>
      <c r="EM43" s="74"/>
      <c r="EN43" s="74"/>
      <c r="EO43" s="42"/>
      <c r="EP43" s="42"/>
      <c r="EQ43" s="42"/>
      <c r="ER43" s="42"/>
      <c r="ES43" s="42"/>
      <c r="ET43" s="42"/>
      <c r="EU43" s="42"/>
      <c r="EV43" s="42"/>
      <c r="EW43" s="42"/>
      <c r="EX43" s="42"/>
      <c r="EY43" s="42"/>
      <c r="EZ43" s="42"/>
      <c r="FA43" s="42"/>
      <c r="FB43" s="42"/>
      <c r="FC43" s="42"/>
      <c r="FD43" s="42"/>
      <c r="FE43" s="42"/>
      <c r="FF43" s="42"/>
      <c r="FG43" s="42"/>
      <c r="FH43" s="42"/>
      <c r="FI43" s="42"/>
      <c r="FJ43" s="16" t="s">
        <v>204</v>
      </c>
      <c r="FK43" s="9" t="s">
        <v>230</v>
      </c>
      <c r="FL43" s="61" t="s">
        <v>666</v>
      </c>
      <c r="FM43" s="61"/>
      <c r="FN43" s="27">
        <v>20255220002483</v>
      </c>
      <c r="FO43" s="27"/>
      <c r="FP43" s="42" t="s">
        <v>667</v>
      </c>
      <c r="FQ43" s="42"/>
      <c r="FR43" s="42"/>
      <c r="FS43" s="42"/>
      <c r="FT43" s="42"/>
      <c r="FU43" s="42"/>
      <c r="FV43" s="75"/>
      <c r="FW43" s="75"/>
      <c r="FX43" s="75"/>
      <c r="FY43" s="75"/>
      <c r="FZ43" s="75"/>
      <c r="GA43" s="75"/>
      <c r="GB43" s="75"/>
      <c r="GC43" s="75"/>
      <c r="GD43" s="75"/>
      <c r="GE43" s="75"/>
      <c r="GF43" s="75"/>
    </row>
    <row r="44" spans="1:188" ht="100.5" customHeight="1" x14ac:dyDescent="0.3">
      <c r="A44" s="21" t="s">
        <v>901</v>
      </c>
      <c r="B44" s="46" t="s">
        <v>902</v>
      </c>
      <c r="C44" s="46" t="s">
        <v>902</v>
      </c>
      <c r="D44" s="9" t="s">
        <v>902</v>
      </c>
      <c r="E44" s="46" t="s">
        <v>903</v>
      </c>
      <c r="F44" s="47" t="s">
        <v>904</v>
      </c>
      <c r="G44" s="46" t="s">
        <v>902</v>
      </c>
      <c r="H44" s="46" t="s">
        <v>902</v>
      </c>
      <c r="I44" s="29" t="s">
        <v>905</v>
      </c>
      <c r="J44" s="46" t="s">
        <v>902</v>
      </c>
      <c r="K44" s="46" t="s">
        <v>902</v>
      </c>
      <c r="L44" s="48"/>
      <c r="M44" s="48"/>
      <c r="N44" s="46" t="s">
        <v>902</v>
      </c>
      <c r="O44" s="46" t="s">
        <v>902</v>
      </c>
      <c r="P44" s="49">
        <v>0</v>
      </c>
      <c r="Q44" s="46" t="s">
        <v>902</v>
      </c>
      <c r="R44" s="46" t="s">
        <v>902</v>
      </c>
      <c r="S44" s="48"/>
      <c r="T44" s="171"/>
      <c r="U44" s="171"/>
      <c r="V44" s="48"/>
      <c r="W44" s="48"/>
      <c r="X44" s="48"/>
      <c r="Y44" s="46" t="s">
        <v>902</v>
      </c>
      <c r="Z44" s="46">
        <v>0</v>
      </c>
      <c r="AA44" s="46">
        <v>0</v>
      </c>
      <c r="AB44" s="46">
        <v>0</v>
      </c>
      <c r="AC44" s="90"/>
      <c r="AD44" s="90"/>
      <c r="AE44" s="13">
        <f t="shared" si="1"/>
        <v>0</v>
      </c>
      <c r="AF44" s="46" t="s">
        <v>902</v>
      </c>
      <c r="AG44" s="46" t="s">
        <v>902</v>
      </c>
      <c r="AH44" s="9"/>
      <c r="AI44" s="46" t="s">
        <v>902</v>
      </c>
      <c r="AJ44" s="46" t="s">
        <v>902</v>
      </c>
      <c r="AK44" s="46"/>
      <c r="AL44" s="46"/>
      <c r="AM44" s="46"/>
      <c r="AN44" s="9" t="s">
        <v>193</v>
      </c>
      <c r="AO44" s="9">
        <v>1019118913</v>
      </c>
      <c r="AP44" s="46">
        <v>8</v>
      </c>
      <c r="AQ44" s="17" t="s">
        <v>906</v>
      </c>
      <c r="AR44" s="46" t="s">
        <v>902</v>
      </c>
      <c r="AS44" s="9"/>
      <c r="AT44" s="46" t="s">
        <v>902</v>
      </c>
      <c r="AU44" s="46" t="s">
        <v>902</v>
      </c>
      <c r="AV44" s="60" t="s">
        <v>907</v>
      </c>
      <c r="AW44" s="9" t="s">
        <v>902</v>
      </c>
      <c r="AX44" s="9" t="s">
        <v>902</v>
      </c>
      <c r="AY44" s="9" t="s">
        <v>902</v>
      </c>
      <c r="AZ44" s="9" t="s">
        <v>902</v>
      </c>
      <c r="BA44" s="46" t="s">
        <v>902</v>
      </c>
      <c r="BB44" s="46" t="s">
        <v>902</v>
      </c>
      <c r="BC44" s="46" t="s">
        <v>902</v>
      </c>
      <c r="BD44" s="48"/>
      <c r="BE44" s="48"/>
      <c r="BF44" s="48"/>
      <c r="BG44" s="48"/>
      <c r="BH44" s="46" t="s">
        <v>902</v>
      </c>
      <c r="BI44" s="46" t="s">
        <v>902</v>
      </c>
      <c r="BJ44" s="46"/>
      <c r="BK44" s="46"/>
      <c r="BL44" s="46"/>
      <c r="BM44" s="46"/>
      <c r="BN44" s="46"/>
      <c r="BO44" s="46" t="s">
        <v>902</v>
      </c>
      <c r="BP44" s="46" t="s">
        <v>902</v>
      </c>
      <c r="BQ44" s="46" t="s">
        <v>902</v>
      </c>
      <c r="BR44" s="46" t="s">
        <v>902</v>
      </c>
      <c r="BS44" s="46" t="s">
        <v>902</v>
      </c>
      <c r="BT44" s="46" t="s">
        <v>902</v>
      </c>
      <c r="BU44" s="46" t="s">
        <v>902</v>
      </c>
      <c r="BV44" s="46"/>
      <c r="BW44" s="46" t="s">
        <v>902</v>
      </c>
      <c r="BX44" s="46"/>
      <c r="BY44" s="46"/>
      <c r="BZ44" s="46"/>
      <c r="CA44" s="46"/>
      <c r="CB44" s="46"/>
      <c r="CC44" s="46"/>
      <c r="CD44" s="46"/>
      <c r="CE44" s="46"/>
      <c r="CF44" s="46"/>
      <c r="CG44" s="46"/>
      <c r="CH44" s="46"/>
      <c r="CI44" s="46"/>
      <c r="CJ44" s="46"/>
      <c r="CK44" s="46"/>
      <c r="CL44" s="46"/>
      <c r="CM44" s="46"/>
      <c r="CN44" s="46"/>
      <c r="CO44" s="46"/>
      <c r="CP44" s="46" t="s">
        <v>902</v>
      </c>
      <c r="CQ44" s="46" t="s">
        <v>902</v>
      </c>
      <c r="CR44" s="46" t="s">
        <v>902</v>
      </c>
      <c r="CS44" s="46" t="s">
        <v>902</v>
      </c>
      <c r="CT44" s="46"/>
      <c r="CU44" s="46"/>
      <c r="CV44" s="46"/>
      <c r="CW44" s="46" t="s">
        <v>902</v>
      </c>
      <c r="CX44" s="48" t="s">
        <v>902</v>
      </c>
      <c r="CY44" s="48"/>
      <c r="CZ44" s="46" t="s">
        <v>902</v>
      </c>
      <c r="DA44" s="46" t="s">
        <v>902</v>
      </c>
      <c r="DB44" s="46" t="s">
        <v>902</v>
      </c>
      <c r="DC44" s="17" t="s">
        <v>212</v>
      </c>
      <c r="DD44" s="17" t="s">
        <v>213</v>
      </c>
      <c r="DE44" s="17" t="s">
        <v>214</v>
      </c>
      <c r="DF44" s="17" t="s">
        <v>189</v>
      </c>
      <c r="DG44" s="85">
        <v>35152</v>
      </c>
      <c r="DH44" s="9">
        <v>29</v>
      </c>
      <c r="DI44" s="9" t="s">
        <v>280</v>
      </c>
      <c r="DJ44" s="9" t="s">
        <v>908</v>
      </c>
      <c r="DK44" s="9" t="s">
        <v>217</v>
      </c>
      <c r="DL44" s="9" t="s">
        <v>218</v>
      </c>
      <c r="DM44" s="9"/>
      <c r="DN44" s="9">
        <v>3107909654</v>
      </c>
      <c r="DO44" s="9">
        <v>3107909654</v>
      </c>
      <c r="DP44" s="57" t="s">
        <v>909</v>
      </c>
      <c r="DQ44" s="9" t="s">
        <v>255</v>
      </c>
      <c r="DR44" s="9" t="s">
        <v>222</v>
      </c>
      <c r="DS44" s="9" t="s">
        <v>223</v>
      </c>
      <c r="DT44" s="9" t="s">
        <v>377</v>
      </c>
      <c r="DU44" s="9" t="s">
        <v>394</v>
      </c>
      <c r="DV44" s="9" t="s">
        <v>314</v>
      </c>
      <c r="DW44" s="9"/>
      <c r="DX44" s="9" t="s">
        <v>315</v>
      </c>
      <c r="DY44" s="9" t="s">
        <v>229</v>
      </c>
      <c r="DZ44" s="9" t="s">
        <v>218</v>
      </c>
      <c r="EA44" s="46"/>
      <c r="EB44" s="48"/>
      <c r="EC44" s="54"/>
      <c r="ED44" s="48"/>
      <c r="EE44" s="48"/>
      <c r="EF44" s="48"/>
      <c r="EG44" s="48"/>
      <c r="EH44" s="48"/>
      <c r="EI44" s="48"/>
      <c r="EJ44" s="46"/>
      <c r="EK44" s="12"/>
      <c r="EL44" s="48"/>
      <c r="EM44" s="48"/>
      <c r="EN44" s="48"/>
      <c r="EO44" s="46"/>
      <c r="EP44" s="46"/>
      <c r="EQ44" s="46"/>
      <c r="ER44" s="46"/>
      <c r="ES44" s="46"/>
      <c r="ET44" s="46"/>
      <c r="EU44" s="46"/>
      <c r="EV44" s="46"/>
      <c r="EW44" s="46"/>
      <c r="EX44" s="46"/>
      <c r="EY44" s="46"/>
      <c r="EZ44" s="46"/>
      <c r="FA44" s="46"/>
      <c r="FB44" s="46"/>
      <c r="FC44" s="46"/>
      <c r="FD44" s="46"/>
      <c r="FE44" s="46"/>
      <c r="FF44" s="46"/>
      <c r="FG44" s="46"/>
      <c r="FH44" s="46"/>
      <c r="FI44" s="46"/>
      <c r="FJ44" s="16" t="s">
        <v>204</v>
      </c>
      <c r="FK44" s="9" t="s">
        <v>230</v>
      </c>
      <c r="FL44" s="58" t="s">
        <v>902</v>
      </c>
      <c r="FM44" s="58"/>
      <c r="FN44" s="46"/>
      <c r="FO44" s="46"/>
      <c r="FP44" s="9"/>
      <c r="FQ44" s="46"/>
      <c r="FR44" s="46"/>
      <c r="FS44" s="46"/>
      <c r="FT44" s="46"/>
      <c r="FU44" s="9"/>
      <c r="FV44" s="20"/>
      <c r="FW44" s="20"/>
      <c r="FX44" s="20"/>
      <c r="FY44" s="20"/>
      <c r="FZ44" s="20"/>
      <c r="GA44" s="20"/>
      <c r="GB44" s="20"/>
      <c r="GC44" s="20"/>
      <c r="GD44" s="20"/>
      <c r="GE44" s="20"/>
      <c r="GF44" s="20"/>
    </row>
    <row r="45" spans="1:188" ht="100.5" customHeight="1" x14ac:dyDescent="0.3">
      <c r="A45" s="30" t="s">
        <v>910</v>
      </c>
      <c r="B45" s="31">
        <v>2527</v>
      </c>
      <c r="C45" s="9" t="s">
        <v>262</v>
      </c>
      <c r="D45" s="9" t="s">
        <v>263</v>
      </c>
      <c r="E45" s="31" t="s">
        <v>911</v>
      </c>
      <c r="F45" s="33" t="s">
        <v>912</v>
      </c>
      <c r="G45" s="10" t="s">
        <v>183</v>
      </c>
      <c r="H45" s="10" t="s">
        <v>184</v>
      </c>
      <c r="I45" s="31" t="s">
        <v>913</v>
      </c>
      <c r="J45" s="9" t="s">
        <v>914</v>
      </c>
      <c r="K45" s="9" t="s">
        <v>915</v>
      </c>
      <c r="L45" s="48">
        <v>45721</v>
      </c>
      <c r="M45" s="48"/>
      <c r="N45" s="35">
        <v>45722</v>
      </c>
      <c r="O45" s="39">
        <v>6</v>
      </c>
      <c r="P45" s="39">
        <v>0</v>
      </c>
      <c r="Q45" s="39">
        <v>180</v>
      </c>
      <c r="R45" s="12">
        <v>45905</v>
      </c>
      <c r="S45" s="44"/>
      <c r="T45" s="174"/>
      <c r="U45" s="174"/>
      <c r="V45" s="44"/>
      <c r="W45" s="44"/>
      <c r="X45" s="44"/>
      <c r="Y45" s="44">
        <v>45905</v>
      </c>
      <c r="Z45" s="36">
        <v>30000000</v>
      </c>
      <c r="AA45" s="37">
        <f t="shared" si="3"/>
        <v>5000000</v>
      </c>
      <c r="AB45" s="37">
        <f t="shared" si="0"/>
        <v>166666.66666666666</v>
      </c>
      <c r="AC45" s="36"/>
      <c r="AD45" s="36"/>
      <c r="AE45" s="13">
        <f t="shared" si="1"/>
        <v>30000000</v>
      </c>
      <c r="AF45" s="15" t="s">
        <v>188</v>
      </c>
      <c r="AG45" s="15" t="s">
        <v>189</v>
      </c>
      <c r="AH45" s="31"/>
      <c r="AI45" s="15" t="s">
        <v>190</v>
      </c>
      <c r="AJ45" s="16" t="s">
        <v>191</v>
      </c>
      <c r="AK45" s="31"/>
      <c r="AL45" s="31"/>
      <c r="AM45" s="31"/>
      <c r="AN45" s="9" t="s">
        <v>193</v>
      </c>
      <c r="AO45" s="39">
        <v>60340471</v>
      </c>
      <c r="AP45" s="31">
        <v>2</v>
      </c>
      <c r="AQ45" s="49" t="s">
        <v>194</v>
      </c>
      <c r="AR45" s="9" t="s">
        <v>195</v>
      </c>
      <c r="AS45" s="9"/>
      <c r="AT45" s="33" t="s">
        <v>916</v>
      </c>
      <c r="AU45" s="33"/>
      <c r="AV45" s="60" t="s">
        <v>917</v>
      </c>
      <c r="AW45" s="9" t="s">
        <v>273</v>
      </c>
      <c r="AX45" s="9" t="s">
        <v>262</v>
      </c>
      <c r="AY45" s="9" t="s">
        <v>274</v>
      </c>
      <c r="AZ45" s="9" t="s">
        <v>918</v>
      </c>
      <c r="BA45" s="9" t="s">
        <v>202</v>
      </c>
      <c r="BB45" s="31">
        <v>470</v>
      </c>
      <c r="BC45" s="35">
        <v>45700</v>
      </c>
      <c r="BD45" s="35"/>
      <c r="BE45" s="35"/>
      <c r="BF45" s="35"/>
      <c r="BG45" s="35"/>
      <c r="BH45" s="58">
        <v>493</v>
      </c>
      <c r="BI45" s="41">
        <v>45722</v>
      </c>
      <c r="BJ45" s="41"/>
      <c r="BK45" s="41"/>
      <c r="BL45" s="41"/>
      <c r="BM45" s="41"/>
      <c r="BN45" s="41"/>
      <c r="BO45" s="59">
        <v>128393</v>
      </c>
      <c r="BP45" s="41">
        <v>45675</v>
      </c>
      <c r="BQ45" s="12" t="s">
        <v>203</v>
      </c>
      <c r="BR45" s="9" t="s">
        <v>204</v>
      </c>
      <c r="BS45" s="9" t="s">
        <v>189</v>
      </c>
      <c r="BT45" s="9" t="s">
        <v>189</v>
      </c>
      <c r="BU45" s="9" t="s">
        <v>205</v>
      </c>
      <c r="BV45" s="9"/>
      <c r="BW45" s="61" t="s">
        <v>207</v>
      </c>
      <c r="BX45" s="13">
        <v>3000000</v>
      </c>
      <c r="BY45" s="13"/>
      <c r="BZ45" s="13"/>
      <c r="CA45" s="13"/>
      <c r="CB45" s="31"/>
      <c r="CC45" s="31"/>
      <c r="CD45" s="31"/>
      <c r="CE45" s="31"/>
      <c r="CF45" s="31"/>
      <c r="CG45" s="31"/>
      <c r="CH45" s="31"/>
      <c r="CI45" s="31"/>
      <c r="CJ45" s="31"/>
      <c r="CK45" s="31"/>
      <c r="CL45" s="31"/>
      <c r="CM45" s="31"/>
      <c r="CN45" s="31"/>
      <c r="CO45" s="31"/>
      <c r="CP45" s="9" t="s">
        <v>208</v>
      </c>
      <c r="CQ45" s="31" t="s">
        <v>919</v>
      </c>
      <c r="CR45" s="35">
        <v>45722</v>
      </c>
      <c r="CS45" s="35">
        <v>45726</v>
      </c>
      <c r="CT45" s="35"/>
      <c r="CU45" s="35"/>
      <c r="CV45" s="35"/>
      <c r="CW45" s="29" t="s">
        <v>279</v>
      </c>
      <c r="CX45" s="41">
        <v>45723</v>
      </c>
      <c r="CY45" s="41"/>
      <c r="CZ45" s="10" t="s">
        <v>211</v>
      </c>
      <c r="DA45" s="9" t="s">
        <v>189</v>
      </c>
      <c r="DB45" s="9" t="s">
        <v>189</v>
      </c>
      <c r="DC45" s="17" t="s">
        <v>212</v>
      </c>
      <c r="DD45" s="17" t="s">
        <v>213</v>
      </c>
      <c r="DE45" s="17" t="s">
        <v>214</v>
      </c>
      <c r="DF45" s="17" t="s">
        <v>189</v>
      </c>
      <c r="DG45" s="44">
        <v>25841</v>
      </c>
      <c r="DH45" s="24">
        <v>54</v>
      </c>
      <c r="DI45" s="9" t="s">
        <v>280</v>
      </c>
      <c r="DJ45" s="24" t="s">
        <v>920</v>
      </c>
      <c r="DK45" s="9" t="s">
        <v>217</v>
      </c>
      <c r="DL45" s="9" t="s">
        <v>218</v>
      </c>
      <c r="DM45" s="57" t="s">
        <v>921</v>
      </c>
      <c r="DN45" s="24">
        <v>3002028371</v>
      </c>
      <c r="DO45" s="24">
        <v>3002028371</v>
      </c>
      <c r="DP45" s="57" t="s">
        <v>922</v>
      </c>
      <c r="DQ45" s="24" t="s">
        <v>284</v>
      </c>
      <c r="DR45" s="24" t="s">
        <v>222</v>
      </c>
      <c r="DS45" s="9" t="s">
        <v>223</v>
      </c>
      <c r="DT45" s="24" t="s">
        <v>427</v>
      </c>
      <c r="DU45" s="9" t="s">
        <v>923</v>
      </c>
      <c r="DV45" s="24" t="s">
        <v>336</v>
      </c>
      <c r="DW45" s="24"/>
      <c r="DX45" s="24" t="s">
        <v>337</v>
      </c>
      <c r="DY45" s="9" t="s">
        <v>229</v>
      </c>
      <c r="DZ45" s="9" t="s">
        <v>218</v>
      </c>
      <c r="EA45" s="31"/>
      <c r="EB45" s="35"/>
      <c r="EC45" s="43"/>
      <c r="ED45" s="35"/>
      <c r="EE45" s="35"/>
      <c r="EF45" s="35"/>
      <c r="EG45" s="35"/>
      <c r="EH45" s="35"/>
      <c r="EI45" s="35"/>
      <c r="EJ45" s="31"/>
      <c r="EK45" s="44"/>
      <c r="EL45" s="35"/>
      <c r="EM45" s="35"/>
      <c r="EN45" s="35"/>
      <c r="EO45" s="31"/>
      <c r="EP45" s="31"/>
      <c r="EQ45" s="31"/>
      <c r="ER45" s="31"/>
      <c r="ES45" s="31"/>
      <c r="ET45" s="31"/>
      <c r="EU45" s="31"/>
      <c r="EV45" s="31"/>
      <c r="EW45" s="31"/>
      <c r="EX45" s="31"/>
      <c r="EY45" s="31"/>
      <c r="EZ45" s="31"/>
      <c r="FA45" s="31"/>
      <c r="FB45" s="31"/>
      <c r="FC45" s="31"/>
      <c r="FD45" s="31"/>
      <c r="FE45" s="31"/>
      <c r="FF45" s="31"/>
      <c r="FG45" s="31"/>
      <c r="FH45" s="31"/>
      <c r="FI45" s="31"/>
      <c r="FJ45" s="16" t="s">
        <v>204</v>
      </c>
      <c r="FK45" s="9" t="s">
        <v>230</v>
      </c>
      <c r="FL45" s="9" t="s">
        <v>543</v>
      </c>
      <c r="FM45" s="9"/>
      <c r="FN45" s="17">
        <v>20255220003843</v>
      </c>
      <c r="FO45" s="17"/>
      <c r="FP45" s="9" t="s">
        <v>544</v>
      </c>
      <c r="FQ45" s="31"/>
      <c r="FR45" s="31"/>
      <c r="FS45" s="31"/>
      <c r="FT45" s="31"/>
      <c r="FU45" s="24"/>
      <c r="FV45" s="45"/>
      <c r="FW45" s="45"/>
      <c r="FX45" s="45"/>
      <c r="FY45" s="45"/>
      <c r="FZ45" s="45"/>
      <c r="GA45" s="45"/>
      <c r="GB45" s="45"/>
      <c r="GC45" s="45"/>
      <c r="GD45" s="45"/>
      <c r="GE45" s="45"/>
      <c r="GF45" s="45"/>
    </row>
    <row r="46" spans="1:188" ht="100.5" customHeight="1" x14ac:dyDescent="0.3">
      <c r="A46" s="21" t="s">
        <v>924</v>
      </c>
      <c r="B46" s="8">
        <v>2527</v>
      </c>
      <c r="C46" s="8" t="s">
        <v>262</v>
      </c>
      <c r="D46" s="8" t="s">
        <v>263</v>
      </c>
      <c r="E46" s="8" t="s">
        <v>925</v>
      </c>
      <c r="F46" s="9" t="s">
        <v>926</v>
      </c>
      <c r="G46" s="10" t="s">
        <v>183</v>
      </c>
      <c r="H46" s="10" t="s">
        <v>184</v>
      </c>
      <c r="I46" s="8" t="s">
        <v>927</v>
      </c>
      <c r="J46" s="9" t="s">
        <v>928</v>
      </c>
      <c r="K46" s="9" t="s">
        <v>929</v>
      </c>
      <c r="L46" s="11">
        <v>45709</v>
      </c>
      <c r="M46" s="11"/>
      <c r="N46" s="11">
        <v>45712</v>
      </c>
      <c r="O46" s="9">
        <v>6</v>
      </c>
      <c r="P46" s="9">
        <v>0</v>
      </c>
      <c r="Q46" s="9">
        <v>180</v>
      </c>
      <c r="R46" s="11">
        <v>45892</v>
      </c>
      <c r="S46" s="12"/>
      <c r="T46" s="169"/>
      <c r="U46" s="169"/>
      <c r="V46" s="12"/>
      <c r="W46" s="12"/>
      <c r="X46" s="12"/>
      <c r="Y46" s="11">
        <v>45892</v>
      </c>
      <c r="Z46" s="13">
        <v>24000000</v>
      </c>
      <c r="AA46" s="13">
        <f t="shared" si="3"/>
        <v>4000000</v>
      </c>
      <c r="AB46" s="13">
        <f t="shared" si="0"/>
        <v>133333.33333333334</v>
      </c>
      <c r="AC46" s="15"/>
      <c r="AD46" s="15"/>
      <c r="AE46" s="13">
        <f t="shared" si="1"/>
        <v>24000000</v>
      </c>
      <c r="AF46" s="15" t="s">
        <v>188</v>
      </c>
      <c r="AG46" s="15" t="s">
        <v>189</v>
      </c>
      <c r="AH46" s="9"/>
      <c r="AI46" s="15" t="s">
        <v>190</v>
      </c>
      <c r="AJ46" s="22" t="s">
        <v>191</v>
      </c>
      <c r="AK46" s="9"/>
      <c r="AL46" s="9"/>
      <c r="AM46" s="9"/>
      <c r="AN46" s="9" t="s">
        <v>193</v>
      </c>
      <c r="AO46" s="9">
        <v>1014177764</v>
      </c>
      <c r="AP46" s="9">
        <v>0</v>
      </c>
      <c r="AQ46" s="49" t="s">
        <v>194</v>
      </c>
      <c r="AR46" s="9" t="s">
        <v>195</v>
      </c>
      <c r="AS46" s="9"/>
      <c r="AT46" s="9" t="s">
        <v>930</v>
      </c>
      <c r="AU46" s="9"/>
      <c r="AV46" s="60" t="s">
        <v>931</v>
      </c>
      <c r="AW46" s="9" t="s">
        <v>273</v>
      </c>
      <c r="AX46" s="9" t="s">
        <v>262</v>
      </c>
      <c r="AY46" s="9" t="s">
        <v>274</v>
      </c>
      <c r="AZ46" s="9" t="s">
        <v>824</v>
      </c>
      <c r="BA46" s="9" t="s">
        <v>202</v>
      </c>
      <c r="BB46" s="9">
        <v>485</v>
      </c>
      <c r="BC46" s="12">
        <v>45707</v>
      </c>
      <c r="BD46" s="12"/>
      <c r="BE46" s="12"/>
      <c r="BF46" s="12"/>
      <c r="BG46" s="12"/>
      <c r="BH46" s="9">
        <v>459</v>
      </c>
      <c r="BI46" s="12">
        <v>45712</v>
      </c>
      <c r="BJ46" s="12"/>
      <c r="BK46" s="12"/>
      <c r="BL46" s="12"/>
      <c r="BM46" s="12"/>
      <c r="BN46" s="12"/>
      <c r="BO46" s="17">
        <v>126088</v>
      </c>
      <c r="BP46" s="12">
        <v>45653</v>
      </c>
      <c r="BQ46" s="12" t="s">
        <v>203</v>
      </c>
      <c r="BR46" s="9" t="s">
        <v>204</v>
      </c>
      <c r="BS46" s="9" t="s">
        <v>189</v>
      </c>
      <c r="BT46" s="9" t="s">
        <v>189</v>
      </c>
      <c r="BU46" s="9" t="s">
        <v>205</v>
      </c>
      <c r="BV46" s="9"/>
      <c r="BW46" s="61" t="s">
        <v>207</v>
      </c>
      <c r="BX46" s="13">
        <v>2400000</v>
      </c>
      <c r="BY46" s="13"/>
      <c r="BZ46" s="13"/>
      <c r="CA46" s="13"/>
      <c r="CB46" s="9"/>
      <c r="CC46" s="9"/>
      <c r="CD46" s="9"/>
      <c r="CE46" s="9"/>
      <c r="CF46" s="9"/>
      <c r="CG46" s="9"/>
      <c r="CH46" s="9"/>
      <c r="CI46" s="9"/>
      <c r="CJ46" s="9"/>
      <c r="CK46" s="9"/>
      <c r="CL46" s="9"/>
      <c r="CM46" s="9"/>
      <c r="CN46" s="9"/>
      <c r="CO46" s="9"/>
      <c r="CP46" s="9" t="s">
        <v>208</v>
      </c>
      <c r="CQ46" s="9" t="s">
        <v>932</v>
      </c>
      <c r="CR46" s="12">
        <v>45709</v>
      </c>
      <c r="CS46" s="12">
        <v>45712</v>
      </c>
      <c r="CT46" s="12"/>
      <c r="CU46" s="12"/>
      <c r="CV46" s="12"/>
      <c r="CW46" s="9" t="s">
        <v>279</v>
      </c>
      <c r="CX46" s="12">
        <v>45709</v>
      </c>
      <c r="CY46" s="12"/>
      <c r="CZ46" s="9" t="s">
        <v>249</v>
      </c>
      <c r="DA46" s="9" t="s">
        <v>250</v>
      </c>
      <c r="DB46" s="9" t="s">
        <v>189</v>
      </c>
      <c r="DC46" s="17" t="s">
        <v>212</v>
      </c>
      <c r="DD46" s="17" t="s">
        <v>213</v>
      </c>
      <c r="DE46" s="17" t="s">
        <v>214</v>
      </c>
      <c r="DF46" s="17" t="s">
        <v>189</v>
      </c>
      <c r="DG46" s="12">
        <v>31561</v>
      </c>
      <c r="DH46" s="9">
        <v>38</v>
      </c>
      <c r="DI46" s="9" t="s">
        <v>280</v>
      </c>
      <c r="DJ46" s="9" t="s">
        <v>933</v>
      </c>
      <c r="DK46" s="9" t="s">
        <v>217</v>
      </c>
      <c r="DL46" s="9" t="s">
        <v>218</v>
      </c>
      <c r="DM46" s="9"/>
      <c r="DN46" s="9">
        <v>4883625</v>
      </c>
      <c r="DO46" s="9">
        <v>3183240111</v>
      </c>
      <c r="DP46" s="57" t="s">
        <v>934</v>
      </c>
      <c r="DQ46" s="42" t="s">
        <v>255</v>
      </c>
      <c r="DR46" s="9" t="s">
        <v>222</v>
      </c>
      <c r="DS46" s="9" t="s">
        <v>223</v>
      </c>
      <c r="DT46" s="9" t="s">
        <v>935</v>
      </c>
      <c r="DU46" s="9" t="s">
        <v>428</v>
      </c>
      <c r="DV46" s="9" t="s">
        <v>288</v>
      </c>
      <c r="DW46" s="9" t="s">
        <v>683</v>
      </c>
      <c r="DX46" s="9" t="s">
        <v>289</v>
      </c>
      <c r="DY46" s="9" t="s">
        <v>229</v>
      </c>
      <c r="DZ46" s="9" t="s">
        <v>218</v>
      </c>
      <c r="EA46" s="9"/>
      <c r="EB46" s="12"/>
      <c r="EC46" s="25"/>
      <c r="ED46" s="12"/>
      <c r="EE46" s="12"/>
      <c r="EF46" s="12"/>
      <c r="EG46" s="12"/>
      <c r="EH46" s="12"/>
      <c r="EI46" s="12"/>
      <c r="EJ46" s="9"/>
      <c r="EK46" s="12"/>
      <c r="EL46" s="12"/>
      <c r="EM46" s="12"/>
      <c r="EN46" s="12"/>
      <c r="EO46" s="9"/>
      <c r="EP46" s="9"/>
      <c r="EQ46" s="9"/>
      <c r="ER46" s="9"/>
      <c r="ES46" s="9"/>
      <c r="ET46" s="9"/>
      <c r="EU46" s="9"/>
      <c r="EV46" s="9"/>
      <c r="EW46" s="9"/>
      <c r="EX46" s="9"/>
      <c r="EY46" s="9"/>
      <c r="EZ46" s="9"/>
      <c r="FA46" s="9"/>
      <c r="FB46" s="9"/>
      <c r="FC46" s="9"/>
      <c r="FD46" s="9"/>
      <c r="FE46" s="9"/>
      <c r="FF46" s="9"/>
      <c r="FG46" s="9"/>
      <c r="FH46" s="9"/>
      <c r="FI46" s="9"/>
      <c r="FJ46" s="16" t="s">
        <v>204</v>
      </c>
      <c r="FK46" s="9" t="s">
        <v>230</v>
      </c>
      <c r="FL46" s="46" t="s">
        <v>293</v>
      </c>
      <c r="FM46" s="9"/>
      <c r="FN46" s="27">
        <v>20255220002453</v>
      </c>
      <c r="FO46" s="27"/>
      <c r="FP46" s="9" t="s">
        <v>294</v>
      </c>
      <c r="FQ46" s="9"/>
      <c r="FR46" s="9"/>
      <c r="FS46" s="9"/>
      <c r="FT46" s="9"/>
      <c r="FU46" s="9"/>
      <c r="FV46" s="20"/>
      <c r="FW46" s="20"/>
      <c r="FX46" s="20"/>
      <c r="FY46" s="20"/>
      <c r="FZ46" s="20"/>
      <c r="GA46" s="20"/>
      <c r="GB46" s="20"/>
      <c r="GC46" s="20"/>
      <c r="GD46" s="20"/>
      <c r="GE46" s="20"/>
      <c r="GF46" s="20"/>
    </row>
    <row r="47" spans="1:188" ht="100.5" customHeight="1" x14ac:dyDescent="0.3">
      <c r="A47" s="63" t="s">
        <v>936</v>
      </c>
      <c r="B47" s="61">
        <v>2299</v>
      </c>
      <c r="C47" s="8" t="s">
        <v>546</v>
      </c>
      <c r="D47" s="8" t="s">
        <v>547</v>
      </c>
      <c r="E47" s="61" t="s">
        <v>937</v>
      </c>
      <c r="F47" s="64" t="s">
        <v>938</v>
      </c>
      <c r="G47" s="91" t="s">
        <v>183</v>
      </c>
      <c r="H47" s="91" t="s">
        <v>184</v>
      </c>
      <c r="I47" s="61" t="s">
        <v>939</v>
      </c>
      <c r="J47" s="42" t="s">
        <v>861</v>
      </c>
      <c r="K47" s="9" t="s">
        <v>552</v>
      </c>
      <c r="L47" s="65">
        <v>45709</v>
      </c>
      <c r="M47" s="92"/>
      <c r="N47" s="11">
        <v>45712</v>
      </c>
      <c r="O47" s="72">
        <v>8</v>
      </c>
      <c r="P47" s="72">
        <v>0</v>
      </c>
      <c r="Q47" s="72">
        <v>240</v>
      </c>
      <c r="R47" s="74">
        <v>45953</v>
      </c>
      <c r="S47" s="74"/>
      <c r="T47" s="173"/>
      <c r="U47" s="173"/>
      <c r="V47" s="74"/>
      <c r="W47" s="74"/>
      <c r="X47" s="74"/>
      <c r="Y47" s="74">
        <v>45953</v>
      </c>
      <c r="Z47" s="66">
        <v>22400000</v>
      </c>
      <c r="AA47" s="67">
        <f t="shared" si="3"/>
        <v>2800000</v>
      </c>
      <c r="AB47" s="67">
        <f t="shared" si="0"/>
        <v>93333.333333333328</v>
      </c>
      <c r="AC47" s="66"/>
      <c r="AD47" s="66"/>
      <c r="AE47" s="13">
        <f t="shared" si="1"/>
        <v>22400000</v>
      </c>
      <c r="AF47" s="15" t="s">
        <v>188</v>
      </c>
      <c r="AG47" s="15" t="s">
        <v>189</v>
      </c>
      <c r="AH47" s="61"/>
      <c r="AI47" s="15" t="s">
        <v>190</v>
      </c>
      <c r="AJ47" s="16" t="s">
        <v>191</v>
      </c>
      <c r="AK47" s="61"/>
      <c r="AL47" s="61"/>
      <c r="AM47" s="61"/>
      <c r="AN47" s="42" t="s">
        <v>193</v>
      </c>
      <c r="AO47" s="72">
        <v>1032362697</v>
      </c>
      <c r="AP47" s="61">
        <v>3</v>
      </c>
      <c r="AQ47" s="27" t="s">
        <v>194</v>
      </c>
      <c r="AR47" s="9" t="s">
        <v>195</v>
      </c>
      <c r="AS47" s="9"/>
      <c r="AT47" s="64" t="s">
        <v>940</v>
      </c>
      <c r="AU47" s="64"/>
      <c r="AV47" s="60" t="s">
        <v>941</v>
      </c>
      <c r="AW47" s="61" t="s">
        <v>555</v>
      </c>
      <c r="AX47" s="8" t="s">
        <v>546</v>
      </c>
      <c r="AY47" s="9" t="s">
        <v>556</v>
      </c>
      <c r="AZ47" s="9" t="s">
        <v>244</v>
      </c>
      <c r="BA47" s="61" t="s">
        <v>202</v>
      </c>
      <c r="BB47" s="61">
        <v>421</v>
      </c>
      <c r="BC47" s="65">
        <v>45691</v>
      </c>
      <c r="BD47" s="65"/>
      <c r="BE47" s="65"/>
      <c r="BF47" s="65"/>
      <c r="BG47" s="65"/>
      <c r="BH47" s="61">
        <v>462</v>
      </c>
      <c r="BI47" s="12">
        <v>45712</v>
      </c>
      <c r="BJ47" s="12"/>
      <c r="BK47" s="12"/>
      <c r="BL47" s="12"/>
      <c r="BM47" s="12"/>
      <c r="BN47" s="12"/>
      <c r="BO47" s="17">
        <v>125172</v>
      </c>
      <c r="BP47" s="12">
        <v>45646</v>
      </c>
      <c r="BQ47" s="12" t="s">
        <v>203</v>
      </c>
      <c r="BR47" s="64" t="s">
        <v>204</v>
      </c>
      <c r="BS47" s="9" t="s">
        <v>189</v>
      </c>
      <c r="BT47" s="9" t="s">
        <v>189</v>
      </c>
      <c r="BU47" s="9" t="s">
        <v>205</v>
      </c>
      <c r="BV47" s="9"/>
      <c r="BW47" s="61" t="s">
        <v>207</v>
      </c>
      <c r="BX47" s="13">
        <v>2240000</v>
      </c>
      <c r="BY47" s="13"/>
      <c r="BZ47" s="13"/>
      <c r="CA47" s="13"/>
      <c r="CB47" s="61"/>
      <c r="CC47" s="61"/>
      <c r="CD47" s="61"/>
      <c r="CE47" s="61"/>
      <c r="CF47" s="61"/>
      <c r="CG47" s="61"/>
      <c r="CH47" s="61"/>
      <c r="CI47" s="61"/>
      <c r="CJ47" s="61"/>
      <c r="CK47" s="61"/>
      <c r="CL47" s="61"/>
      <c r="CM47" s="61"/>
      <c r="CN47" s="61"/>
      <c r="CO47" s="61"/>
      <c r="CP47" s="61" t="s">
        <v>208</v>
      </c>
      <c r="CQ47" s="61" t="s">
        <v>942</v>
      </c>
      <c r="CR47" s="65">
        <v>45712</v>
      </c>
      <c r="CS47" s="12">
        <v>45712</v>
      </c>
      <c r="CT47" s="12"/>
      <c r="CU47" s="12"/>
      <c r="CV47" s="12"/>
      <c r="CW47" s="42" t="s">
        <v>248</v>
      </c>
      <c r="CX47" s="12">
        <v>45709</v>
      </c>
      <c r="CY47" s="12"/>
      <c r="CZ47" s="42" t="s">
        <v>249</v>
      </c>
      <c r="DA47" s="9" t="s">
        <v>250</v>
      </c>
      <c r="DB47" s="9" t="s">
        <v>189</v>
      </c>
      <c r="DC47" s="17" t="s">
        <v>212</v>
      </c>
      <c r="DD47" s="17" t="s">
        <v>213</v>
      </c>
      <c r="DE47" s="17" t="s">
        <v>214</v>
      </c>
      <c r="DF47" s="17" t="s">
        <v>189</v>
      </c>
      <c r="DG47" s="87">
        <v>38125</v>
      </c>
      <c r="DH47" s="88">
        <v>20</v>
      </c>
      <c r="DI47" s="42" t="s">
        <v>215</v>
      </c>
      <c r="DJ47" s="88" t="s">
        <v>943</v>
      </c>
      <c r="DK47" s="88" t="s">
        <v>217</v>
      </c>
      <c r="DL47" s="42" t="s">
        <v>218</v>
      </c>
      <c r="DM47" s="88"/>
      <c r="DN47" s="88">
        <v>3219523764</v>
      </c>
      <c r="DO47" s="88">
        <v>3219523764</v>
      </c>
      <c r="DP47" s="57" t="s">
        <v>944</v>
      </c>
      <c r="DQ47" s="42" t="s">
        <v>255</v>
      </c>
      <c r="DR47" s="88" t="s">
        <v>393</v>
      </c>
      <c r="DS47" s="42" t="s">
        <v>223</v>
      </c>
      <c r="DT47" s="88" t="s">
        <v>868</v>
      </c>
      <c r="DU47" s="9" t="s">
        <v>257</v>
      </c>
      <c r="DV47" s="9" t="s">
        <v>561</v>
      </c>
      <c r="DW47" s="9" t="s">
        <v>562</v>
      </c>
      <c r="DX47" s="42" t="s">
        <v>563</v>
      </c>
      <c r="DY47" s="9" t="s">
        <v>217</v>
      </c>
      <c r="DZ47" s="42" t="s">
        <v>218</v>
      </c>
      <c r="EA47" s="61"/>
      <c r="EB47" s="65"/>
      <c r="EC47" s="73"/>
      <c r="ED47" s="65"/>
      <c r="EE47" s="65"/>
      <c r="EF47" s="65"/>
      <c r="EG47" s="65"/>
      <c r="EH47" s="65"/>
      <c r="EI47" s="65"/>
      <c r="EJ47" s="61"/>
      <c r="EK47" s="74"/>
      <c r="EL47" s="65"/>
      <c r="EM47" s="65"/>
      <c r="EN47" s="65"/>
      <c r="EO47" s="61"/>
      <c r="EP47" s="61"/>
      <c r="EQ47" s="61"/>
      <c r="ER47" s="61"/>
      <c r="ES47" s="61"/>
      <c r="ET47" s="61"/>
      <c r="EU47" s="61"/>
      <c r="EV47" s="61"/>
      <c r="EW47" s="61"/>
      <c r="EX47" s="61"/>
      <c r="EY47" s="61"/>
      <c r="EZ47" s="61"/>
      <c r="FA47" s="61"/>
      <c r="FB47" s="61"/>
      <c r="FC47" s="61"/>
      <c r="FD47" s="61"/>
      <c r="FE47" s="61"/>
      <c r="FF47" s="61"/>
      <c r="FG47" s="61"/>
      <c r="FH47" s="61"/>
      <c r="FI47" s="61"/>
      <c r="FJ47" s="61" t="s">
        <v>204</v>
      </c>
      <c r="FK47" s="42" t="s">
        <v>230</v>
      </c>
      <c r="FL47" s="61" t="s">
        <v>236</v>
      </c>
      <c r="FM47" s="61"/>
      <c r="FN47" s="27">
        <v>20255220002393</v>
      </c>
      <c r="FO47" s="27"/>
      <c r="FP47" s="42" t="s">
        <v>564</v>
      </c>
      <c r="FQ47" s="61"/>
      <c r="FR47" s="61"/>
      <c r="FS47" s="61"/>
      <c r="FT47" s="61"/>
      <c r="FU47" s="42"/>
      <c r="FV47" s="75"/>
      <c r="FW47" s="75"/>
      <c r="FX47" s="75"/>
      <c r="FY47" s="75"/>
      <c r="FZ47" s="75"/>
      <c r="GA47" s="75"/>
      <c r="GB47" s="75"/>
      <c r="GC47" s="75"/>
      <c r="GD47" s="75"/>
      <c r="GE47" s="75"/>
      <c r="GF47" s="75"/>
    </row>
    <row r="48" spans="1:188" ht="100.5" customHeight="1" x14ac:dyDescent="0.3">
      <c r="A48" s="21" t="s">
        <v>945</v>
      </c>
      <c r="B48" s="8">
        <v>2299</v>
      </c>
      <c r="C48" s="8" t="s">
        <v>546</v>
      </c>
      <c r="D48" s="8" t="s">
        <v>547</v>
      </c>
      <c r="E48" s="8" t="s">
        <v>946</v>
      </c>
      <c r="F48" s="9" t="s">
        <v>947</v>
      </c>
      <c r="G48" s="10" t="s">
        <v>183</v>
      </c>
      <c r="H48" s="10" t="s">
        <v>184</v>
      </c>
      <c r="I48" s="8" t="s">
        <v>948</v>
      </c>
      <c r="J48" s="9" t="s">
        <v>949</v>
      </c>
      <c r="K48" s="9" t="s">
        <v>552</v>
      </c>
      <c r="L48" s="11">
        <v>45708</v>
      </c>
      <c r="M48" s="11"/>
      <c r="N48" s="11">
        <v>45709</v>
      </c>
      <c r="O48" s="9">
        <v>8</v>
      </c>
      <c r="P48" s="9">
        <v>0</v>
      </c>
      <c r="Q48" s="9">
        <v>240</v>
      </c>
      <c r="R48" s="11">
        <v>45950</v>
      </c>
      <c r="S48" s="12"/>
      <c r="T48" s="169"/>
      <c r="U48" s="169"/>
      <c r="V48" s="12"/>
      <c r="W48" s="12"/>
      <c r="X48" s="12"/>
      <c r="Y48" s="11">
        <v>45950</v>
      </c>
      <c r="Z48" s="13">
        <v>22400000</v>
      </c>
      <c r="AA48" s="13">
        <f t="shared" si="3"/>
        <v>2800000</v>
      </c>
      <c r="AB48" s="13">
        <f t="shared" si="0"/>
        <v>93333.333333333328</v>
      </c>
      <c r="AC48" s="15"/>
      <c r="AD48" s="15"/>
      <c r="AE48" s="13">
        <f t="shared" si="1"/>
        <v>22400000</v>
      </c>
      <c r="AF48" s="15" t="s">
        <v>188</v>
      </c>
      <c r="AG48" s="15" t="s">
        <v>189</v>
      </c>
      <c r="AH48" s="9"/>
      <c r="AI48" s="15" t="s">
        <v>190</v>
      </c>
      <c r="AJ48" s="22" t="s">
        <v>191</v>
      </c>
      <c r="AK48" s="9"/>
      <c r="AL48" s="9"/>
      <c r="AM48" s="9"/>
      <c r="AN48" s="9" t="s">
        <v>193</v>
      </c>
      <c r="AO48" s="9">
        <v>80093092</v>
      </c>
      <c r="AP48" s="9">
        <v>7</v>
      </c>
      <c r="AQ48" s="49" t="s">
        <v>194</v>
      </c>
      <c r="AR48" s="9" t="s">
        <v>195</v>
      </c>
      <c r="AS48" s="9"/>
      <c r="AT48" s="9" t="s">
        <v>950</v>
      </c>
      <c r="AU48" s="9"/>
      <c r="AV48" s="60" t="s">
        <v>951</v>
      </c>
      <c r="AW48" s="9" t="s">
        <v>555</v>
      </c>
      <c r="AX48" s="9" t="s">
        <v>546</v>
      </c>
      <c r="AY48" s="9" t="s">
        <v>556</v>
      </c>
      <c r="AZ48" s="9" t="s">
        <v>244</v>
      </c>
      <c r="BA48" s="9" t="s">
        <v>202</v>
      </c>
      <c r="BB48" s="9">
        <v>421</v>
      </c>
      <c r="BC48" s="12">
        <v>45691</v>
      </c>
      <c r="BD48" s="12"/>
      <c r="BE48" s="12"/>
      <c r="BF48" s="12"/>
      <c r="BG48" s="12"/>
      <c r="BH48" s="9">
        <v>456</v>
      </c>
      <c r="BI48" s="23">
        <v>45709</v>
      </c>
      <c r="BJ48" s="23"/>
      <c r="BK48" s="23"/>
      <c r="BL48" s="23"/>
      <c r="BM48" s="23"/>
      <c r="BN48" s="23"/>
      <c r="BO48" s="17">
        <v>125172</v>
      </c>
      <c r="BP48" s="23">
        <v>45646</v>
      </c>
      <c r="BQ48" s="12" t="s">
        <v>203</v>
      </c>
      <c r="BR48" s="9" t="s">
        <v>204</v>
      </c>
      <c r="BS48" s="9" t="s">
        <v>189</v>
      </c>
      <c r="BT48" s="9" t="s">
        <v>189</v>
      </c>
      <c r="BU48" s="9" t="s">
        <v>205</v>
      </c>
      <c r="BV48" s="9"/>
      <c r="BW48" s="9" t="s">
        <v>207</v>
      </c>
      <c r="BX48" s="13">
        <v>2240000</v>
      </c>
      <c r="BY48" s="13"/>
      <c r="BZ48" s="13"/>
      <c r="CA48" s="13"/>
      <c r="CB48" s="9"/>
      <c r="CC48" s="9"/>
      <c r="CD48" s="9"/>
      <c r="CE48" s="9"/>
      <c r="CF48" s="9"/>
      <c r="CG48" s="9"/>
      <c r="CH48" s="9"/>
      <c r="CI48" s="9"/>
      <c r="CJ48" s="9"/>
      <c r="CK48" s="9"/>
      <c r="CL48" s="9"/>
      <c r="CM48" s="9"/>
      <c r="CN48" s="9"/>
      <c r="CO48" s="9"/>
      <c r="CP48" s="9" t="s">
        <v>208</v>
      </c>
      <c r="CQ48" s="9" t="s">
        <v>952</v>
      </c>
      <c r="CR48" s="23">
        <v>45709</v>
      </c>
      <c r="CS48" s="23">
        <v>45712</v>
      </c>
      <c r="CT48" s="23"/>
      <c r="CU48" s="23"/>
      <c r="CV48" s="23"/>
      <c r="CW48" s="9" t="s">
        <v>248</v>
      </c>
      <c r="CX48" s="12">
        <v>45709</v>
      </c>
      <c r="CY48" s="12"/>
      <c r="CZ48" s="9" t="s">
        <v>249</v>
      </c>
      <c r="DA48" s="9" t="s">
        <v>250</v>
      </c>
      <c r="DB48" s="9" t="s">
        <v>189</v>
      </c>
      <c r="DC48" s="17" t="s">
        <v>212</v>
      </c>
      <c r="DD48" s="17" t="s">
        <v>213</v>
      </c>
      <c r="DE48" s="17" t="s">
        <v>214</v>
      </c>
      <c r="DF48" s="17" t="s">
        <v>189</v>
      </c>
      <c r="DG48" s="12">
        <v>29885</v>
      </c>
      <c r="DH48" s="9">
        <v>43</v>
      </c>
      <c r="DI48" s="42" t="s">
        <v>215</v>
      </c>
      <c r="DJ48" s="9" t="s">
        <v>953</v>
      </c>
      <c r="DK48" s="9" t="s">
        <v>217</v>
      </c>
      <c r="DL48" s="9" t="s">
        <v>218</v>
      </c>
      <c r="DM48" s="9"/>
      <c r="DN48" s="9">
        <v>3013039246</v>
      </c>
      <c r="DO48" s="9">
        <v>3013039246</v>
      </c>
      <c r="DP48" s="57" t="s">
        <v>954</v>
      </c>
      <c r="DQ48" s="9" t="s">
        <v>221</v>
      </c>
      <c r="DR48" s="9" t="s">
        <v>356</v>
      </c>
      <c r="DS48" s="9" t="s">
        <v>223</v>
      </c>
      <c r="DT48" s="9" t="s">
        <v>868</v>
      </c>
      <c r="DU48" s="9" t="s">
        <v>257</v>
      </c>
      <c r="DV48" s="9" t="s">
        <v>561</v>
      </c>
      <c r="DW48" s="9" t="s">
        <v>562</v>
      </c>
      <c r="DX48" s="9" t="s">
        <v>563</v>
      </c>
      <c r="DY48" s="9" t="s">
        <v>217</v>
      </c>
      <c r="DZ48" s="9" t="s">
        <v>218</v>
      </c>
      <c r="EA48" s="9"/>
      <c r="EB48" s="12"/>
      <c r="EC48" s="25"/>
      <c r="ED48" s="12"/>
      <c r="EE48" s="12"/>
      <c r="EF48" s="12"/>
      <c r="EG48" s="12"/>
      <c r="EH48" s="12"/>
      <c r="EI48" s="12"/>
      <c r="EJ48" s="9"/>
      <c r="EK48" s="12"/>
      <c r="EL48" s="12"/>
      <c r="EM48" s="12"/>
      <c r="EN48" s="12"/>
      <c r="EO48" s="9"/>
      <c r="EP48" s="9"/>
      <c r="EQ48" s="9"/>
      <c r="ER48" s="9"/>
      <c r="ES48" s="9"/>
      <c r="ET48" s="9"/>
      <c r="EU48" s="9"/>
      <c r="EV48" s="9"/>
      <c r="EW48" s="9"/>
      <c r="EX48" s="9"/>
      <c r="EY48" s="9"/>
      <c r="EZ48" s="9"/>
      <c r="FA48" s="9"/>
      <c r="FB48" s="9"/>
      <c r="FC48" s="9"/>
      <c r="FD48" s="9"/>
      <c r="FE48" s="9"/>
      <c r="FF48" s="9"/>
      <c r="FG48" s="9"/>
      <c r="FH48" s="9"/>
      <c r="FI48" s="9"/>
      <c r="FJ48" s="16" t="s">
        <v>204</v>
      </c>
      <c r="FK48" s="9" t="s">
        <v>230</v>
      </c>
      <c r="FL48" s="61" t="s">
        <v>236</v>
      </c>
      <c r="FM48" s="61"/>
      <c r="FN48" s="27">
        <v>20255220002393</v>
      </c>
      <c r="FO48" s="27"/>
      <c r="FP48" s="42" t="s">
        <v>564</v>
      </c>
      <c r="FQ48" s="9"/>
      <c r="FR48" s="9"/>
      <c r="FS48" s="9"/>
      <c r="FT48" s="9"/>
      <c r="FU48" s="9"/>
      <c r="FV48" s="20"/>
      <c r="FW48" s="20"/>
      <c r="FX48" s="20"/>
      <c r="FY48" s="20"/>
      <c r="FZ48" s="20"/>
      <c r="GA48" s="20"/>
      <c r="GB48" s="20"/>
      <c r="GC48" s="20"/>
      <c r="GD48" s="20"/>
      <c r="GE48" s="20"/>
      <c r="GF48" s="20"/>
    </row>
    <row r="49" spans="1:188" ht="100.5" customHeight="1" x14ac:dyDescent="0.3">
      <c r="A49" s="30" t="s">
        <v>955</v>
      </c>
      <c r="B49" s="31">
        <v>2328</v>
      </c>
      <c r="C49" s="8" t="s">
        <v>956</v>
      </c>
      <c r="D49" s="8" t="s">
        <v>957</v>
      </c>
      <c r="E49" s="31" t="s">
        <v>958</v>
      </c>
      <c r="F49" s="33" t="s">
        <v>959</v>
      </c>
      <c r="G49" s="10" t="s">
        <v>183</v>
      </c>
      <c r="H49" s="10" t="s">
        <v>184</v>
      </c>
      <c r="I49" s="31" t="s">
        <v>960</v>
      </c>
      <c r="J49" s="9" t="s">
        <v>961</v>
      </c>
      <c r="K49" s="9" t="s">
        <v>962</v>
      </c>
      <c r="L49" s="48">
        <v>45722</v>
      </c>
      <c r="M49" s="48"/>
      <c r="N49" s="35">
        <v>45723</v>
      </c>
      <c r="O49" s="28">
        <v>6</v>
      </c>
      <c r="P49" s="28">
        <v>0</v>
      </c>
      <c r="Q49" s="28">
        <v>180</v>
      </c>
      <c r="R49" s="48">
        <v>45906</v>
      </c>
      <c r="S49" s="35"/>
      <c r="T49" s="170"/>
      <c r="U49" s="170"/>
      <c r="V49" s="35"/>
      <c r="W49" s="35"/>
      <c r="X49" s="35"/>
      <c r="Y49" s="35">
        <v>45906</v>
      </c>
      <c r="Z49" s="36">
        <v>30000000</v>
      </c>
      <c r="AA49" s="37">
        <f t="shared" si="3"/>
        <v>5000000</v>
      </c>
      <c r="AB49" s="37">
        <f t="shared" si="0"/>
        <v>166666.66666666666</v>
      </c>
      <c r="AC49" s="93"/>
      <c r="AD49" s="93"/>
      <c r="AE49" s="13">
        <f t="shared" si="1"/>
        <v>30000000</v>
      </c>
      <c r="AF49" s="15" t="s">
        <v>188</v>
      </c>
      <c r="AG49" s="15" t="s">
        <v>189</v>
      </c>
      <c r="AH49" s="31"/>
      <c r="AI49" s="15" t="s">
        <v>190</v>
      </c>
      <c r="AJ49" s="22" t="s">
        <v>191</v>
      </c>
      <c r="AK49" s="31"/>
      <c r="AL49" s="31"/>
      <c r="AM49" s="31"/>
      <c r="AN49" s="9" t="s">
        <v>193</v>
      </c>
      <c r="AO49" s="31">
        <v>1082129072</v>
      </c>
      <c r="AP49" s="31">
        <v>5</v>
      </c>
      <c r="AQ49" s="49" t="s">
        <v>194</v>
      </c>
      <c r="AR49" s="9" t="s">
        <v>195</v>
      </c>
      <c r="AS49" s="9"/>
      <c r="AT49" s="33" t="s">
        <v>963</v>
      </c>
      <c r="AU49" s="33"/>
      <c r="AV49" s="60" t="s">
        <v>964</v>
      </c>
      <c r="AW49" s="9" t="s">
        <v>965</v>
      </c>
      <c r="AX49" s="9" t="s">
        <v>956</v>
      </c>
      <c r="AY49" s="9" t="s">
        <v>966</v>
      </c>
      <c r="AZ49" s="9" t="s">
        <v>498</v>
      </c>
      <c r="BA49" s="9" t="s">
        <v>202</v>
      </c>
      <c r="BB49" s="31">
        <v>532</v>
      </c>
      <c r="BC49" s="35">
        <v>45715</v>
      </c>
      <c r="BD49" s="35"/>
      <c r="BE49" s="35"/>
      <c r="BF49" s="35"/>
      <c r="BG49" s="35"/>
      <c r="BH49" s="31">
        <v>494</v>
      </c>
      <c r="BI49" s="35">
        <v>45722</v>
      </c>
      <c r="BJ49" s="35"/>
      <c r="BK49" s="35"/>
      <c r="BL49" s="35"/>
      <c r="BM49" s="35"/>
      <c r="BN49" s="35"/>
      <c r="BO49" s="28">
        <v>127964</v>
      </c>
      <c r="BP49" s="35">
        <v>45672</v>
      </c>
      <c r="BQ49" s="12" t="s">
        <v>203</v>
      </c>
      <c r="BR49" s="9" t="s">
        <v>204</v>
      </c>
      <c r="BS49" s="9" t="s">
        <v>189</v>
      </c>
      <c r="BT49" s="9" t="s">
        <v>189</v>
      </c>
      <c r="BU49" s="31" t="s">
        <v>967</v>
      </c>
      <c r="BV49" s="31"/>
      <c r="BW49" s="31" t="s">
        <v>207</v>
      </c>
      <c r="BX49" s="13">
        <v>3000000</v>
      </c>
      <c r="BY49" s="13"/>
      <c r="BZ49" s="13"/>
      <c r="CA49" s="13"/>
      <c r="CB49" s="31"/>
      <c r="CC49" s="31"/>
      <c r="CD49" s="31"/>
      <c r="CE49" s="31"/>
      <c r="CF49" s="31"/>
      <c r="CG49" s="31"/>
      <c r="CH49" s="31"/>
      <c r="CI49" s="31"/>
      <c r="CJ49" s="31"/>
      <c r="CK49" s="31"/>
      <c r="CL49" s="31"/>
      <c r="CM49" s="31"/>
      <c r="CN49" s="31"/>
      <c r="CO49" s="31"/>
      <c r="CP49" s="9" t="s">
        <v>208</v>
      </c>
      <c r="CQ49" s="31" t="s">
        <v>968</v>
      </c>
      <c r="CR49" s="35">
        <v>45722</v>
      </c>
      <c r="CS49" s="35">
        <v>45726</v>
      </c>
      <c r="CT49" s="35"/>
      <c r="CU49" s="35"/>
      <c r="CV49" s="35"/>
      <c r="CW49" s="31" t="s">
        <v>279</v>
      </c>
      <c r="CX49" s="35">
        <v>45723</v>
      </c>
      <c r="CY49" s="35"/>
      <c r="CZ49" s="9" t="s">
        <v>249</v>
      </c>
      <c r="DA49" s="9" t="s">
        <v>250</v>
      </c>
      <c r="DB49" s="9" t="s">
        <v>189</v>
      </c>
      <c r="DC49" s="17" t="s">
        <v>212</v>
      </c>
      <c r="DD49" s="17" t="s">
        <v>213</v>
      </c>
      <c r="DE49" s="17" t="s">
        <v>214</v>
      </c>
      <c r="DF49" s="17" t="s">
        <v>189</v>
      </c>
      <c r="DG49" s="12">
        <v>34683</v>
      </c>
      <c r="DH49" s="9">
        <v>30</v>
      </c>
      <c r="DI49" s="9" t="s">
        <v>280</v>
      </c>
      <c r="DJ49" s="24" t="s">
        <v>969</v>
      </c>
      <c r="DK49" s="9" t="s">
        <v>217</v>
      </c>
      <c r="DL49" s="9" t="s">
        <v>218</v>
      </c>
      <c r="DM49" s="24"/>
      <c r="DN49" s="24">
        <v>3173401490</v>
      </c>
      <c r="DO49" s="24">
        <v>3173401490</v>
      </c>
      <c r="DP49" s="57" t="s">
        <v>970</v>
      </c>
      <c r="DQ49" s="24" t="s">
        <v>255</v>
      </c>
      <c r="DR49" s="24" t="s">
        <v>680</v>
      </c>
      <c r="DS49" s="9" t="s">
        <v>223</v>
      </c>
      <c r="DT49" s="24" t="s">
        <v>312</v>
      </c>
      <c r="DU49" s="9" t="s">
        <v>971</v>
      </c>
      <c r="DV49" s="24" t="s">
        <v>972</v>
      </c>
      <c r="DW49" s="24"/>
      <c r="DX49" s="24" t="s">
        <v>973</v>
      </c>
      <c r="DY49" s="9" t="s">
        <v>217</v>
      </c>
      <c r="DZ49" s="9" t="s">
        <v>218</v>
      </c>
      <c r="EA49" s="31"/>
      <c r="EB49" s="35"/>
      <c r="EC49" s="43"/>
      <c r="ED49" s="35"/>
      <c r="EE49" s="35"/>
      <c r="EF49" s="35"/>
      <c r="EG49" s="35"/>
      <c r="EH49" s="35"/>
      <c r="EI49" s="35"/>
      <c r="EJ49" s="31"/>
      <c r="EK49" s="44"/>
      <c r="EL49" s="35"/>
      <c r="EM49" s="35"/>
      <c r="EN49" s="35"/>
      <c r="EO49" s="31"/>
      <c r="EP49" s="31"/>
      <c r="EQ49" s="31"/>
      <c r="ER49" s="31"/>
      <c r="ES49" s="31"/>
      <c r="ET49" s="31"/>
      <c r="EU49" s="31"/>
      <c r="EV49" s="31"/>
      <c r="EW49" s="31"/>
      <c r="EX49" s="31"/>
      <c r="EY49" s="31"/>
      <c r="EZ49" s="31"/>
      <c r="FA49" s="31"/>
      <c r="FB49" s="31"/>
      <c r="FC49" s="31"/>
      <c r="FD49" s="31"/>
      <c r="FE49" s="31"/>
      <c r="FF49" s="31"/>
      <c r="FG49" s="31"/>
      <c r="FH49" s="31"/>
      <c r="FI49" s="31"/>
      <c r="FJ49" s="16" t="s">
        <v>204</v>
      </c>
      <c r="FK49" s="9" t="s">
        <v>230</v>
      </c>
      <c r="FL49" s="31" t="s">
        <v>974</v>
      </c>
      <c r="FM49" s="31"/>
      <c r="FN49" s="28">
        <v>20255220002613</v>
      </c>
      <c r="FO49" s="12"/>
      <c r="FP49" s="24" t="s">
        <v>975</v>
      </c>
      <c r="FQ49" s="9" t="s">
        <v>976</v>
      </c>
      <c r="FR49" s="9"/>
      <c r="FS49" s="17">
        <v>20255220003883</v>
      </c>
      <c r="FT49" s="17"/>
      <c r="FU49" s="9" t="s">
        <v>977</v>
      </c>
      <c r="FV49" s="45"/>
      <c r="FW49" s="45"/>
      <c r="FX49" s="45"/>
      <c r="FY49" s="45"/>
      <c r="FZ49" s="45"/>
      <c r="GA49" s="45"/>
      <c r="GB49" s="45"/>
      <c r="GC49" s="45"/>
      <c r="GD49" s="45"/>
      <c r="GE49" s="45"/>
      <c r="GF49" s="45"/>
    </row>
    <row r="50" spans="1:188" ht="100.5" customHeight="1" x14ac:dyDescent="0.3">
      <c r="A50" s="21" t="s">
        <v>978</v>
      </c>
      <c r="B50" s="9">
        <v>2505</v>
      </c>
      <c r="C50" s="8" t="s">
        <v>979</v>
      </c>
      <c r="D50" s="8" t="s">
        <v>980</v>
      </c>
      <c r="E50" s="8" t="s">
        <v>981</v>
      </c>
      <c r="F50" s="10" t="s">
        <v>982</v>
      </c>
      <c r="G50" s="10" t="s">
        <v>183</v>
      </c>
      <c r="H50" s="10" t="s">
        <v>184</v>
      </c>
      <c r="I50" s="8" t="s">
        <v>983</v>
      </c>
      <c r="J50" s="9" t="s">
        <v>984</v>
      </c>
      <c r="K50" s="9" t="s">
        <v>985</v>
      </c>
      <c r="L50" s="11">
        <v>45718</v>
      </c>
      <c r="M50" s="11">
        <v>45716</v>
      </c>
      <c r="N50" s="11">
        <v>45719</v>
      </c>
      <c r="O50" s="9">
        <v>8</v>
      </c>
      <c r="P50" s="9">
        <v>0</v>
      </c>
      <c r="Q50" s="9">
        <v>240</v>
      </c>
      <c r="R50" s="11">
        <v>45963</v>
      </c>
      <c r="S50" s="12">
        <v>45964</v>
      </c>
      <c r="T50" s="9">
        <v>1</v>
      </c>
      <c r="U50" s="9">
        <v>28</v>
      </c>
      <c r="V50" s="12"/>
      <c r="W50" s="12">
        <v>45964</v>
      </c>
      <c r="X50" s="12"/>
      <c r="Y50" s="11">
        <v>46021</v>
      </c>
      <c r="Z50" s="13">
        <v>48000000</v>
      </c>
      <c r="AA50" s="13">
        <f t="shared" si="3"/>
        <v>6000000</v>
      </c>
      <c r="AB50" s="13">
        <f t="shared" si="0"/>
        <v>200000</v>
      </c>
      <c r="AC50" s="15">
        <v>11600000</v>
      </c>
      <c r="AD50" s="15"/>
      <c r="AE50" s="13">
        <f t="shared" si="1"/>
        <v>59600000</v>
      </c>
      <c r="AF50" s="15" t="s">
        <v>188</v>
      </c>
      <c r="AG50" s="15" t="s">
        <v>189</v>
      </c>
      <c r="AH50" s="9"/>
      <c r="AI50" s="15" t="s">
        <v>190</v>
      </c>
      <c r="AJ50" s="22" t="s">
        <v>191</v>
      </c>
      <c r="AK50" s="9"/>
      <c r="AL50" s="9"/>
      <c r="AM50" s="9"/>
      <c r="AN50" s="9" t="s">
        <v>193</v>
      </c>
      <c r="AO50" s="9">
        <v>52084903</v>
      </c>
      <c r="AP50" s="9">
        <v>5</v>
      </c>
      <c r="AQ50" s="17" t="s">
        <v>194</v>
      </c>
      <c r="AR50" s="9" t="s">
        <v>195</v>
      </c>
      <c r="AS50" s="9"/>
      <c r="AT50" s="10" t="s">
        <v>986</v>
      </c>
      <c r="AU50" s="10" t="s">
        <v>987</v>
      </c>
      <c r="AV50" s="60" t="s">
        <v>988</v>
      </c>
      <c r="AW50" s="9" t="s">
        <v>989</v>
      </c>
      <c r="AX50" s="9" t="s">
        <v>979</v>
      </c>
      <c r="AY50" s="9" t="s">
        <v>990</v>
      </c>
      <c r="AZ50" s="9" t="s">
        <v>244</v>
      </c>
      <c r="BA50" s="9" t="s">
        <v>202</v>
      </c>
      <c r="BB50" s="9">
        <v>527</v>
      </c>
      <c r="BC50" s="12">
        <v>45708</v>
      </c>
      <c r="BD50" s="164">
        <v>48000000</v>
      </c>
      <c r="BE50" s="9">
        <v>732</v>
      </c>
      <c r="BF50" s="12">
        <v>45868</v>
      </c>
      <c r="BG50" s="164">
        <v>11600000</v>
      </c>
      <c r="BH50" s="24" t="s">
        <v>991</v>
      </c>
      <c r="BI50" s="23">
        <v>45769</v>
      </c>
      <c r="BJ50" s="164">
        <v>38200000</v>
      </c>
      <c r="BK50" s="9">
        <v>840</v>
      </c>
      <c r="BL50" s="23">
        <v>45869</v>
      </c>
      <c r="BM50" s="164">
        <v>11600000</v>
      </c>
      <c r="BN50" s="23"/>
      <c r="BO50" s="17">
        <v>126223</v>
      </c>
      <c r="BP50" s="23">
        <v>45655</v>
      </c>
      <c r="BQ50" s="12" t="s">
        <v>203</v>
      </c>
      <c r="BR50" s="9" t="s">
        <v>204</v>
      </c>
      <c r="BS50" s="9" t="s">
        <v>189</v>
      </c>
      <c r="BT50" s="9" t="s">
        <v>189</v>
      </c>
      <c r="BU50" s="9" t="s">
        <v>205</v>
      </c>
      <c r="BV50" s="9" t="s">
        <v>206</v>
      </c>
      <c r="BW50" s="9" t="s">
        <v>207</v>
      </c>
      <c r="BX50" s="13">
        <v>4800000</v>
      </c>
      <c r="BY50" s="9" t="s">
        <v>205</v>
      </c>
      <c r="BZ50" s="9" t="s">
        <v>206</v>
      </c>
      <c r="CA50" s="13">
        <v>5960000</v>
      </c>
      <c r="CB50" s="9"/>
      <c r="CC50" s="9"/>
      <c r="CD50" s="9"/>
      <c r="CE50" s="9"/>
      <c r="CF50" s="9"/>
      <c r="CG50" s="9"/>
      <c r="CH50" s="9"/>
      <c r="CI50" s="9"/>
      <c r="CJ50" s="9"/>
      <c r="CK50" s="9"/>
      <c r="CL50" s="9"/>
      <c r="CM50" s="9"/>
      <c r="CN50" s="9"/>
      <c r="CO50" s="9"/>
      <c r="CP50" s="9" t="s">
        <v>208</v>
      </c>
      <c r="CQ50" s="9" t="s">
        <v>992</v>
      </c>
      <c r="CR50" s="23">
        <v>45719</v>
      </c>
      <c r="CS50" s="12">
        <v>45720</v>
      </c>
      <c r="CT50" s="12" t="s">
        <v>993</v>
      </c>
      <c r="CU50" s="12">
        <v>45874</v>
      </c>
      <c r="CV50" s="12">
        <v>45874</v>
      </c>
      <c r="CW50" s="9" t="s">
        <v>279</v>
      </c>
      <c r="CX50" s="12">
        <v>45720</v>
      </c>
      <c r="CY50" s="12"/>
      <c r="CZ50" s="9" t="s">
        <v>211</v>
      </c>
      <c r="DA50" s="9" t="s">
        <v>250</v>
      </c>
      <c r="DB50" s="9" t="s">
        <v>189</v>
      </c>
      <c r="DC50" s="17" t="s">
        <v>212</v>
      </c>
      <c r="DD50" s="17" t="s">
        <v>213</v>
      </c>
      <c r="DE50" s="17" t="s">
        <v>214</v>
      </c>
      <c r="DF50" s="17" t="s">
        <v>189</v>
      </c>
      <c r="DG50" s="85">
        <v>26464</v>
      </c>
      <c r="DH50" s="84">
        <v>52</v>
      </c>
      <c r="DI50" s="9" t="s">
        <v>215</v>
      </c>
      <c r="DJ50" s="84" t="s">
        <v>994</v>
      </c>
      <c r="DK50" s="9" t="s">
        <v>217</v>
      </c>
      <c r="DL50" s="9" t="s">
        <v>218</v>
      </c>
      <c r="DM50" s="84"/>
      <c r="DN50" s="84">
        <v>3005962439</v>
      </c>
      <c r="DO50" s="84">
        <v>3005962439</v>
      </c>
      <c r="DP50" s="57" t="s">
        <v>995</v>
      </c>
      <c r="DQ50" s="9" t="s">
        <v>284</v>
      </c>
      <c r="DR50" s="9" t="s">
        <v>222</v>
      </c>
      <c r="DS50" s="9" t="s">
        <v>223</v>
      </c>
      <c r="DT50" s="84" t="s">
        <v>996</v>
      </c>
      <c r="DU50" s="84" t="s">
        <v>287</v>
      </c>
      <c r="DV50" s="9" t="s">
        <v>409</v>
      </c>
      <c r="DW50" s="9"/>
      <c r="DX50" s="9" t="s">
        <v>410</v>
      </c>
      <c r="DY50" s="9" t="s">
        <v>217</v>
      </c>
      <c r="DZ50" s="9" t="s">
        <v>218</v>
      </c>
      <c r="EA50" s="9" t="s">
        <v>997</v>
      </c>
      <c r="EB50" s="12">
        <v>45769</v>
      </c>
      <c r="EC50" s="25" t="s">
        <v>207</v>
      </c>
      <c r="ED50" s="12">
        <v>45869</v>
      </c>
      <c r="EE50" s="9">
        <v>732</v>
      </c>
      <c r="EF50" s="12">
        <v>45868</v>
      </c>
      <c r="EG50" s="9">
        <v>840</v>
      </c>
      <c r="EH50" s="12">
        <v>45869</v>
      </c>
      <c r="EI50" s="12">
        <v>45964</v>
      </c>
      <c r="EJ50" s="9" t="s">
        <v>998</v>
      </c>
      <c r="EK50" s="12">
        <v>45869</v>
      </c>
      <c r="EL50" s="12"/>
      <c r="EM50" s="12"/>
      <c r="EN50" s="12"/>
      <c r="EO50" s="9"/>
      <c r="EP50" s="9"/>
      <c r="EQ50" s="9"/>
      <c r="ER50" s="9"/>
      <c r="ES50" s="9"/>
      <c r="ET50" s="9"/>
      <c r="EU50" s="9"/>
      <c r="EV50" s="9"/>
      <c r="EW50" s="9"/>
      <c r="EX50" s="9"/>
      <c r="EY50" s="9"/>
      <c r="EZ50" s="9"/>
      <c r="FA50" s="9"/>
      <c r="FB50" s="9"/>
      <c r="FC50" s="9"/>
      <c r="FD50" s="9"/>
      <c r="FE50" s="9"/>
      <c r="FF50" s="9"/>
      <c r="FG50" s="9"/>
      <c r="FH50" s="9"/>
      <c r="FI50" s="9"/>
      <c r="FJ50" s="16" t="s">
        <v>204</v>
      </c>
      <c r="FK50" s="9" t="s">
        <v>230</v>
      </c>
      <c r="FL50" s="61" t="s">
        <v>666</v>
      </c>
      <c r="FM50" s="61"/>
      <c r="FN50" s="27">
        <v>20255220002483</v>
      </c>
      <c r="FO50" s="12"/>
      <c r="FP50" s="42" t="s">
        <v>667</v>
      </c>
      <c r="FQ50" s="61" t="s">
        <v>666</v>
      </c>
      <c r="FR50" s="61"/>
      <c r="FS50" s="27">
        <v>20255220005743</v>
      </c>
      <c r="FT50" s="27"/>
      <c r="FU50" s="42" t="s">
        <v>667</v>
      </c>
      <c r="FV50" s="20"/>
      <c r="FW50" s="20"/>
      <c r="FX50" s="20"/>
      <c r="FY50" s="20"/>
      <c r="FZ50" s="20"/>
      <c r="GA50" s="20"/>
      <c r="GB50" s="20"/>
      <c r="GC50" s="20"/>
      <c r="GD50" s="20"/>
      <c r="GE50" s="20"/>
      <c r="GF50" s="20"/>
    </row>
    <row r="51" spans="1:188" ht="100.5" customHeight="1" x14ac:dyDescent="0.3">
      <c r="A51" s="21" t="s">
        <v>999</v>
      </c>
      <c r="B51" s="8">
        <v>2527</v>
      </c>
      <c r="C51" s="8" t="s">
        <v>262</v>
      </c>
      <c r="D51" s="8" t="s">
        <v>263</v>
      </c>
      <c r="E51" s="8" t="s">
        <v>1000</v>
      </c>
      <c r="F51" s="9" t="s">
        <v>1001</v>
      </c>
      <c r="G51" s="10" t="s">
        <v>183</v>
      </c>
      <c r="H51" s="10" t="s">
        <v>184</v>
      </c>
      <c r="I51" s="8" t="s">
        <v>1002</v>
      </c>
      <c r="J51" s="9" t="s">
        <v>1003</v>
      </c>
      <c r="K51" s="9" t="s">
        <v>1004</v>
      </c>
      <c r="L51" s="11">
        <v>45709</v>
      </c>
      <c r="M51" s="11"/>
      <c r="N51" s="11">
        <v>45712</v>
      </c>
      <c r="O51" s="9">
        <v>8</v>
      </c>
      <c r="P51" s="9">
        <v>0</v>
      </c>
      <c r="Q51" s="9">
        <v>240</v>
      </c>
      <c r="R51" s="11">
        <v>45953</v>
      </c>
      <c r="S51" s="12"/>
      <c r="T51" s="169"/>
      <c r="U51" s="169"/>
      <c r="V51" s="12"/>
      <c r="W51" s="12"/>
      <c r="X51" s="12"/>
      <c r="Y51" s="11">
        <v>45953</v>
      </c>
      <c r="Z51" s="13">
        <v>60000000</v>
      </c>
      <c r="AA51" s="13">
        <f t="shared" si="3"/>
        <v>7500000</v>
      </c>
      <c r="AB51" s="13">
        <f t="shared" si="0"/>
        <v>250000</v>
      </c>
      <c r="AC51" s="15"/>
      <c r="AD51" s="15"/>
      <c r="AE51" s="13">
        <f t="shared" si="1"/>
        <v>60000000</v>
      </c>
      <c r="AF51" s="15" t="s">
        <v>188</v>
      </c>
      <c r="AG51" s="15" t="s">
        <v>189</v>
      </c>
      <c r="AH51" s="9"/>
      <c r="AI51" s="15" t="s">
        <v>190</v>
      </c>
      <c r="AJ51" s="22" t="s">
        <v>191</v>
      </c>
      <c r="AK51" s="9"/>
      <c r="AL51" s="9"/>
      <c r="AM51" s="9"/>
      <c r="AN51" s="9" t="s">
        <v>193</v>
      </c>
      <c r="AO51" s="9">
        <v>1018427664</v>
      </c>
      <c r="AP51" s="9">
        <v>0</v>
      </c>
      <c r="AQ51" s="17" t="s">
        <v>194</v>
      </c>
      <c r="AR51" s="9" t="s">
        <v>195</v>
      </c>
      <c r="AS51" s="9"/>
      <c r="AT51" s="9" t="s">
        <v>1005</v>
      </c>
      <c r="AU51" s="9"/>
      <c r="AV51" s="60" t="s">
        <v>1006</v>
      </c>
      <c r="AW51" s="9" t="s">
        <v>273</v>
      </c>
      <c r="AX51" s="9" t="s">
        <v>262</v>
      </c>
      <c r="AY51" s="9" t="s">
        <v>966</v>
      </c>
      <c r="AZ51" s="9" t="s">
        <v>351</v>
      </c>
      <c r="BA51" s="9" t="s">
        <v>202</v>
      </c>
      <c r="BB51" s="9">
        <v>516</v>
      </c>
      <c r="BC51" s="12">
        <v>45708</v>
      </c>
      <c r="BD51" s="12"/>
      <c r="BE51" s="12"/>
      <c r="BF51" s="12"/>
      <c r="BG51" s="12"/>
      <c r="BH51" s="9">
        <v>460</v>
      </c>
      <c r="BI51" s="23">
        <v>45712</v>
      </c>
      <c r="BJ51" s="23"/>
      <c r="BK51" s="23"/>
      <c r="BL51" s="23"/>
      <c r="BM51" s="23"/>
      <c r="BN51" s="23"/>
      <c r="BO51" s="17">
        <v>128835</v>
      </c>
      <c r="BP51" s="23">
        <v>45679</v>
      </c>
      <c r="BQ51" s="12" t="s">
        <v>203</v>
      </c>
      <c r="BR51" s="9" t="s">
        <v>204</v>
      </c>
      <c r="BS51" s="9" t="s">
        <v>189</v>
      </c>
      <c r="BT51" s="9" t="s">
        <v>189</v>
      </c>
      <c r="BU51" s="9" t="s">
        <v>205</v>
      </c>
      <c r="BV51" s="9"/>
      <c r="BW51" s="9" t="s">
        <v>207</v>
      </c>
      <c r="BX51" s="13">
        <v>6000000</v>
      </c>
      <c r="BY51" s="13"/>
      <c r="BZ51" s="13"/>
      <c r="CA51" s="13"/>
      <c r="CB51" s="9"/>
      <c r="CC51" s="9"/>
      <c r="CD51" s="9"/>
      <c r="CE51" s="9"/>
      <c r="CF51" s="9"/>
      <c r="CG51" s="9"/>
      <c r="CH51" s="9"/>
      <c r="CI51" s="9"/>
      <c r="CJ51" s="9"/>
      <c r="CK51" s="9"/>
      <c r="CL51" s="9"/>
      <c r="CM51" s="9"/>
      <c r="CN51" s="9"/>
      <c r="CO51" s="9"/>
      <c r="CP51" s="9" t="s">
        <v>208</v>
      </c>
      <c r="CQ51" s="9" t="s">
        <v>1007</v>
      </c>
      <c r="CR51" s="23">
        <v>45712</v>
      </c>
      <c r="CS51" s="23">
        <v>45712</v>
      </c>
      <c r="CT51" s="23"/>
      <c r="CU51" s="23"/>
      <c r="CV51" s="23"/>
      <c r="CW51" s="9" t="s">
        <v>279</v>
      </c>
      <c r="CX51" s="12">
        <v>45712</v>
      </c>
      <c r="CY51" s="12"/>
      <c r="CZ51" s="9" t="s">
        <v>249</v>
      </c>
      <c r="DA51" s="9" t="s">
        <v>250</v>
      </c>
      <c r="DB51" s="9" t="s">
        <v>189</v>
      </c>
      <c r="DC51" s="17" t="s">
        <v>212</v>
      </c>
      <c r="DD51" s="17" t="s">
        <v>213</v>
      </c>
      <c r="DE51" s="17" t="s">
        <v>214</v>
      </c>
      <c r="DF51" s="17" t="s">
        <v>189</v>
      </c>
      <c r="DG51" s="12">
        <v>32724</v>
      </c>
      <c r="DH51" s="9">
        <v>35</v>
      </c>
      <c r="DI51" s="9" t="s">
        <v>280</v>
      </c>
      <c r="DJ51" s="9" t="s">
        <v>1008</v>
      </c>
      <c r="DK51" s="9" t="s">
        <v>217</v>
      </c>
      <c r="DL51" s="9" t="s">
        <v>218</v>
      </c>
      <c r="DM51" s="9"/>
      <c r="DN51" s="9">
        <v>7029964</v>
      </c>
      <c r="DO51" s="9">
        <v>3143819094</v>
      </c>
      <c r="DP51" s="57" t="s">
        <v>1009</v>
      </c>
      <c r="DQ51" s="9" t="s">
        <v>255</v>
      </c>
      <c r="DR51" s="9" t="s">
        <v>356</v>
      </c>
      <c r="DS51" s="9" t="s">
        <v>223</v>
      </c>
      <c r="DT51" s="9" t="s">
        <v>1010</v>
      </c>
      <c r="DU51" s="84" t="s">
        <v>287</v>
      </c>
      <c r="DV51" s="9" t="s">
        <v>409</v>
      </c>
      <c r="DW51" s="9"/>
      <c r="DX51" s="9" t="s">
        <v>410</v>
      </c>
      <c r="DY51" s="9" t="s">
        <v>217</v>
      </c>
      <c r="DZ51" s="9" t="s">
        <v>218</v>
      </c>
      <c r="EA51" s="9"/>
      <c r="EB51" s="12"/>
      <c r="EC51" s="25"/>
      <c r="ED51" s="12"/>
      <c r="EE51" s="12"/>
      <c r="EF51" s="12"/>
      <c r="EG51" s="12"/>
      <c r="EH51" s="12"/>
      <c r="EI51" s="12"/>
      <c r="EJ51" s="9"/>
      <c r="EK51" s="12"/>
      <c r="EL51" s="12"/>
      <c r="EM51" s="12"/>
      <c r="EN51" s="12"/>
      <c r="EO51" s="9"/>
      <c r="EP51" s="9"/>
      <c r="EQ51" s="9"/>
      <c r="ER51" s="9"/>
      <c r="ES51" s="9"/>
      <c r="ET51" s="9"/>
      <c r="EU51" s="9"/>
      <c r="EV51" s="9"/>
      <c r="EW51" s="9"/>
      <c r="EX51" s="9"/>
      <c r="EY51" s="9"/>
      <c r="EZ51" s="9"/>
      <c r="FA51" s="9"/>
      <c r="FB51" s="9"/>
      <c r="FC51" s="9"/>
      <c r="FD51" s="9"/>
      <c r="FE51" s="9"/>
      <c r="FF51" s="9"/>
      <c r="FG51" s="9"/>
      <c r="FH51" s="9"/>
      <c r="FI51" s="9"/>
      <c r="FJ51" s="16" t="s">
        <v>204</v>
      </c>
      <c r="FK51" s="9" t="s">
        <v>230</v>
      </c>
      <c r="FL51" s="61" t="s">
        <v>666</v>
      </c>
      <c r="FM51" s="61"/>
      <c r="FN51" s="27">
        <v>20255220002483</v>
      </c>
      <c r="FO51" s="12"/>
      <c r="FP51" s="42" t="s">
        <v>667</v>
      </c>
      <c r="FQ51" s="9"/>
      <c r="FR51" s="9"/>
      <c r="FS51" s="9"/>
      <c r="FT51" s="9"/>
      <c r="FU51" s="9"/>
      <c r="FV51" s="20"/>
      <c r="FW51" s="20"/>
      <c r="FX51" s="20"/>
      <c r="FY51" s="20"/>
      <c r="FZ51" s="20"/>
      <c r="GA51" s="20"/>
      <c r="GB51" s="20"/>
      <c r="GC51" s="20"/>
      <c r="GD51" s="20"/>
      <c r="GE51" s="20"/>
      <c r="GF51" s="20"/>
    </row>
    <row r="52" spans="1:188" ht="100.5" customHeight="1" x14ac:dyDescent="0.3">
      <c r="A52" s="21" t="s">
        <v>1011</v>
      </c>
      <c r="B52" s="8">
        <v>2503</v>
      </c>
      <c r="C52" s="8" t="s">
        <v>412</v>
      </c>
      <c r="D52" s="8" t="s">
        <v>413</v>
      </c>
      <c r="E52" s="8" t="s">
        <v>1012</v>
      </c>
      <c r="F52" s="9" t="s">
        <v>1013</v>
      </c>
      <c r="G52" s="10" t="s">
        <v>183</v>
      </c>
      <c r="H52" s="10" t="s">
        <v>184</v>
      </c>
      <c r="I52" s="8" t="s">
        <v>1014</v>
      </c>
      <c r="J52" s="9" t="s">
        <v>1015</v>
      </c>
      <c r="K52" s="9" t="s">
        <v>1016</v>
      </c>
      <c r="L52" s="11">
        <v>45714</v>
      </c>
      <c r="M52" s="11"/>
      <c r="N52" s="11">
        <v>45714</v>
      </c>
      <c r="O52" s="9">
        <v>8</v>
      </c>
      <c r="P52" s="9">
        <v>0</v>
      </c>
      <c r="Q52" s="9">
        <v>240</v>
      </c>
      <c r="R52" s="11">
        <v>45955</v>
      </c>
      <c r="S52" s="12"/>
      <c r="T52" s="169"/>
      <c r="U52" s="169"/>
      <c r="V52" s="12"/>
      <c r="W52" s="12"/>
      <c r="X52" s="12"/>
      <c r="Y52" s="11">
        <v>45955</v>
      </c>
      <c r="Z52" s="13">
        <v>44000000</v>
      </c>
      <c r="AA52" s="13">
        <f t="shared" si="3"/>
        <v>5500000</v>
      </c>
      <c r="AB52" s="13">
        <f t="shared" si="0"/>
        <v>183333.33333333334</v>
      </c>
      <c r="AC52" s="15"/>
      <c r="AD52" s="15"/>
      <c r="AE52" s="13">
        <f t="shared" si="1"/>
        <v>44000000</v>
      </c>
      <c r="AF52" s="15" t="s">
        <v>188</v>
      </c>
      <c r="AG52" s="15" t="s">
        <v>189</v>
      </c>
      <c r="AH52" s="9"/>
      <c r="AI52" s="15" t="s">
        <v>190</v>
      </c>
      <c r="AJ52" s="22" t="s">
        <v>191</v>
      </c>
      <c r="AK52" s="9"/>
      <c r="AL52" s="9"/>
      <c r="AM52" s="9"/>
      <c r="AN52" s="9" t="s">
        <v>193</v>
      </c>
      <c r="AO52" s="9">
        <v>80243462</v>
      </c>
      <c r="AP52" s="9">
        <v>3</v>
      </c>
      <c r="AQ52" s="49" t="s">
        <v>194</v>
      </c>
      <c r="AR52" s="9" t="s">
        <v>195</v>
      </c>
      <c r="AS52" s="9"/>
      <c r="AT52" s="9" t="s">
        <v>1017</v>
      </c>
      <c r="AU52" s="9"/>
      <c r="AV52" s="60" t="s">
        <v>1018</v>
      </c>
      <c r="AW52" s="9" t="s">
        <v>421</v>
      </c>
      <c r="AX52" s="9" t="s">
        <v>412</v>
      </c>
      <c r="AY52" s="9" t="s">
        <v>422</v>
      </c>
      <c r="AZ52" s="9" t="s">
        <v>244</v>
      </c>
      <c r="BA52" s="9" t="s">
        <v>202</v>
      </c>
      <c r="BB52" s="9">
        <v>488</v>
      </c>
      <c r="BC52" s="12">
        <v>45708</v>
      </c>
      <c r="BD52" s="12"/>
      <c r="BE52" s="12"/>
      <c r="BF52" s="12"/>
      <c r="BG52" s="12"/>
      <c r="BH52" s="9">
        <v>466</v>
      </c>
      <c r="BI52" s="23">
        <v>45714</v>
      </c>
      <c r="BJ52" s="23"/>
      <c r="BK52" s="23"/>
      <c r="BL52" s="23"/>
      <c r="BM52" s="23"/>
      <c r="BN52" s="23"/>
      <c r="BO52" s="17">
        <v>125833</v>
      </c>
      <c r="BP52" s="23">
        <v>45652</v>
      </c>
      <c r="BQ52" s="12" t="s">
        <v>203</v>
      </c>
      <c r="BR52" s="9" t="s">
        <v>204</v>
      </c>
      <c r="BS52" s="9" t="s">
        <v>189</v>
      </c>
      <c r="BT52" s="9" t="s">
        <v>189</v>
      </c>
      <c r="BU52" s="9" t="s">
        <v>205</v>
      </c>
      <c r="BV52" s="9"/>
      <c r="BW52" s="9" t="s">
        <v>207</v>
      </c>
      <c r="BX52" s="13">
        <v>4400000</v>
      </c>
      <c r="BY52" s="13"/>
      <c r="BZ52" s="13"/>
      <c r="CA52" s="13"/>
      <c r="CB52" s="9"/>
      <c r="CC52" s="9"/>
      <c r="CD52" s="9"/>
      <c r="CE52" s="9"/>
      <c r="CF52" s="9"/>
      <c r="CG52" s="9"/>
      <c r="CH52" s="9"/>
      <c r="CI52" s="9"/>
      <c r="CJ52" s="9"/>
      <c r="CK52" s="9"/>
      <c r="CL52" s="9"/>
      <c r="CM52" s="9"/>
      <c r="CN52" s="9"/>
      <c r="CO52" s="9"/>
      <c r="CP52" s="9" t="s">
        <v>208</v>
      </c>
      <c r="CQ52" s="9" t="s">
        <v>1019</v>
      </c>
      <c r="CR52" s="23">
        <v>45714</v>
      </c>
      <c r="CS52" s="23">
        <v>45714</v>
      </c>
      <c r="CT52" s="23"/>
      <c r="CU52" s="23"/>
      <c r="CV52" s="23"/>
      <c r="CW52" s="9" t="s">
        <v>279</v>
      </c>
      <c r="CX52" s="12">
        <v>45712</v>
      </c>
      <c r="CY52" s="12"/>
      <c r="CZ52" s="9" t="s">
        <v>249</v>
      </c>
      <c r="DA52" s="9" t="s">
        <v>250</v>
      </c>
      <c r="DB52" s="9" t="s">
        <v>189</v>
      </c>
      <c r="DC52" s="17" t="s">
        <v>212</v>
      </c>
      <c r="DD52" s="17" t="s">
        <v>213</v>
      </c>
      <c r="DE52" s="17" t="s">
        <v>214</v>
      </c>
      <c r="DF52" s="17" t="s">
        <v>189</v>
      </c>
      <c r="DG52" s="12">
        <v>30122</v>
      </c>
      <c r="DH52" s="9">
        <v>42</v>
      </c>
      <c r="DI52" s="9" t="s">
        <v>280</v>
      </c>
      <c r="DJ52" s="9" t="s">
        <v>1020</v>
      </c>
      <c r="DK52" s="9" t="s">
        <v>217</v>
      </c>
      <c r="DL52" s="9" t="s">
        <v>218</v>
      </c>
      <c r="DM52" s="9"/>
      <c r="DN52" s="9">
        <v>3502514983</v>
      </c>
      <c r="DO52" s="9">
        <v>3502514983</v>
      </c>
      <c r="DP52" s="57" t="s">
        <v>1021</v>
      </c>
      <c r="DQ52" s="9" t="s">
        <v>788</v>
      </c>
      <c r="DR52" s="9" t="s">
        <v>285</v>
      </c>
      <c r="DS52" s="9" t="s">
        <v>223</v>
      </c>
      <c r="DT52" s="9" t="s">
        <v>1022</v>
      </c>
      <c r="DU52" s="9" t="s">
        <v>394</v>
      </c>
      <c r="DV52" s="9" t="s">
        <v>429</v>
      </c>
      <c r="DW52" s="9"/>
      <c r="DX52" s="9" t="s">
        <v>431</v>
      </c>
      <c r="DY52" s="9" t="s">
        <v>217</v>
      </c>
      <c r="DZ52" s="9" t="s">
        <v>218</v>
      </c>
      <c r="EA52" s="9"/>
      <c r="EB52" s="12"/>
      <c r="EC52" s="25"/>
      <c r="ED52" s="12"/>
      <c r="EE52" s="12"/>
      <c r="EF52" s="12"/>
      <c r="EG52" s="12"/>
      <c r="EH52" s="12"/>
      <c r="EI52" s="12"/>
      <c r="EJ52" s="9"/>
      <c r="EK52" s="12"/>
      <c r="EL52" s="12"/>
      <c r="EM52" s="12"/>
      <c r="EN52" s="12"/>
      <c r="EO52" s="9"/>
      <c r="EP52" s="9"/>
      <c r="EQ52" s="9"/>
      <c r="ER52" s="9"/>
      <c r="ES52" s="9"/>
      <c r="ET52" s="9"/>
      <c r="EU52" s="9"/>
      <c r="EV52" s="9"/>
      <c r="EW52" s="9"/>
      <c r="EX52" s="9"/>
      <c r="EY52" s="9"/>
      <c r="EZ52" s="9"/>
      <c r="FA52" s="9"/>
      <c r="FB52" s="9"/>
      <c r="FC52" s="9"/>
      <c r="FD52" s="9"/>
      <c r="FE52" s="9"/>
      <c r="FF52" s="9"/>
      <c r="FG52" s="9"/>
      <c r="FH52" s="9"/>
      <c r="FI52" s="9"/>
      <c r="FJ52" s="16" t="s">
        <v>204</v>
      </c>
      <c r="FK52" s="9" t="s">
        <v>230</v>
      </c>
      <c r="FL52" s="9" t="s">
        <v>432</v>
      </c>
      <c r="FM52" s="9"/>
      <c r="FN52" s="17">
        <v>20255220003713</v>
      </c>
      <c r="FO52" s="12"/>
      <c r="FP52" s="9" t="s">
        <v>433</v>
      </c>
      <c r="FQ52" s="9"/>
      <c r="FR52" s="9"/>
      <c r="FS52" s="9"/>
      <c r="FT52" s="9"/>
      <c r="FU52" s="9"/>
      <c r="FV52" s="20"/>
      <c r="FW52" s="20"/>
      <c r="FX52" s="20"/>
      <c r="FY52" s="20"/>
      <c r="FZ52" s="20"/>
      <c r="GA52" s="20"/>
      <c r="GB52" s="20"/>
      <c r="GC52" s="20"/>
      <c r="GD52" s="20"/>
      <c r="GE52" s="20"/>
      <c r="GF52" s="20"/>
    </row>
    <row r="53" spans="1:188" ht="100.5" customHeight="1" x14ac:dyDescent="0.3">
      <c r="A53" s="21" t="s">
        <v>1023</v>
      </c>
      <c r="B53" s="8">
        <v>2310</v>
      </c>
      <c r="C53" s="8" t="s">
        <v>1024</v>
      </c>
      <c r="D53" s="8" t="s">
        <v>1025</v>
      </c>
      <c r="E53" s="8" t="s">
        <v>1026</v>
      </c>
      <c r="F53" s="9" t="s">
        <v>1027</v>
      </c>
      <c r="G53" s="10" t="s">
        <v>183</v>
      </c>
      <c r="H53" s="10" t="s">
        <v>184</v>
      </c>
      <c r="I53" s="8" t="s">
        <v>974</v>
      </c>
      <c r="J53" s="9" t="s">
        <v>1028</v>
      </c>
      <c r="K53" s="9" t="s">
        <v>1029</v>
      </c>
      <c r="L53" s="11">
        <v>45713</v>
      </c>
      <c r="M53" s="11"/>
      <c r="N53" s="11">
        <v>45714</v>
      </c>
      <c r="O53" s="9">
        <v>8</v>
      </c>
      <c r="P53" s="9">
        <v>0</v>
      </c>
      <c r="Q53" s="9">
        <v>240</v>
      </c>
      <c r="R53" s="11">
        <v>45955</v>
      </c>
      <c r="S53" s="12"/>
      <c r="T53" s="169"/>
      <c r="U53" s="169"/>
      <c r="V53" s="12"/>
      <c r="W53" s="12"/>
      <c r="X53" s="12"/>
      <c r="Y53" s="11">
        <v>45955</v>
      </c>
      <c r="Z53" s="13">
        <v>48000000</v>
      </c>
      <c r="AA53" s="13">
        <f t="shared" si="3"/>
        <v>6000000</v>
      </c>
      <c r="AB53" s="13">
        <f t="shared" si="0"/>
        <v>200000</v>
      </c>
      <c r="AC53" s="15"/>
      <c r="AD53" s="15"/>
      <c r="AE53" s="13">
        <f t="shared" si="1"/>
        <v>48000000</v>
      </c>
      <c r="AF53" s="15" t="s">
        <v>188</v>
      </c>
      <c r="AG53" s="15" t="s">
        <v>189</v>
      </c>
      <c r="AH53" s="9"/>
      <c r="AI53" s="15" t="s">
        <v>190</v>
      </c>
      <c r="AJ53" s="22" t="s">
        <v>191</v>
      </c>
      <c r="AK53" s="9"/>
      <c r="AL53" s="9"/>
      <c r="AM53" s="9"/>
      <c r="AN53" s="9" t="s">
        <v>193</v>
      </c>
      <c r="AO53" s="9">
        <v>1000163101</v>
      </c>
      <c r="AP53" s="9">
        <v>6</v>
      </c>
      <c r="AQ53" s="17" t="s">
        <v>194</v>
      </c>
      <c r="AR53" s="9" t="s">
        <v>195</v>
      </c>
      <c r="AS53" s="9"/>
      <c r="AT53" s="9" t="s">
        <v>1030</v>
      </c>
      <c r="AU53" s="9"/>
      <c r="AV53" s="60" t="s">
        <v>1031</v>
      </c>
      <c r="AW53" s="9" t="s">
        <v>1032</v>
      </c>
      <c r="AX53" s="9" t="s">
        <v>1024</v>
      </c>
      <c r="AY53" s="9" t="s">
        <v>966</v>
      </c>
      <c r="AZ53" s="9" t="s">
        <v>244</v>
      </c>
      <c r="BA53" s="9" t="s">
        <v>202</v>
      </c>
      <c r="BB53" s="9">
        <v>505</v>
      </c>
      <c r="BC53" s="12">
        <v>45708</v>
      </c>
      <c r="BD53" s="12"/>
      <c r="BE53" s="12"/>
      <c r="BF53" s="12"/>
      <c r="BG53" s="12"/>
      <c r="BH53" s="9">
        <v>464</v>
      </c>
      <c r="BI53" s="23">
        <v>45714</v>
      </c>
      <c r="BJ53" s="23"/>
      <c r="BK53" s="23"/>
      <c r="BL53" s="23"/>
      <c r="BM53" s="23"/>
      <c r="BN53" s="23"/>
      <c r="BO53" s="17">
        <v>127962</v>
      </c>
      <c r="BP53" s="23">
        <v>45672</v>
      </c>
      <c r="BQ53" s="12" t="s">
        <v>203</v>
      </c>
      <c r="BR53" s="9" t="s">
        <v>204</v>
      </c>
      <c r="BS53" s="9" t="s">
        <v>189</v>
      </c>
      <c r="BT53" s="9" t="s">
        <v>189</v>
      </c>
      <c r="BU53" s="9" t="s">
        <v>205</v>
      </c>
      <c r="BV53" s="9"/>
      <c r="BW53" s="9" t="s">
        <v>207</v>
      </c>
      <c r="BX53" s="13">
        <v>4800000</v>
      </c>
      <c r="BY53" s="13"/>
      <c r="BZ53" s="13"/>
      <c r="CA53" s="13"/>
      <c r="CB53" s="9"/>
      <c r="CC53" s="9"/>
      <c r="CD53" s="9"/>
      <c r="CE53" s="9"/>
      <c r="CF53" s="9"/>
      <c r="CG53" s="9"/>
      <c r="CH53" s="9"/>
      <c r="CI53" s="9"/>
      <c r="CJ53" s="9"/>
      <c r="CK53" s="9"/>
      <c r="CL53" s="9"/>
      <c r="CM53" s="9"/>
      <c r="CN53" s="9"/>
      <c r="CO53" s="9"/>
      <c r="CP53" s="9" t="s">
        <v>208</v>
      </c>
      <c r="CQ53" s="9" t="s">
        <v>1033</v>
      </c>
      <c r="CR53" s="23">
        <v>45714</v>
      </c>
      <c r="CS53" s="23">
        <v>45714</v>
      </c>
      <c r="CT53" s="23"/>
      <c r="CU53" s="23"/>
      <c r="CV53" s="23"/>
      <c r="CW53" s="9" t="s">
        <v>279</v>
      </c>
      <c r="CX53" s="12">
        <v>45712</v>
      </c>
      <c r="CY53" s="12"/>
      <c r="CZ53" s="91" t="s">
        <v>211</v>
      </c>
      <c r="DA53" s="9" t="s">
        <v>189</v>
      </c>
      <c r="DB53" s="9" t="s">
        <v>189</v>
      </c>
      <c r="DC53" s="17" t="s">
        <v>212</v>
      </c>
      <c r="DD53" s="17" t="s">
        <v>213</v>
      </c>
      <c r="DE53" s="17" t="s">
        <v>214</v>
      </c>
      <c r="DF53" s="17" t="s">
        <v>189</v>
      </c>
      <c r="DG53" s="12">
        <v>37126</v>
      </c>
      <c r="DH53" s="9">
        <v>23</v>
      </c>
      <c r="DI53" s="42" t="s">
        <v>215</v>
      </c>
      <c r="DJ53" s="9" t="s">
        <v>1034</v>
      </c>
      <c r="DK53" s="9" t="s">
        <v>217</v>
      </c>
      <c r="DL53" s="9" t="s">
        <v>218</v>
      </c>
      <c r="DM53" s="9"/>
      <c r="DN53" s="9">
        <v>8028644</v>
      </c>
      <c r="DO53" s="9">
        <v>3012639706</v>
      </c>
      <c r="DP53" s="57" t="s">
        <v>1035</v>
      </c>
      <c r="DQ53" s="9" t="s">
        <v>284</v>
      </c>
      <c r="DR53" s="9" t="s">
        <v>356</v>
      </c>
      <c r="DS53" s="9" t="s">
        <v>223</v>
      </c>
      <c r="DT53" s="9" t="s">
        <v>1036</v>
      </c>
      <c r="DU53" s="9" t="s">
        <v>287</v>
      </c>
      <c r="DV53" s="9" t="s">
        <v>972</v>
      </c>
      <c r="DW53" s="9"/>
      <c r="DX53" s="9" t="s">
        <v>973</v>
      </c>
      <c r="DY53" s="9" t="s">
        <v>217</v>
      </c>
      <c r="DZ53" s="9" t="s">
        <v>218</v>
      </c>
      <c r="EA53" s="9"/>
      <c r="EB53" s="12"/>
      <c r="EC53" s="25"/>
      <c r="ED53" s="12"/>
      <c r="EE53" s="12"/>
      <c r="EF53" s="12"/>
      <c r="EG53" s="12"/>
      <c r="EH53" s="12"/>
      <c r="EI53" s="12"/>
      <c r="EJ53" s="9"/>
      <c r="EK53" s="12"/>
      <c r="EL53" s="12"/>
      <c r="EM53" s="12"/>
      <c r="EN53" s="12"/>
      <c r="EO53" s="9"/>
      <c r="EP53" s="9"/>
      <c r="EQ53" s="9"/>
      <c r="ER53" s="9"/>
      <c r="ES53" s="9"/>
      <c r="ET53" s="9"/>
      <c r="EU53" s="9"/>
      <c r="EV53" s="9"/>
      <c r="EW53" s="9"/>
      <c r="EX53" s="9"/>
      <c r="EY53" s="9"/>
      <c r="EZ53" s="9"/>
      <c r="FA53" s="9"/>
      <c r="FB53" s="9"/>
      <c r="FC53" s="9"/>
      <c r="FD53" s="9"/>
      <c r="FE53" s="9"/>
      <c r="FF53" s="9"/>
      <c r="FG53" s="9"/>
      <c r="FH53" s="9"/>
      <c r="FI53" s="9"/>
      <c r="FJ53" s="16" t="s">
        <v>204</v>
      </c>
      <c r="FK53" s="9" t="s">
        <v>230</v>
      </c>
      <c r="FL53" s="9" t="s">
        <v>976</v>
      </c>
      <c r="FM53" s="9"/>
      <c r="FN53" s="17">
        <v>20255220003883</v>
      </c>
      <c r="FO53" s="12"/>
      <c r="FP53" s="9" t="s">
        <v>977</v>
      </c>
      <c r="FQ53" s="9"/>
      <c r="FR53" s="9"/>
      <c r="FS53" s="9"/>
      <c r="FT53" s="9"/>
      <c r="FU53" s="9"/>
      <c r="FV53" s="20"/>
      <c r="FW53" s="20"/>
      <c r="FX53" s="20"/>
      <c r="FY53" s="20"/>
      <c r="FZ53" s="20"/>
      <c r="GA53" s="20"/>
      <c r="GB53" s="20"/>
      <c r="GC53" s="20"/>
      <c r="GD53" s="20"/>
      <c r="GE53" s="20"/>
      <c r="GF53" s="20"/>
    </row>
    <row r="54" spans="1:188" ht="100.5" customHeight="1" x14ac:dyDescent="0.3">
      <c r="A54" s="30" t="s">
        <v>1037</v>
      </c>
      <c r="B54" s="31">
        <v>2461</v>
      </c>
      <c r="C54" s="8" t="s">
        <v>179</v>
      </c>
      <c r="D54" s="8" t="s">
        <v>180</v>
      </c>
      <c r="E54" s="31" t="s">
        <v>1038</v>
      </c>
      <c r="F54" s="33" t="s">
        <v>1039</v>
      </c>
      <c r="G54" s="10" t="s">
        <v>183</v>
      </c>
      <c r="H54" s="10" t="s">
        <v>184</v>
      </c>
      <c r="I54" s="31" t="s">
        <v>1040</v>
      </c>
      <c r="J54" s="9" t="s">
        <v>1041</v>
      </c>
      <c r="K54" s="9" t="s">
        <v>1042</v>
      </c>
      <c r="L54" s="35">
        <v>45725</v>
      </c>
      <c r="M54" s="35">
        <v>45722</v>
      </c>
      <c r="N54" s="35">
        <v>45726</v>
      </c>
      <c r="O54" s="39">
        <v>6</v>
      </c>
      <c r="P54" s="39">
        <v>0</v>
      </c>
      <c r="Q54" s="39">
        <v>180</v>
      </c>
      <c r="R54" s="44">
        <v>45909</v>
      </c>
      <c r="S54" s="44">
        <v>45910</v>
      </c>
      <c r="T54" s="39">
        <v>3</v>
      </c>
      <c r="U54" s="39">
        <v>0</v>
      </c>
      <c r="V54" s="44"/>
      <c r="W54" s="44">
        <v>45910</v>
      </c>
      <c r="X54" s="44"/>
      <c r="Y54" s="44">
        <v>46000</v>
      </c>
      <c r="Z54" s="36">
        <v>33000000</v>
      </c>
      <c r="AA54" s="37">
        <f t="shared" si="3"/>
        <v>5500000</v>
      </c>
      <c r="AB54" s="37">
        <f t="shared" si="0"/>
        <v>183333.33333333334</v>
      </c>
      <c r="AC54" s="36">
        <v>16500000</v>
      </c>
      <c r="AD54" s="36"/>
      <c r="AE54" s="13">
        <f t="shared" si="1"/>
        <v>49500000</v>
      </c>
      <c r="AF54" s="15" t="s">
        <v>188</v>
      </c>
      <c r="AG54" s="15" t="s">
        <v>189</v>
      </c>
      <c r="AH54" s="31"/>
      <c r="AI54" s="15" t="s">
        <v>190</v>
      </c>
      <c r="AJ54" s="22" t="s">
        <v>191</v>
      </c>
      <c r="AK54" s="31"/>
      <c r="AL54" s="31"/>
      <c r="AM54" s="31"/>
      <c r="AN54" s="9" t="s">
        <v>193</v>
      </c>
      <c r="AO54" s="39">
        <v>1032502832</v>
      </c>
      <c r="AP54" s="31">
        <v>3</v>
      </c>
      <c r="AQ54" s="49" t="s">
        <v>194</v>
      </c>
      <c r="AR54" s="9" t="s">
        <v>195</v>
      </c>
      <c r="AS54" s="62"/>
      <c r="AT54" s="186" t="s">
        <v>1043</v>
      </c>
      <c r="AU54" s="186" t="s">
        <v>1044</v>
      </c>
      <c r="AV54" s="60" t="s">
        <v>1045</v>
      </c>
      <c r="AW54" s="9" t="s">
        <v>199</v>
      </c>
      <c r="AX54" s="8" t="s">
        <v>179</v>
      </c>
      <c r="AY54" s="8" t="s">
        <v>497</v>
      </c>
      <c r="AZ54" s="9" t="s">
        <v>498</v>
      </c>
      <c r="BA54" s="9" t="s">
        <v>202</v>
      </c>
      <c r="BB54" s="31">
        <v>508</v>
      </c>
      <c r="BC54" s="35">
        <v>45708</v>
      </c>
      <c r="BD54" s="94">
        <v>165000000</v>
      </c>
      <c r="BE54" s="31">
        <v>715</v>
      </c>
      <c r="BF54" s="35">
        <v>45868</v>
      </c>
      <c r="BG54" s="94">
        <v>16500000</v>
      </c>
      <c r="BH54" s="31">
        <v>509</v>
      </c>
      <c r="BI54" s="35">
        <v>45726</v>
      </c>
      <c r="BJ54" s="94">
        <v>33000000</v>
      </c>
      <c r="BK54" s="35"/>
      <c r="BL54" s="35"/>
      <c r="BM54" s="35"/>
      <c r="BN54" s="35"/>
      <c r="BO54" s="28">
        <v>128129</v>
      </c>
      <c r="BP54" s="35">
        <v>45673</v>
      </c>
      <c r="BQ54" s="12" t="s">
        <v>203</v>
      </c>
      <c r="BR54" s="9" t="s">
        <v>204</v>
      </c>
      <c r="BS54" s="9" t="s">
        <v>189</v>
      </c>
      <c r="BT54" s="9" t="s">
        <v>189</v>
      </c>
      <c r="BU54" s="9" t="s">
        <v>205</v>
      </c>
      <c r="BV54" s="9" t="s">
        <v>206</v>
      </c>
      <c r="BW54" s="9" t="s">
        <v>207</v>
      </c>
      <c r="BX54" s="13">
        <v>3300000</v>
      </c>
      <c r="BY54" s="9" t="s">
        <v>205</v>
      </c>
      <c r="BZ54" s="9" t="s">
        <v>206</v>
      </c>
      <c r="CA54" s="13"/>
      <c r="CB54" s="31"/>
      <c r="CC54" s="31"/>
      <c r="CD54" s="31"/>
      <c r="CE54" s="31"/>
      <c r="CF54" s="31"/>
      <c r="CG54" s="31"/>
      <c r="CH54" s="31"/>
      <c r="CI54" s="31"/>
      <c r="CJ54" s="31"/>
      <c r="CK54" s="31"/>
      <c r="CL54" s="31"/>
      <c r="CM54" s="31"/>
      <c r="CN54" s="31"/>
      <c r="CO54" s="31"/>
      <c r="CP54" s="9" t="s">
        <v>208</v>
      </c>
      <c r="CQ54" s="31" t="s">
        <v>1046</v>
      </c>
      <c r="CR54" s="35">
        <v>45724</v>
      </c>
      <c r="CS54" s="35">
        <v>45726</v>
      </c>
      <c r="CT54" s="35"/>
      <c r="CU54" s="35"/>
      <c r="CV54" s="35"/>
      <c r="CW54" s="24" t="s">
        <v>279</v>
      </c>
      <c r="CX54" s="35">
        <v>45724</v>
      </c>
      <c r="CY54" s="35"/>
      <c r="CZ54" s="91" t="s">
        <v>211</v>
      </c>
      <c r="DA54" s="9" t="s">
        <v>189</v>
      </c>
      <c r="DB54" s="9" t="s">
        <v>189</v>
      </c>
      <c r="DC54" s="17" t="s">
        <v>212</v>
      </c>
      <c r="DD54" s="17" t="s">
        <v>213</v>
      </c>
      <c r="DE54" s="17" t="s">
        <v>214</v>
      </c>
      <c r="DF54" s="17" t="s">
        <v>189</v>
      </c>
      <c r="DG54" s="44">
        <v>36195</v>
      </c>
      <c r="DH54" s="24">
        <v>26</v>
      </c>
      <c r="DI54" s="24" t="s">
        <v>558</v>
      </c>
      <c r="DJ54" s="24" t="s">
        <v>1047</v>
      </c>
      <c r="DK54" s="9" t="s">
        <v>217</v>
      </c>
      <c r="DL54" s="9" t="s">
        <v>218</v>
      </c>
      <c r="DM54" s="24"/>
      <c r="DN54" s="24">
        <v>3163199216</v>
      </c>
      <c r="DO54" s="24">
        <v>3134891652</v>
      </c>
      <c r="DP54" s="57" t="s">
        <v>1048</v>
      </c>
      <c r="DQ54" s="24" t="s">
        <v>255</v>
      </c>
      <c r="DR54" s="24" t="s">
        <v>222</v>
      </c>
      <c r="DS54" s="9" t="s">
        <v>223</v>
      </c>
      <c r="DT54" s="24" t="s">
        <v>1049</v>
      </c>
      <c r="DU54" s="9" t="s">
        <v>394</v>
      </c>
      <c r="DV54" s="24" t="s">
        <v>226</v>
      </c>
      <c r="DW54" s="24"/>
      <c r="DX54" s="24" t="s">
        <v>228</v>
      </c>
      <c r="DY54" s="9" t="s">
        <v>217</v>
      </c>
      <c r="DZ54" s="9" t="s">
        <v>218</v>
      </c>
      <c r="EA54" s="31"/>
      <c r="EB54" s="35"/>
      <c r="EC54" s="43" t="s">
        <v>207</v>
      </c>
      <c r="ED54" s="35">
        <v>45869</v>
      </c>
      <c r="EE54" s="31">
        <v>715</v>
      </c>
      <c r="EF54" s="35">
        <v>45868</v>
      </c>
      <c r="EG54" s="35"/>
      <c r="EH54" s="35"/>
      <c r="EI54" s="35">
        <v>45910</v>
      </c>
      <c r="EJ54" s="31" t="s">
        <v>290</v>
      </c>
      <c r="EK54" s="44">
        <v>45869</v>
      </c>
      <c r="EL54" s="35"/>
      <c r="EM54" s="35"/>
      <c r="EN54" s="35"/>
      <c r="EO54" s="31"/>
      <c r="EP54" s="31"/>
      <c r="EQ54" s="31"/>
      <c r="ER54" s="31"/>
      <c r="ES54" s="31"/>
      <c r="ET54" s="31"/>
      <c r="EU54" s="31"/>
      <c r="EV54" s="31"/>
      <c r="EW54" s="31"/>
      <c r="EX54" s="31"/>
      <c r="EY54" s="31"/>
      <c r="EZ54" s="31"/>
      <c r="FA54" s="31"/>
      <c r="FB54" s="31"/>
      <c r="FC54" s="31"/>
      <c r="FD54" s="31"/>
      <c r="FE54" s="31"/>
      <c r="FF54" s="31"/>
      <c r="FG54" s="31"/>
      <c r="FH54" s="31"/>
      <c r="FI54" s="31"/>
      <c r="FJ54" s="16" t="s">
        <v>204</v>
      </c>
      <c r="FK54" s="9" t="s">
        <v>230</v>
      </c>
      <c r="FL54" s="31" t="s">
        <v>185</v>
      </c>
      <c r="FM54" s="31"/>
      <c r="FN54" s="17">
        <v>20255220003943</v>
      </c>
      <c r="FO54" s="12"/>
      <c r="FP54" s="24" t="s">
        <v>503</v>
      </c>
      <c r="FQ54" s="31"/>
      <c r="FR54" s="31"/>
      <c r="FS54" s="31"/>
      <c r="FT54" s="31"/>
      <c r="FU54" s="24"/>
      <c r="FV54" s="45"/>
      <c r="FW54" s="45"/>
      <c r="FX54" s="45"/>
      <c r="FY54" s="45"/>
      <c r="FZ54" s="45"/>
      <c r="GA54" s="45"/>
      <c r="GB54" s="45"/>
      <c r="GC54" s="45"/>
      <c r="GD54" s="45"/>
      <c r="GE54" s="45"/>
      <c r="GF54" s="45"/>
    </row>
    <row r="55" spans="1:188" ht="100.5" customHeight="1" x14ac:dyDescent="0.3">
      <c r="A55" s="21" t="s">
        <v>1050</v>
      </c>
      <c r="B55" s="8">
        <v>2527</v>
      </c>
      <c r="C55" s="8" t="s">
        <v>262</v>
      </c>
      <c r="D55" s="8" t="s">
        <v>342</v>
      </c>
      <c r="E55" s="46" t="s">
        <v>1051</v>
      </c>
      <c r="F55" s="47" t="s">
        <v>1052</v>
      </c>
      <c r="G55" s="10" t="s">
        <v>183</v>
      </c>
      <c r="H55" s="10" t="s">
        <v>184</v>
      </c>
      <c r="I55" s="46" t="s">
        <v>1053</v>
      </c>
      <c r="J55" s="9" t="s">
        <v>1054</v>
      </c>
      <c r="K55" s="9" t="s">
        <v>1055</v>
      </c>
      <c r="L55" s="48">
        <v>45719</v>
      </c>
      <c r="M55" s="48"/>
      <c r="N55" s="48">
        <v>45720</v>
      </c>
      <c r="O55" s="17">
        <v>6</v>
      </c>
      <c r="P55" s="17">
        <v>0</v>
      </c>
      <c r="Q55" s="17">
        <v>180</v>
      </c>
      <c r="R55" s="12">
        <v>45903</v>
      </c>
      <c r="S55" s="12"/>
      <c r="T55" s="169"/>
      <c r="U55" s="169"/>
      <c r="V55" s="12"/>
      <c r="W55" s="12"/>
      <c r="X55" s="12"/>
      <c r="Y55" s="12">
        <v>45903</v>
      </c>
      <c r="Z55" s="50">
        <v>16800000</v>
      </c>
      <c r="AA55" s="51">
        <f t="shared" si="3"/>
        <v>2800000</v>
      </c>
      <c r="AB55" s="51">
        <f t="shared" si="0"/>
        <v>93333.333333333328</v>
      </c>
      <c r="AC55" s="50"/>
      <c r="AD55" s="50"/>
      <c r="AE55" s="13">
        <f t="shared" si="1"/>
        <v>16800000</v>
      </c>
      <c r="AF55" s="15" t="s">
        <v>188</v>
      </c>
      <c r="AG55" s="15" t="s">
        <v>189</v>
      </c>
      <c r="AH55" s="9"/>
      <c r="AI55" s="15" t="s">
        <v>190</v>
      </c>
      <c r="AJ55" s="22" t="s">
        <v>191</v>
      </c>
      <c r="AK55" s="9"/>
      <c r="AL55" s="46"/>
      <c r="AM55" s="46"/>
      <c r="AN55" s="9" t="s">
        <v>193</v>
      </c>
      <c r="AO55" s="17">
        <v>1016018384</v>
      </c>
      <c r="AP55" s="46">
        <v>1</v>
      </c>
      <c r="AQ55" s="49" t="s">
        <v>194</v>
      </c>
      <c r="AR55" s="185" t="s">
        <v>195</v>
      </c>
      <c r="AS55" s="9"/>
      <c r="AT55" s="33" t="s">
        <v>1056</v>
      </c>
      <c r="AU55" s="33"/>
      <c r="AV55" s="71" t="s">
        <v>1057</v>
      </c>
      <c r="AW55" s="9" t="s">
        <v>273</v>
      </c>
      <c r="AX55" s="9" t="s">
        <v>262</v>
      </c>
      <c r="AY55" s="9" t="s">
        <v>966</v>
      </c>
      <c r="AZ55" s="9" t="s">
        <v>351</v>
      </c>
      <c r="BA55" s="9" t="s">
        <v>202</v>
      </c>
      <c r="BB55" s="46">
        <v>526</v>
      </c>
      <c r="BC55" s="48">
        <v>45708</v>
      </c>
      <c r="BD55" s="48"/>
      <c r="BE55" s="48"/>
      <c r="BF55" s="48"/>
      <c r="BG55" s="48"/>
      <c r="BH55" s="46">
        <v>480</v>
      </c>
      <c r="BI55" s="48">
        <v>45720</v>
      </c>
      <c r="BJ55" s="48"/>
      <c r="BK55" s="48"/>
      <c r="BL55" s="48"/>
      <c r="BM55" s="48"/>
      <c r="BN55" s="48"/>
      <c r="BO55" s="49">
        <v>130636</v>
      </c>
      <c r="BP55" s="48">
        <v>45700</v>
      </c>
      <c r="BQ55" s="12" t="s">
        <v>203</v>
      </c>
      <c r="BR55" s="9" t="s">
        <v>204</v>
      </c>
      <c r="BS55" s="9" t="s">
        <v>189</v>
      </c>
      <c r="BT55" s="9" t="s">
        <v>189</v>
      </c>
      <c r="BU55" s="9" t="s">
        <v>205</v>
      </c>
      <c r="BV55" s="9" t="s">
        <v>206</v>
      </c>
      <c r="BW55" s="46" t="s">
        <v>207</v>
      </c>
      <c r="BX55" s="13">
        <v>1680000</v>
      </c>
      <c r="BY55" s="13"/>
      <c r="BZ55" s="13"/>
      <c r="CA55" s="13"/>
      <c r="CB55" s="46"/>
      <c r="CC55" s="46"/>
      <c r="CD55" s="46"/>
      <c r="CE55" s="46"/>
      <c r="CF55" s="46"/>
      <c r="CG55" s="46"/>
      <c r="CH55" s="46"/>
      <c r="CI55" s="46"/>
      <c r="CJ55" s="46"/>
      <c r="CK55" s="46"/>
      <c r="CL55" s="46"/>
      <c r="CM55" s="46"/>
      <c r="CN55" s="46"/>
      <c r="CO55" s="46"/>
      <c r="CP55" s="9" t="s">
        <v>208</v>
      </c>
      <c r="CQ55" s="46" t="s">
        <v>1058</v>
      </c>
      <c r="CR55" s="48">
        <v>45719</v>
      </c>
      <c r="CS55" s="48">
        <v>45720</v>
      </c>
      <c r="CT55" s="48"/>
      <c r="CU55" s="48"/>
      <c r="CV55" s="48"/>
      <c r="CW55" s="9" t="s">
        <v>279</v>
      </c>
      <c r="CX55" s="48">
        <v>45720</v>
      </c>
      <c r="CY55" s="48"/>
      <c r="CZ55" s="9" t="s">
        <v>249</v>
      </c>
      <c r="DA55" s="9" t="s">
        <v>250</v>
      </c>
      <c r="DB55" s="9" t="s">
        <v>189</v>
      </c>
      <c r="DC55" s="17" t="s">
        <v>212</v>
      </c>
      <c r="DD55" s="17" t="s">
        <v>213</v>
      </c>
      <c r="DE55" s="17" t="s">
        <v>214</v>
      </c>
      <c r="DF55" s="17" t="s">
        <v>189</v>
      </c>
      <c r="DG55" s="12">
        <v>32603</v>
      </c>
      <c r="DH55" s="9">
        <v>35</v>
      </c>
      <c r="DI55" s="9" t="s">
        <v>280</v>
      </c>
      <c r="DJ55" s="9" t="s">
        <v>1059</v>
      </c>
      <c r="DK55" s="9" t="s">
        <v>217</v>
      </c>
      <c r="DL55" s="9" t="s">
        <v>218</v>
      </c>
      <c r="DM55" s="9"/>
      <c r="DN55" s="9">
        <v>5510090</v>
      </c>
      <c r="DO55" s="9">
        <v>3052969215</v>
      </c>
      <c r="DP55" s="57" t="s">
        <v>1060</v>
      </c>
      <c r="DQ55" s="9" t="s">
        <v>221</v>
      </c>
      <c r="DR55" s="9" t="s">
        <v>356</v>
      </c>
      <c r="DS55" s="9" t="s">
        <v>223</v>
      </c>
      <c r="DT55" s="12" t="s">
        <v>357</v>
      </c>
      <c r="DU55" s="9" t="s">
        <v>257</v>
      </c>
      <c r="DV55" s="9" t="s">
        <v>378</v>
      </c>
      <c r="DW55" s="9" t="s">
        <v>379</v>
      </c>
      <c r="DX55" s="9" t="s">
        <v>380</v>
      </c>
      <c r="DY55" s="9" t="s">
        <v>217</v>
      </c>
      <c r="DZ55" s="9" t="s">
        <v>218</v>
      </c>
      <c r="EA55" s="46"/>
      <c r="EB55" s="48"/>
      <c r="EC55" s="54"/>
      <c r="ED55" s="48"/>
      <c r="EE55" s="48"/>
      <c r="EF55" s="48"/>
      <c r="EG55" s="48"/>
      <c r="EH55" s="48"/>
      <c r="EI55" s="48"/>
      <c r="EJ55" s="46"/>
      <c r="EK55" s="12"/>
      <c r="EL55" s="48"/>
      <c r="EM55" s="48"/>
      <c r="EN55" s="48"/>
      <c r="EO55" s="46"/>
      <c r="EP55" s="46"/>
      <c r="EQ55" s="46"/>
      <c r="ER55" s="46"/>
      <c r="ES55" s="46"/>
      <c r="ET55" s="46"/>
      <c r="EU55" s="46"/>
      <c r="EV55" s="46"/>
      <c r="EW55" s="46"/>
      <c r="EX55" s="46"/>
      <c r="EY55" s="46"/>
      <c r="EZ55" s="46"/>
      <c r="FA55" s="46"/>
      <c r="FB55" s="46"/>
      <c r="FC55" s="46"/>
      <c r="FD55" s="46"/>
      <c r="FE55" s="46"/>
      <c r="FF55" s="46"/>
      <c r="FG55" s="46"/>
      <c r="FH55" s="46"/>
      <c r="FI55" s="46"/>
      <c r="FJ55" s="16" t="s">
        <v>204</v>
      </c>
      <c r="FK55" s="9" t="s">
        <v>230</v>
      </c>
      <c r="FL55" s="42" t="s">
        <v>361</v>
      </c>
      <c r="FM55" s="42"/>
      <c r="FN55" s="27">
        <v>20255220003963</v>
      </c>
      <c r="FO55" s="12"/>
      <c r="FP55" s="42" t="s">
        <v>362</v>
      </c>
      <c r="FQ55" s="46"/>
      <c r="FR55" s="46"/>
      <c r="FS55" s="46"/>
      <c r="FT55" s="46"/>
      <c r="FU55" s="9"/>
      <c r="FV55" s="20"/>
      <c r="FW55" s="20"/>
      <c r="FX55" s="20"/>
      <c r="FY55" s="20"/>
      <c r="FZ55" s="20"/>
      <c r="GA55" s="20"/>
      <c r="GB55" s="20"/>
      <c r="GC55" s="20"/>
      <c r="GD55" s="20"/>
      <c r="GE55" s="20"/>
      <c r="GF55" s="20"/>
    </row>
    <row r="56" spans="1:188" ht="100.5" customHeight="1" x14ac:dyDescent="0.3">
      <c r="A56" s="30" t="s">
        <v>1061</v>
      </c>
      <c r="B56" s="46">
        <v>2461</v>
      </c>
      <c r="C56" s="9" t="s">
        <v>179</v>
      </c>
      <c r="D56" s="9" t="s">
        <v>1062</v>
      </c>
      <c r="E56" s="46" t="s">
        <v>1063</v>
      </c>
      <c r="F56" s="47" t="s">
        <v>1064</v>
      </c>
      <c r="G56" s="10" t="s">
        <v>183</v>
      </c>
      <c r="H56" s="10" t="s">
        <v>184</v>
      </c>
      <c r="I56" s="46" t="s">
        <v>1065</v>
      </c>
      <c r="J56" s="9" t="s">
        <v>1066</v>
      </c>
      <c r="K56" s="9" t="s">
        <v>1067</v>
      </c>
      <c r="L56" s="48">
        <v>45742</v>
      </c>
      <c r="M56" s="48"/>
      <c r="N56" s="48">
        <v>45748</v>
      </c>
      <c r="O56" s="49">
        <v>6</v>
      </c>
      <c r="P56" s="49">
        <v>0</v>
      </c>
      <c r="Q56" s="49">
        <v>180</v>
      </c>
      <c r="R56" s="48">
        <v>45930</v>
      </c>
      <c r="S56" s="48"/>
      <c r="T56" s="171"/>
      <c r="U56" s="171"/>
      <c r="V56" s="48"/>
      <c r="W56" s="48"/>
      <c r="X56" s="48"/>
      <c r="Y56" s="48">
        <v>45930</v>
      </c>
      <c r="Z56" s="15">
        <v>39000000</v>
      </c>
      <c r="AA56" s="13">
        <f t="shared" si="3"/>
        <v>6500000</v>
      </c>
      <c r="AB56" s="13">
        <f t="shared" si="0"/>
        <v>216666.66666666666</v>
      </c>
      <c r="AC56" s="50"/>
      <c r="AD56" s="50"/>
      <c r="AE56" s="13">
        <f t="shared" si="1"/>
        <v>39000000</v>
      </c>
      <c r="AF56" s="9" t="s">
        <v>188</v>
      </c>
      <c r="AG56" s="15" t="s">
        <v>189</v>
      </c>
      <c r="AH56" s="46"/>
      <c r="AI56" s="15" t="s">
        <v>190</v>
      </c>
      <c r="AJ56" s="22" t="s">
        <v>191</v>
      </c>
      <c r="AK56" s="46"/>
      <c r="AL56" s="46"/>
      <c r="AM56" s="46"/>
      <c r="AN56" s="9" t="s">
        <v>193</v>
      </c>
      <c r="AO56" s="46">
        <v>1072466617</v>
      </c>
      <c r="AP56" s="46">
        <v>7</v>
      </c>
      <c r="AQ56" s="17" t="s">
        <v>194</v>
      </c>
      <c r="AR56" s="9" t="s">
        <v>195</v>
      </c>
      <c r="AS56" s="76"/>
      <c r="AT56" s="77" t="s">
        <v>1068</v>
      </c>
      <c r="AU56" s="77"/>
      <c r="AV56" s="60" t="s">
        <v>1069</v>
      </c>
      <c r="AW56" s="46" t="s">
        <v>199</v>
      </c>
      <c r="AX56" s="9" t="s">
        <v>179</v>
      </c>
      <c r="AY56" s="8" t="s">
        <v>497</v>
      </c>
      <c r="AZ56" s="9" t="s">
        <v>244</v>
      </c>
      <c r="BA56" s="9" t="s">
        <v>202</v>
      </c>
      <c r="BB56" s="46">
        <v>582</v>
      </c>
      <c r="BC56" s="48">
        <v>45729</v>
      </c>
      <c r="BD56" s="94">
        <v>78000000</v>
      </c>
      <c r="BE56" s="94"/>
      <c r="BF56" s="94"/>
      <c r="BG56" s="94"/>
      <c r="BH56" s="46">
        <v>621</v>
      </c>
      <c r="BI56" s="48">
        <v>45743</v>
      </c>
      <c r="BJ56" s="48"/>
      <c r="BK56" s="48"/>
      <c r="BL56" s="48"/>
      <c r="BM56" s="48"/>
      <c r="BN56" s="48"/>
      <c r="BO56" s="49">
        <v>128716</v>
      </c>
      <c r="BP56" s="48">
        <v>45678</v>
      </c>
      <c r="BQ56" s="12" t="s">
        <v>203</v>
      </c>
      <c r="BR56" s="9" t="s">
        <v>204</v>
      </c>
      <c r="BS56" s="9" t="s">
        <v>189</v>
      </c>
      <c r="BT56" s="9" t="s">
        <v>189</v>
      </c>
      <c r="BU56" s="9" t="s">
        <v>205</v>
      </c>
      <c r="BV56" s="9" t="s">
        <v>206</v>
      </c>
      <c r="BW56" s="9" t="s">
        <v>207</v>
      </c>
      <c r="BX56" s="13">
        <v>3900000</v>
      </c>
      <c r="BY56" s="13"/>
      <c r="BZ56" s="13"/>
      <c r="CA56" s="13"/>
      <c r="CB56" s="9"/>
      <c r="CC56" s="9"/>
      <c r="CD56" s="9"/>
      <c r="CE56" s="9"/>
      <c r="CF56" s="9"/>
      <c r="CG56" s="9"/>
      <c r="CH56" s="9"/>
      <c r="CI56" s="9"/>
      <c r="CJ56" s="9"/>
      <c r="CK56" s="9"/>
      <c r="CL56" s="9"/>
      <c r="CM56" s="9"/>
      <c r="CN56" s="9"/>
      <c r="CO56" s="9"/>
      <c r="CP56" s="9" t="s">
        <v>208</v>
      </c>
      <c r="CQ56" s="48" t="s">
        <v>1070</v>
      </c>
      <c r="CR56" s="48">
        <v>45742</v>
      </c>
      <c r="CS56" s="48">
        <v>45743</v>
      </c>
      <c r="CT56" s="48"/>
      <c r="CU56" s="48"/>
      <c r="CV56" s="48"/>
      <c r="CW56" s="46" t="s">
        <v>248</v>
      </c>
      <c r="CX56" s="48">
        <v>45744</v>
      </c>
      <c r="CY56" s="48"/>
      <c r="CZ56" s="10" t="s">
        <v>249</v>
      </c>
      <c r="DA56" s="57" t="s">
        <v>250</v>
      </c>
      <c r="DB56" s="57" t="s">
        <v>189</v>
      </c>
      <c r="DC56" s="17" t="s">
        <v>212</v>
      </c>
      <c r="DD56" s="17" t="s">
        <v>213</v>
      </c>
      <c r="DE56" s="17" t="s">
        <v>214</v>
      </c>
      <c r="DF56" s="17" t="s">
        <v>189</v>
      </c>
      <c r="DG56" s="12">
        <v>33352</v>
      </c>
      <c r="DH56" s="9">
        <v>33</v>
      </c>
      <c r="DI56" s="12" t="s">
        <v>280</v>
      </c>
      <c r="DJ56" s="9" t="s">
        <v>1071</v>
      </c>
      <c r="DK56" s="9" t="s">
        <v>217</v>
      </c>
      <c r="DL56" s="9" t="s">
        <v>229</v>
      </c>
      <c r="DM56" s="9"/>
      <c r="DN56" s="9">
        <v>6014300725</v>
      </c>
      <c r="DO56" s="9">
        <v>3103210386</v>
      </c>
      <c r="DP56" s="26" t="s">
        <v>1072</v>
      </c>
      <c r="DQ56" s="9" t="s">
        <v>1073</v>
      </c>
      <c r="DR56" s="9" t="s">
        <v>867</v>
      </c>
      <c r="DS56" s="9" t="s">
        <v>223</v>
      </c>
      <c r="DT56" s="9" t="s">
        <v>502</v>
      </c>
      <c r="DU56" s="9" t="s">
        <v>1074</v>
      </c>
      <c r="DV56" s="9" t="s">
        <v>226</v>
      </c>
      <c r="DW56" s="9"/>
      <c r="DX56" s="9" t="s">
        <v>226</v>
      </c>
      <c r="DY56" s="9" t="s">
        <v>217</v>
      </c>
      <c r="DZ56" s="9" t="s">
        <v>229</v>
      </c>
      <c r="EA56" s="46"/>
      <c r="EB56" s="48"/>
      <c r="EC56" s="54"/>
      <c r="ED56" s="48"/>
      <c r="EE56" s="48"/>
      <c r="EF56" s="48"/>
      <c r="EG56" s="48"/>
      <c r="EH56" s="48"/>
      <c r="EI56" s="48"/>
      <c r="EJ56" s="46"/>
      <c r="EK56" s="12"/>
      <c r="EL56" s="48"/>
      <c r="EM56" s="48"/>
      <c r="EN56" s="48"/>
      <c r="EO56" s="46"/>
      <c r="EP56" s="46"/>
      <c r="EQ56" s="46"/>
      <c r="ER56" s="46"/>
      <c r="ES56" s="46"/>
      <c r="ET56" s="46"/>
      <c r="EU56" s="46"/>
      <c r="EV56" s="46"/>
      <c r="EW56" s="46"/>
      <c r="EX56" s="46"/>
      <c r="EY56" s="46"/>
      <c r="EZ56" s="46"/>
      <c r="FA56" s="46"/>
      <c r="FB56" s="46"/>
      <c r="FC56" s="46"/>
      <c r="FD56" s="46"/>
      <c r="FE56" s="46"/>
      <c r="FF56" s="46"/>
      <c r="FG56" s="46"/>
      <c r="FH56" s="46"/>
      <c r="FI56" s="46"/>
      <c r="FJ56" s="16" t="s">
        <v>204</v>
      </c>
      <c r="FK56" s="9" t="s">
        <v>230</v>
      </c>
      <c r="FL56" s="31" t="s">
        <v>185</v>
      </c>
      <c r="FM56" s="31"/>
      <c r="FN56" s="17">
        <v>20255220003943</v>
      </c>
      <c r="FO56" s="12"/>
      <c r="FP56" s="24" t="s">
        <v>503</v>
      </c>
      <c r="FQ56" s="31"/>
      <c r="FR56" s="31"/>
      <c r="FS56" s="31"/>
      <c r="FT56" s="31"/>
      <c r="FU56" s="24"/>
      <c r="FV56" s="45"/>
      <c r="FW56" s="45"/>
      <c r="FX56" s="45"/>
      <c r="FY56" s="45"/>
      <c r="FZ56" s="45"/>
      <c r="GA56" s="45"/>
      <c r="GB56" s="45"/>
      <c r="GC56" s="45"/>
      <c r="GD56" s="45"/>
      <c r="GE56" s="45"/>
      <c r="GF56" s="45"/>
    </row>
    <row r="57" spans="1:188" ht="100.5" customHeight="1" x14ac:dyDescent="0.3">
      <c r="A57" s="21" t="s">
        <v>1075</v>
      </c>
      <c r="B57" s="46">
        <v>2521</v>
      </c>
      <c r="C57" s="8" t="s">
        <v>465</v>
      </c>
      <c r="D57" s="8" t="s">
        <v>466</v>
      </c>
      <c r="E57" s="46" t="s">
        <v>1076</v>
      </c>
      <c r="F57" s="47" t="s">
        <v>1077</v>
      </c>
      <c r="G57" s="91" t="s">
        <v>183</v>
      </c>
      <c r="H57" s="91" t="s">
        <v>184</v>
      </c>
      <c r="I57" s="46" t="s">
        <v>1078</v>
      </c>
      <c r="J57" s="42" t="s">
        <v>470</v>
      </c>
      <c r="K57" s="9" t="s">
        <v>1079</v>
      </c>
      <c r="L57" s="48">
        <v>45726</v>
      </c>
      <c r="M57" s="48"/>
      <c r="N57" s="48">
        <v>45727</v>
      </c>
      <c r="O57" s="17">
        <v>8</v>
      </c>
      <c r="P57" s="17">
        <v>0</v>
      </c>
      <c r="Q57" s="17">
        <v>240</v>
      </c>
      <c r="R57" s="12">
        <v>45971</v>
      </c>
      <c r="S57" s="12"/>
      <c r="T57" s="169"/>
      <c r="U57" s="169"/>
      <c r="V57" s="12"/>
      <c r="W57" s="12"/>
      <c r="X57" s="12"/>
      <c r="Y57" s="12">
        <v>45971</v>
      </c>
      <c r="Z57" s="50">
        <v>44000000</v>
      </c>
      <c r="AA57" s="51">
        <f t="shared" si="3"/>
        <v>5500000</v>
      </c>
      <c r="AB57" s="51">
        <f t="shared" si="0"/>
        <v>183333.33333333334</v>
      </c>
      <c r="AC57" s="50"/>
      <c r="AD57" s="50"/>
      <c r="AE57" s="13">
        <f t="shared" si="1"/>
        <v>44000000</v>
      </c>
      <c r="AF57" s="15" t="s">
        <v>188</v>
      </c>
      <c r="AG57" s="50" t="s">
        <v>189</v>
      </c>
      <c r="AH57" s="46"/>
      <c r="AI57" s="52" t="s">
        <v>190</v>
      </c>
      <c r="AJ57" s="52" t="s">
        <v>191</v>
      </c>
      <c r="AK57" s="46"/>
      <c r="AL57" s="46"/>
      <c r="AM57" s="46"/>
      <c r="AN57" s="9" t="s">
        <v>193</v>
      </c>
      <c r="AO57" s="17">
        <v>79982472</v>
      </c>
      <c r="AP57" s="46">
        <v>3</v>
      </c>
      <c r="AQ57" s="49" t="s">
        <v>194</v>
      </c>
      <c r="AR57" s="9" t="s">
        <v>195</v>
      </c>
      <c r="AS57" s="9"/>
      <c r="AT57" s="47" t="s">
        <v>1080</v>
      </c>
      <c r="AU57" s="47"/>
      <c r="AV57" s="60" t="s">
        <v>1081</v>
      </c>
      <c r="AW57" s="46" t="s">
        <v>475</v>
      </c>
      <c r="AX57" s="8" t="s">
        <v>465</v>
      </c>
      <c r="AY57" s="8" t="s">
        <v>477</v>
      </c>
      <c r="AZ57" s="9" t="s">
        <v>244</v>
      </c>
      <c r="BA57" s="46" t="s">
        <v>202</v>
      </c>
      <c r="BB57" s="46">
        <v>512</v>
      </c>
      <c r="BC57" s="48">
        <v>45708</v>
      </c>
      <c r="BD57" s="94"/>
      <c r="BE57" s="94"/>
      <c r="BF57" s="94"/>
      <c r="BG57" s="94"/>
      <c r="BH57" s="58">
        <v>518</v>
      </c>
      <c r="BI57" s="41">
        <v>45727</v>
      </c>
      <c r="BJ57" s="41"/>
      <c r="BK57" s="41"/>
      <c r="BL57" s="41"/>
      <c r="BM57" s="41"/>
      <c r="BN57" s="41"/>
      <c r="BO57" s="59">
        <v>128826</v>
      </c>
      <c r="BP57" s="41">
        <v>45679</v>
      </c>
      <c r="BQ57" s="12" t="s">
        <v>203</v>
      </c>
      <c r="BR57" s="64" t="s">
        <v>204</v>
      </c>
      <c r="BS57" s="9" t="s">
        <v>189</v>
      </c>
      <c r="BT57" s="9" t="s">
        <v>189</v>
      </c>
      <c r="BU57" s="9" t="s">
        <v>276</v>
      </c>
      <c r="BV57" s="9"/>
      <c r="BW57" s="46" t="s">
        <v>207</v>
      </c>
      <c r="BX57" s="13">
        <v>4400000</v>
      </c>
      <c r="BY57" s="13"/>
      <c r="BZ57" s="13"/>
      <c r="CA57" s="13"/>
      <c r="CB57" s="46"/>
      <c r="CC57" s="46"/>
      <c r="CD57" s="46"/>
      <c r="CE57" s="46"/>
      <c r="CF57" s="46"/>
      <c r="CG57" s="46"/>
      <c r="CH57" s="46"/>
      <c r="CI57" s="46"/>
      <c r="CJ57" s="46"/>
      <c r="CK57" s="46"/>
      <c r="CL57" s="46"/>
      <c r="CM57" s="46"/>
      <c r="CN57" s="46"/>
      <c r="CO57" s="46"/>
      <c r="CP57" s="46" t="s">
        <v>208</v>
      </c>
      <c r="CQ57" s="46" t="s">
        <v>1082</v>
      </c>
      <c r="CR57" s="78">
        <v>45726</v>
      </c>
      <c r="CS57" s="78">
        <v>45726</v>
      </c>
      <c r="CT57" s="78"/>
      <c r="CU57" s="78"/>
      <c r="CV57" s="78"/>
      <c r="CW57" s="42" t="s">
        <v>279</v>
      </c>
      <c r="CX57" s="65">
        <v>45723</v>
      </c>
      <c r="CY57" s="65"/>
      <c r="CZ57" s="9" t="s">
        <v>249</v>
      </c>
      <c r="DA57" s="9" t="s">
        <v>189</v>
      </c>
      <c r="DB57" s="9" t="s">
        <v>189</v>
      </c>
      <c r="DC57" s="17" t="s">
        <v>212</v>
      </c>
      <c r="DD57" s="17" t="s">
        <v>213</v>
      </c>
      <c r="DE57" s="17" t="s">
        <v>214</v>
      </c>
      <c r="DF57" s="17" t="s">
        <v>189</v>
      </c>
      <c r="DG57" s="12">
        <v>29004</v>
      </c>
      <c r="DH57" s="9">
        <v>45</v>
      </c>
      <c r="DI57" s="42" t="s">
        <v>215</v>
      </c>
      <c r="DJ57" s="9" t="s">
        <v>1083</v>
      </c>
      <c r="DK57" s="88" t="s">
        <v>217</v>
      </c>
      <c r="DL57" s="42" t="s">
        <v>218</v>
      </c>
      <c r="DM57" s="9"/>
      <c r="DN57" s="9">
        <v>3105517480</v>
      </c>
      <c r="DO57" s="9">
        <v>3105517480</v>
      </c>
      <c r="DP57" s="57" t="s">
        <v>1084</v>
      </c>
      <c r="DQ57" s="9" t="s">
        <v>221</v>
      </c>
      <c r="DR57" s="9" t="s">
        <v>617</v>
      </c>
      <c r="DS57" s="9" t="s">
        <v>223</v>
      </c>
      <c r="DT57" s="9" t="s">
        <v>1085</v>
      </c>
      <c r="DU57" s="9" t="s">
        <v>394</v>
      </c>
      <c r="DV57" s="9" t="s">
        <v>1086</v>
      </c>
      <c r="DW57" s="9" t="s">
        <v>409</v>
      </c>
      <c r="DX57" s="9" t="s">
        <v>484</v>
      </c>
      <c r="DY57" s="9" t="s">
        <v>217</v>
      </c>
      <c r="DZ57" s="42" t="s">
        <v>218</v>
      </c>
      <c r="EA57" s="46"/>
      <c r="EB57" s="48"/>
      <c r="EC57" s="54"/>
      <c r="ED57" s="48"/>
      <c r="EE57" s="48"/>
      <c r="EF57" s="48"/>
      <c r="EG57" s="48"/>
      <c r="EH57" s="48"/>
      <c r="EI57" s="48"/>
      <c r="EJ57" s="46"/>
      <c r="EK57" s="12"/>
      <c r="EL57" s="48"/>
      <c r="EM57" s="48"/>
      <c r="EN57" s="48"/>
      <c r="EO57" s="46"/>
      <c r="EP57" s="46"/>
      <c r="EQ57" s="46"/>
      <c r="ER57" s="46"/>
      <c r="ES57" s="46"/>
      <c r="ET57" s="46"/>
      <c r="EU57" s="46"/>
      <c r="EV57" s="46"/>
      <c r="EW57" s="46"/>
      <c r="EX57" s="46"/>
      <c r="EY57" s="46"/>
      <c r="EZ57" s="46"/>
      <c r="FA57" s="46"/>
      <c r="FB57" s="46"/>
      <c r="FC57" s="46"/>
      <c r="FD57" s="46"/>
      <c r="FE57" s="46"/>
      <c r="FF57" s="46"/>
      <c r="FG57" s="46"/>
      <c r="FH57" s="46"/>
      <c r="FI57" s="46"/>
      <c r="FJ57" s="61" t="s">
        <v>204</v>
      </c>
      <c r="FK57" s="42" t="s">
        <v>230</v>
      </c>
      <c r="FL57" s="61" t="s">
        <v>1087</v>
      </c>
      <c r="FM57" s="61"/>
      <c r="FN57" s="27">
        <v>20255220004013</v>
      </c>
      <c r="FO57" s="12"/>
      <c r="FP57" s="42" t="s">
        <v>1088</v>
      </c>
      <c r="FQ57" s="24" t="s">
        <v>485</v>
      </c>
      <c r="FR57" s="31">
        <v>1102724007</v>
      </c>
      <c r="FS57" s="27">
        <v>20255220010143</v>
      </c>
      <c r="FT57" s="35">
        <v>45853</v>
      </c>
      <c r="FU57" s="24" t="s">
        <v>487</v>
      </c>
      <c r="FV57" s="20"/>
      <c r="FW57" s="20"/>
      <c r="FX57" s="20"/>
      <c r="FY57" s="20"/>
      <c r="FZ57" s="20"/>
      <c r="GA57" s="20"/>
      <c r="GB57" s="20"/>
      <c r="GC57" s="20"/>
      <c r="GD57" s="20"/>
      <c r="GE57" s="20"/>
      <c r="GF57" s="20"/>
    </row>
    <row r="58" spans="1:188" ht="100.5" customHeight="1" x14ac:dyDescent="0.3">
      <c r="A58" s="63" t="s">
        <v>1089</v>
      </c>
      <c r="B58" s="61">
        <v>2521</v>
      </c>
      <c r="C58" s="8" t="s">
        <v>465</v>
      </c>
      <c r="D58" s="8" t="s">
        <v>466</v>
      </c>
      <c r="E58" s="61" t="s">
        <v>1090</v>
      </c>
      <c r="F58" s="64" t="s">
        <v>1091</v>
      </c>
      <c r="G58" s="91" t="s">
        <v>183</v>
      </c>
      <c r="H58" s="91" t="s">
        <v>184</v>
      </c>
      <c r="I58" s="61" t="s">
        <v>1092</v>
      </c>
      <c r="J58" s="42" t="s">
        <v>1093</v>
      </c>
      <c r="K58" s="9" t="s">
        <v>1094</v>
      </c>
      <c r="L58" s="65">
        <v>45725</v>
      </c>
      <c r="M58" s="65">
        <v>45721</v>
      </c>
      <c r="N58" s="65">
        <v>45727</v>
      </c>
      <c r="O58" s="72">
        <v>8</v>
      </c>
      <c r="P58" s="72">
        <v>0</v>
      </c>
      <c r="Q58" s="72">
        <v>240</v>
      </c>
      <c r="R58" s="74">
        <v>45971</v>
      </c>
      <c r="S58" s="74">
        <v>45972</v>
      </c>
      <c r="T58" s="72">
        <v>1</v>
      </c>
      <c r="U58" s="72">
        <v>20</v>
      </c>
      <c r="V58" s="74"/>
      <c r="W58" s="74">
        <v>45972</v>
      </c>
      <c r="X58" s="74"/>
      <c r="Y58" s="74">
        <v>46021</v>
      </c>
      <c r="Z58" s="66">
        <v>22400000</v>
      </c>
      <c r="AA58" s="67">
        <f t="shared" si="3"/>
        <v>2800000</v>
      </c>
      <c r="AB58" s="67">
        <f t="shared" si="0"/>
        <v>93333.333333333328</v>
      </c>
      <c r="AC58" s="66">
        <v>4666667</v>
      </c>
      <c r="AD58" s="66"/>
      <c r="AE58" s="13">
        <f t="shared" si="1"/>
        <v>27066667</v>
      </c>
      <c r="AF58" s="15" t="s">
        <v>188</v>
      </c>
      <c r="AG58" s="50" t="s">
        <v>189</v>
      </c>
      <c r="AH58" s="61"/>
      <c r="AI58" s="52" t="s">
        <v>190</v>
      </c>
      <c r="AJ58" s="52" t="s">
        <v>191</v>
      </c>
      <c r="AK58" s="61"/>
      <c r="AL58" s="61"/>
      <c r="AM58" s="61"/>
      <c r="AN58" s="42" t="s">
        <v>193</v>
      </c>
      <c r="AO58" s="72">
        <v>1030542817</v>
      </c>
      <c r="AP58" s="61">
        <v>6</v>
      </c>
      <c r="AQ58" s="27" t="s">
        <v>194</v>
      </c>
      <c r="AR58" s="9" t="s">
        <v>195</v>
      </c>
      <c r="AS58" s="9"/>
      <c r="AT58" s="64" t="s">
        <v>1095</v>
      </c>
      <c r="AU58" s="64" t="s">
        <v>1096</v>
      </c>
      <c r="AV58" s="60" t="s">
        <v>1097</v>
      </c>
      <c r="AW58" s="61" t="s">
        <v>475</v>
      </c>
      <c r="AX58" s="8" t="s">
        <v>465</v>
      </c>
      <c r="AY58" s="8" t="s">
        <v>477</v>
      </c>
      <c r="AZ58" s="9" t="s">
        <v>201</v>
      </c>
      <c r="BA58" s="61" t="s">
        <v>202</v>
      </c>
      <c r="BB58" s="61">
        <v>515</v>
      </c>
      <c r="BC58" s="48">
        <v>45708</v>
      </c>
      <c r="BD58" s="94">
        <v>22400000</v>
      </c>
      <c r="BE58" s="61">
        <v>710</v>
      </c>
      <c r="BF58" s="48">
        <v>45868</v>
      </c>
      <c r="BG58" s="94">
        <v>4666667</v>
      </c>
      <c r="BH58" s="61">
        <v>508</v>
      </c>
      <c r="BI58" s="83">
        <v>45726</v>
      </c>
      <c r="BJ58" s="83"/>
      <c r="BK58" s="83"/>
      <c r="BL58" s="83"/>
      <c r="BM58" s="83"/>
      <c r="BN58" s="83"/>
      <c r="BO58" s="27">
        <v>128832</v>
      </c>
      <c r="BP58" s="83">
        <v>45679</v>
      </c>
      <c r="BQ58" s="12" t="s">
        <v>203</v>
      </c>
      <c r="BR58" s="64" t="s">
        <v>204</v>
      </c>
      <c r="BS58" s="9" t="s">
        <v>189</v>
      </c>
      <c r="BT58" s="9" t="s">
        <v>189</v>
      </c>
      <c r="BU58" s="42" t="s">
        <v>205</v>
      </c>
      <c r="BV58" s="61" t="s">
        <v>206</v>
      </c>
      <c r="BW58" s="46" t="s">
        <v>207</v>
      </c>
      <c r="BX58" s="13">
        <v>2240000</v>
      </c>
      <c r="BY58" s="13"/>
      <c r="BZ58" s="13"/>
      <c r="CA58" s="13"/>
      <c r="CB58" s="61"/>
      <c r="CC58" s="61"/>
      <c r="CD58" s="61"/>
      <c r="CE58" s="61"/>
      <c r="CF58" s="61"/>
      <c r="CG58" s="61"/>
      <c r="CH58" s="61"/>
      <c r="CI58" s="61"/>
      <c r="CJ58" s="61"/>
      <c r="CK58" s="61"/>
      <c r="CL58" s="61"/>
      <c r="CM58" s="61"/>
      <c r="CN58" s="61"/>
      <c r="CO58" s="61"/>
      <c r="CP58" s="61" t="s">
        <v>208</v>
      </c>
      <c r="CQ58" s="61" t="s">
        <v>1098</v>
      </c>
      <c r="CR58" s="83">
        <v>45726</v>
      </c>
      <c r="CS58" s="83">
        <v>45727</v>
      </c>
      <c r="CT58" s="83"/>
      <c r="CU58" s="83"/>
      <c r="CV58" s="83"/>
      <c r="CW58" s="42" t="s">
        <v>279</v>
      </c>
      <c r="CX58" s="65">
        <v>45723</v>
      </c>
      <c r="CY58" s="65"/>
      <c r="CZ58" s="9" t="s">
        <v>249</v>
      </c>
      <c r="DA58" s="9" t="s">
        <v>250</v>
      </c>
      <c r="DB58" s="9" t="s">
        <v>189</v>
      </c>
      <c r="DC58" s="17" t="s">
        <v>212</v>
      </c>
      <c r="DD58" s="17" t="s">
        <v>213</v>
      </c>
      <c r="DE58" s="17" t="s">
        <v>214</v>
      </c>
      <c r="DF58" s="17" t="s">
        <v>189</v>
      </c>
      <c r="DG58" s="74">
        <v>38716</v>
      </c>
      <c r="DH58" s="42">
        <v>19</v>
      </c>
      <c r="DI58" s="42" t="s">
        <v>215</v>
      </c>
      <c r="DJ58" s="42" t="s">
        <v>1099</v>
      </c>
      <c r="DK58" s="88" t="s">
        <v>217</v>
      </c>
      <c r="DL58" s="42" t="s">
        <v>218</v>
      </c>
      <c r="DM58" s="42"/>
      <c r="DN58" s="42">
        <v>3102155142</v>
      </c>
      <c r="DO58" s="42">
        <v>3102155142</v>
      </c>
      <c r="DP58" s="57" t="s">
        <v>1100</v>
      </c>
      <c r="DQ58" s="42" t="s">
        <v>284</v>
      </c>
      <c r="DR58" s="42" t="s">
        <v>680</v>
      </c>
      <c r="DS58" s="42" t="s">
        <v>223</v>
      </c>
      <c r="DT58" s="42" t="s">
        <v>868</v>
      </c>
      <c r="DU58" s="9" t="s">
        <v>1101</v>
      </c>
      <c r="DV58" s="42" t="s">
        <v>1086</v>
      </c>
      <c r="DW58" s="42"/>
      <c r="DX58" s="42" t="s">
        <v>484</v>
      </c>
      <c r="DY58" s="9" t="s">
        <v>217</v>
      </c>
      <c r="DZ58" s="42" t="s">
        <v>218</v>
      </c>
      <c r="EA58" s="61"/>
      <c r="EB58" s="65"/>
      <c r="EC58" s="73" t="s">
        <v>207</v>
      </c>
      <c r="ED58" s="65">
        <v>45869</v>
      </c>
      <c r="EE58" s="27">
        <v>710</v>
      </c>
      <c r="EF58" s="65">
        <v>45868</v>
      </c>
      <c r="EG58" s="65"/>
      <c r="EH58" s="65"/>
      <c r="EI58" s="65"/>
      <c r="EJ58" s="61" t="s">
        <v>290</v>
      </c>
      <c r="EK58" s="74">
        <v>45869</v>
      </c>
      <c r="EL58" s="65"/>
      <c r="EM58" s="65"/>
      <c r="EN58" s="65"/>
      <c r="EO58" s="61"/>
      <c r="EP58" s="61"/>
      <c r="EQ58" s="61"/>
      <c r="ER58" s="61"/>
      <c r="ES58" s="61"/>
      <c r="ET58" s="61"/>
      <c r="EU58" s="61"/>
      <c r="EV58" s="61"/>
      <c r="EW58" s="61"/>
      <c r="EX58" s="61"/>
      <c r="EY58" s="61"/>
      <c r="EZ58" s="61"/>
      <c r="FA58" s="61"/>
      <c r="FB58" s="61"/>
      <c r="FC58" s="61"/>
      <c r="FD58" s="61"/>
      <c r="FE58" s="61"/>
      <c r="FF58" s="61"/>
      <c r="FG58" s="61"/>
      <c r="FH58" s="61"/>
      <c r="FI58" s="61"/>
      <c r="FJ58" s="61" t="s">
        <v>204</v>
      </c>
      <c r="FK58" s="42" t="s">
        <v>230</v>
      </c>
      <c r="FL58" s="61" t="s">
        <v>1087</v>
      </c>
      <c r="FM58" s="61"/>
      <c r="FN58" s="27">
        <v>20255220004013</v>
      </c>
      <c r="FO58" s="12"/>
      <c r="FP58" s="42" t="s">
        <v>1088</v>
      </c>
      <c r="FQ58" s="61"/>
      <c r="FR58" s="61"/>
      <c r="FS58" s="61"/>
      <c r="FT58" s="61"/>
      <c r="FU58" s="42"/>
      <c r="FV58" s="75"/>
      <c r="FW58" s="75"/>
      <c r="FX58" s="75"/>
      <c r="FY58" s="75"/>
      <c r="FZ58" s="75"/>
      <c r="GA58" s="75"/>
      <c r="GB58" s="75"/>
      <c r="GC58" s="75"/>
      <c r="GD58" s="75"/>
      <c r="GE58" s="75"/>
      <c r="GF58" s="75"/>
    </row>
    <row r="59" spans="1:188" ht="100.5" customHeight="1" x14ac:dyDescent="0.3">
      <c r="A59" s="30" t="s">
        <v>1102</v>
      </c>
      <c r="B59" s="31">
        <v>2299</v>
      </c>
      <c r="C59" s="8" t="s">
        <v>546</v>
      </c>
      <c r="D59" s="8" t="s">
        <v>547</v>
      </c>
      <c r="E59" s="31" t="s">
        <v>1103</v>
      </c>
      <c r="F59" s="33" t="s">
        <v>1104</v>
      </c>
      <c r="G59" s="91" t="s">
        <v>183</v>
      </c>
      <c r="H59" s="91" t="s">
        <v>184</v>
      </c>
      <c r="I59" s="31" t="s">
        <v>1105</v>
      </c>
      <c r="J59" s="42" t="s">
        <v>1106</v>
      </c>
      <c r="K59" s="9" t="s">
        <v>1107</v>
      </c>
      <c r="L59" s="35">
        <v>45731</v>
      </c>
      <c r="M59" s="35"/>
      <c r="N59" s="35">
        <v>45734</v>
      </c>
      <c r="O59" s="39">
        <v>6</v>
      </c>
      <c r="P59" s="39">
        <v>0</v>
      </c>
      <c r="Q59" s="39">
        <v>180</v>
      </c>
      <c r="R59" s="44">
        <v>45917</v>
      </c>
      <c r="S59" s="44"/>
      <c r="T59" s="174"/>
      <c r="U59" s="174"/>
      <c r="V59" s="44"/>
      <c r="W59" s="44"/>
      <c r="X59" s="44"/>
      <c r="Y59" s="44">
        <v>45917</v>
      </c>
      <c r="Z59" s="36">
        <v>16800000</v>
      </c>
      <c r="AA59" s="37">
        <f t="shared" si="3"/>
        <v>2800000</v>
      </c>
      <c r="AB59" s="37">
        <f t="shared" si="0"/>
        <v>93333.333333333328</v>
      </c>
      <c r="AC59" s="36"/>
      <c r="AD59" s="36"/>
      <c r="AE59" s="13">
        <f t="shared" si="1"/>
        <v>16800000</v>
      </c>
      <c r="AF59" s="15" t="s">
        <v>188</v>
      </c>
      <c r="AG59" s="50" t="s">
        <v>189</v>
      </c>
      <c r="AH59" s="31"/>
      <c r="AI59" s="52" t="s">
        <v>190</v>
      </c>
      <c r="AJ59" s="52" t="s">
        <v>191</v>
      </c>
      <c r="AK59" s="31"/>
      <c r="AL59" s="31"/>
      <c r="AM59" s="31"/>
      <c r="AN59" s="42" t="s">
        <v>193</v>
      </c>
      <c r="AO59" s="61">
        <v>1031137770</v>
      </c>
      <c r="AP59" s="31">
        <v>6</v>
      </c>
      <c r="AQ59" s="27" t="s">
        <v>194</v>
      </c>
      <c r="AR59" s="9" t="s">
        <v>195</v>
      </c>
      <c r="AS59" s="9"/>
      <c r="AT59" s="33" t="s">
        <v>1108</v>
      </c>
      <c r="AU59" s="33"/>
      <c r="AV59" s="60" t="s">
        <v>1109</v>
      </c>
      <c r="AW59" s="31" t="s">
        <v>555</v>
      </c>
      <c r="AX59" s="8" t="s">
        <v>546</v>
      </c>
      <c r="AY59" s="8" t="s">
        <v>556</v>
      </c>
      <c r="AZ59" s="9" t="s">
        <v>244</v>
      </c>
      <c r="BA59" s="61" t="s">
        <v>202</v>
      </c>
      <c r="BB59" s="31">
        <v>421</v>
      </c>
      <c r="BC59" s="35">
        <v>45691</v>
      </c>
      <c r="BD59" s="94"/>
      <c r="BE59" s="94"/>
      <c r="BF59" s="94"/>
      <c r="BG59" s="94"/>
      <c r="BH59" s="31">
        <v>552</v>
      </c>
      <c r="BI59" s="35">
        <v>45733</v>
      </c>
      <c r="BJ59" s="35"/>
      <c r="BK59" s="35"/>
      <c r="BL59" s="35"/>
      <c r="BM59" s="35"/>
      <c r="BN59" s="35"/>
      <c r="BO59" s="28">
        <v>125172</v>
      </c>
      <c r="BP59" s="35">
        <v>45646</v>
      </c>
      <c r="BQ59" s="12" t="s">
        <v>203</v>
      </c>
      <c r="BR59" s="64" t="s">
        <v>204</v>
      </c>
      <c r="BS59" s="9" t="s">
        <v>189</v>
      </c>
      <c r="BT59" s="9" t="s">
        <v>189</v>
      </c>
      <c r="BU59" s="24" t="s">
        <v>708</v>
      </c>
      <c r="BV59" s="31"/>
      <c r="BW59" s="31" t="s">
        <v>207</v>
      </c>
      <c r="BX59" s="13">
        <v>1680000</v>
      </c>
      <c r="BY59" s="13"/>
      <c r="BZ59" s="13"/>
      <c r="CA59" s="13"/>
      <c r="CB59" s="31"/>
      <c r="CC59" s="31"/>
      <c r="CD59" s="31"/>
      <c r="CE59" s="31"/>
      <c r="CF59" s="31"/>
      <c r="CG59" s="31"/>
      <c r="CH59" s="31"/>
      <c r="CI59" s="31"/>
      <c r="CJ59" s="31"/>
      <c r="CK59" s="31"/>
      <c r="CL59" s="31"/>
      <c r="CM59" s="31"/>
      <c r="CN59" s="31"/>
      <c r="CO59" s="31"/>
      <c r="CP59" s="61" t="s">
        <v>208</v>
      </c>
      <c r="CQ59" s="31" t="s">
        <v>1110</v>
      </c>
      <c r="CR59" s="35">
        <v>45733</v>
      </c>
      <c r="CS59" s="35">
        <v>45733</v>
      </c>
      <c r="CT59" s="35"/>
      <c r="CU59" s="35"/>
      <c r="CV59" s="35"/>
      <c r="CW59" s="24" t="s">
        <v>248</v>
      </c>
      <c r="CX59" s="35">
        <v>45734</v>
      </c>
      <c r="CY59" s="35"/>
      <c r="CZ59" s="9" t="s">
        <v>249</v>
      </c>
      <c r="DA59" s="9" t="s">
        <v>250</v>
      </c>
      <c r="DB59" s="9" t="s">
        <v>189</v>
      </c>
      <c r="DC59" s="17" t="s">
        <v>212</v>
      </c>
      <c r="DD59" s="17" t="s">
        <v>213</v>
      </c>
      <c r="DE59" s="17" t="s">
        <v>214</v>
      </c>
      <c r="DF59" s="17" t="s">
        <v>189</v>
      </c>
      <c r="DG59" s="44">
        <v>33698</v>
      </c>
      <c r="DH59" s="24">
        <v>32</v>
      </c>
      <c r="DI59" s="42" t="s">
        <v>215</v>
      </c>
      <c r="DJ59" s="24" t="s">
        <v>1111</v>
      </c>
      <c r="DK59" s="88" t="s">
        <v>217</v>
      </c>
      <c r="DL59" s="42" t="s">
        <v>218</v>
      </c>
      <c r="DM59" s="24"/>
      <c r="DN59" s="24">
        <v>4700593</v>
      </c>
      <c r="DO59" s="24">
        <v>3228667202</v>
      </c>
      <c r="DP59" s="57" t="s">
        <v>1112</v>
      </c>
      <c r="DQ59" s="24" t="s">
        <v>255</v>
      </c>
      <c r="DR59" s="24" t="s">
        <v>867</v>
      </c>
      <c r="DS59" s="42" t="s">
        <v>223</v>
      </c>
      <c r="DT59" s="42" t="s">
        <v>868</v>
      </c>
      <c r="DU59" s="24" t="s">
        <v>1113</v>
      </c>
      <c r="DV59" s="9" t="s">
        <v>561</v>
      </c>
      <c r="DW59" s="9" t="s">
        <v>562</v>
      </c>
      <c r="DX59" s="24" t="s">
        <v>563</v>
      </c>
      <c r="DY59" s="9" t="s">
        <v>217</v>
      </c>
      <c r="DZ59" s="42" t="s">
        <v>218</v>
      </c>
      <c r="EA59" s="31"/>
      <c r="EB59" s="35"/>
      <c r="EC59" s="43"/>
      <c r="ED59" s="35"/>
      <c r="EE59" s="35"/>
      <c r="EF59" s="35"/>
      <c r="EG59" s="35"/>
      <c r="EH59" s="35"/>
      <c r="EI59" s="35"/>
      <c r="EJ59" s="31"/>
      <c r="EK59" s="44"/>
      <c r="EL59" s="35"/>
      <c r="EM59" s="35"/>
      <c r="EN59" s="35"/>
      <c r="EO59" s="31"/>
      <c r="EP59" s="31"/>
      <c r="EQ59" s="31"/>
      <c r="ER59" s="31"/>
      <c r="ES59" s="31"/>
      <c r="ET59" s="31"/>
      <c r="EU59" s="31"/>
      <c r="EV59" s="31"/>
      <c r="EW59" s="31"/>
      <c r="EX59" s="31"/>
      <c r="EY59" s="31"/>
      <c r="EZ59" s="31"/>
      <c r="FA59" s="31"/>
      <c r="FB59" s="31"/>
      <c r="FC59" s="31"/>
      <c r="FD59" s="31"/>
      <c r="FE59" s="31"/>
      <c r="FF59" s="31"/>
      <c r="FG59" s="31"/>
      <c r="FH59" s="31"/>
      <c r="FI59" s="31"/>
      <c r="FJ59" s="61" t="s">
        <v>204</v>
      </c>
      <c r="FK59" s="42" t="s">
        <v>230</v>
      </c>
      <c r="FL59" s="31" t="s">
        <v>236</v>
      </c>
      <c r="FM59" s="31"/>
      <c r="FN59" s="27">
        <v>20255220003933</v>
      </c>
      <c r="FO59" s="12"/>
      <c r="FP59" s="24" t="s">
        <v>564</v>
      </c>
      <c r="FQ59" s="31"/>
      <c r="FR59" s="31"/>
      <c r="FS59" s="31"/>
      <c r="FT59" s="31"/>
      <c r="FU59" s="24"/>
      <c r="FV59" s="45"/>
      <c r="FW59" s="45"/>
      <c r="FX59" s="45"/>
      <c r="FY59" s="45"/>
      <c r="FZ59" s="45"/>
      <c r="GA59" s="45"/>
      <c r="GB59" s="45"/>
      <c r="GC59" s="45"/>
      <c r="GD59" s="45"/>
      <c r="GE59" s="45"/>
      <c r="GF59" s="45"/>
    </row>
    <row r="60" spans="1:188" ht="100.5" customHeight="1" x14ac:dyDescent="0.3">
      <c r="A60" s="63" t="s">
        <v>1114</v>
      </c>
      <c r="B60" s="61">
        <v>2507</v>
      </c>
      <c r="C60" s="42" t="s">
        <v>505</v>
      </c>
      <c r="D60" s="42" t="s">
        <v>506</v>
      </c>
      <c r="E60" s="61" t="s">
        <v>1115</v>
      </c>
      <c r="F60" s="64" t="s">
        <v>1116</v>
      </c>
      <c r="G60" s="91" t="s">
        <v>183</v>
      </c>
      <c r="H60" s="91" t="s">
        <v>184</v>
      </c>
      <c r="I60" s="42" t="s">
        <v>1117</v>
      </c>
      <c r="J60" s="42" t="s">
        <v>1118</v>
      </c>
      <c r="K60" s="9" t="s">
        <v>1119</v>
      </c>
      <c r="L60" s="65">
        <v>45729</v>
      </c>
      <c r="M60" s="65"/>
      <c r="N60" s="65">
        <v>45730</v>
      </c>
      <c r="O60" s="27">
        <v>6</v>
      </c>
      <c r="P60" s="27">
        <v>0</v>
      </c>
      <c r="Q60" s="27">
        <v>180</v>
      </c>
      <c r="R60" s="65">
        <v>45913</v>
      </c>
      <c r="S60" s="65"/>
      <c r="T60" s="172"/>
      <c r="U60" s="172"/>
      <c r="V60" s="65"/>
      <c r="W60" s="65"/>
      <c r="X60" s="65"/>
      <c r="Y60" s="65">
        <v>45913</v>
      </c>
      <c r="Z60" s="66">
        <v>39000000</v>
      </c>
      <c r="AA60" s="67">
        <f t="shared" si="3"/>
        <v>6500000</v>
      </c>
      <c r="AB60" s="67">
        <f t="shared" si="0"/>
        <v>216666.66666666666</v>
      </c>
      <c r="AC60" s="95"/>
      <c r="AD60" s="95"/>
      <c r="AE60" s="13">
        <f t="shared" si="1"/>
        <v>39000000</v>
      </c>
      <c r="AF60" s="13" t="s">
        <v>188</v>
      </c>
      <c r="AG60" s="66" t="s">
        <v>189</v>
      </c>
      <c r="AH60" s="42"/>
      <c r="AI60" s="13" t="s">
        <v>190</v>
      </c>
      <c r="AJ60" s="68" t="s">
        <v>191</v>
      </c>
      <c r="AK60" s="61"/>
      <c r="AL60" s="61"/>
      <c r="AM60" s="61"/>
      <c r="AN60" s="42" t="s">
        <v>193</v>
      </c>
      <c r="AO60" s="61">
        <v>47433719</v>
      </c>
      <c r="AP60" s="61">
        <v>6</v>
      </c>
      <c r="AQ60" s="72" t="s">
        <v>194</v>
      </c>
      <c r="AR60" s="9" t="s">
        <v>195</v>
      </c>
      <c r="AS60" s="9"/>
      <c r="AT60" s="64" t="s">
        <v>1120</v>
      </c>
      <c r="AU60" s="64"/>
      <c r="AV60" s="60" t="s">
        <v>1121</v>
      </c>
      <c r="AW60" s="61" t="s">
        <v>515</v>
      </c>
      <c r="AX60" s="8" t="s">
        <v>505</v>
      </c>
      <c r="AY60" s="8" t="s">
        <v>422</v>
      </c>
      <c r="AZ60" s="9" t="s">
        <v>244</v>
      </c>
      <c r="BA60" s="42" t="s">
        <v>202</v>
      </c>
      <c r="BB60" s="61">
        <v>522</v>
      </c>
      <c r="BC60" s="48">
        <v>45708</v>
      </c>
      <c r="BD60" s="94"/>
      <c r="BE60" s="94"/>
      <c r="BF60" s="94"/>
      <c r="BG60" s="94"/>
      <c r="BH60" s="61">
        <v>538</v>
      </c>
      <c r="BI60" s="65">
        <v>45729</v>
      </c>
      <c r="BJ60" s="65"/>
      <c r="BK60" s="65"/>
      <c r="BL60" s="65"/>
      <c r="BM60" s="65"/>
      <c r="BN60" s="65"/>
      <c r="BO60" s="27">
        <v>130427</v>
      </c>
      <c r="BP60" s="65">
        <v>45695</v>
      </c>
      <c r="BQ60" s="12" t="s">
        <v>203</v>
      </c>
      <c r="BR60" s="42" t="s">
        <v>204</v>
      </c>
      <c r="BS60" s="42" t="s">
        <v>189</v>
      </c>
      <c r="BT60" s="42" t="s">
        <v>189</v>
      </c>
      <c r="BU60" s="61" t="s">
        <v>1122</v>
      </c>
      <c r="BV60" s="61"/>
      <c r="BW60" s="31" t="s">
        <v>207</v>
      </c>
      <c r="BX60" s="13">
        <v>3900000</v>
      </c>
      <c r="BY60" s="13"/>
      <c r="BZ60" s="13"/>
      <c r="CA60" s="13"/>
      <c r="CB60" s="61"/>
      <c r="CC60" s="61"/>
      <c r="CD60" s="61"/>
      <c r="CE60" s="61"/>
      <c r="CF60" s="61"/>
      <c r="CG60" s="61"/>
      <c r="CH60" s="61"/>
      <c r="CI60" s="61"/>
      <c r="CJ60" s="61"/>
      <c r="CK60" s="61"/>
      <c r="CL60" s="61"/>
      <c r="CM60" s="61"/>
      <c r="CN60" s="61"/>
      <c r="CO60" s="61"/>
      <c r="CP60" s="42" t="s">
        <v>208</v>
      </c>
      <c r="CQ60" s="61" t="s">
        <v>1123</v>
      </c>
      <c r="CR60" s="65">
        <v>45729</v>
      </c>
      <c r="CS60" s="65">
        <v>45729</v>
      </c>
      <c r="CT60" s="65"/>
      <c r="CU60" s="65"/>
      <c r="CV60" s="65"/>
      <c r="CW60" s="61" t="s">
        <v>279</v>
      </c>
      <c r="CX60" s="65">
        <v>45720</v>
      </c>
      <c r="CY60" s="65"/>
      <c r="CZ60" s="91" t="s">
        <v>211</v>
      </c>
      <c r="DA60" s="42" t="s">
        <v>189</v>
      </c>
      <c r="DB60" s="42" t="s">
        <v>189</v>
      </c>
      <c r="DC60" s="72" t="s">
        <v>212</v>
      </c>
      <c r="DD60" s="72" t="s">
        <v>213</v>
      </c>
      <c r="DE60" s="72" t="s">
        <v>214</v>
      </c>
      <c r="DF60" s="72" t="s">
        <v>189</v>
      </c>
      <c r="DG60" s="74">
        <v>27820</v>
      </c>
      <c r="DH60" s="42">
        <v>49</v>
      </c>
      <c r="DI60" s="42" t="s">
        <v>280</v>
      </c>
      <c r="DJ60" s="42" t="s">
        <v>1124</v>
      </c>
      <c r="DK60" s="88" t="s">
        <v>217</v>
      </c>
      <c r="DL60" s="42" t="s">
        <v>218</v>
      </c>
      <c r="DM60" s="42"/>
      <c r="DN60" s="42">
        <v>3502051125</v>
      </c>
      <c r="DO60" s="42">
        <v>3502051125</v>
      </c>
      <c r="DP60" s="57" t="s">
        <v>1125</v>
      </c>
      <c r="DQ60" s="42" t="s">
        <v>255</v>
      </c>
      <c r="DR60" s="42" t="s">
        <v>222</v>
      </c>
      <c r="DS60" s="42" t="s">
        <v>223</v>
      </c>
      <c r="DT60" s="42" t="s">
        <v>1126</v>
      </c>
      <c r="DU60" s="42" t="s">
        <v>287</v>
      </c>
      <c r="DV60" s="42" t="s">
        <v>409</v>
      </c>
      <c r="DW60" s="42"/>
      <c r="DX60" s="42" t="s">
        <v>410</v>
      </c>
      <c r="DY60" s="9" t="s">
        <v>217</v>
      </c>
      <c r="DZ60" s="42" t="s">
        <v>218</v>
      </c>
      <c r="EA60" s="61"/>
      <c r="EB60" s="65"/>
      <c r="EC60" s="73"/>
      <c r="ED60" s="65"/>
      <c r="EE60" s="65"/>
      <c r="EF60" s="65"/>
      <c r="EG60" s="65"/>
      <c r="EH60" s="65"/>
      <c r="EI60" s="65"/>
      <c r="EJ60" s="61"/>
      <c r="EK60" s="74"/>
      <c r="EL60" s="65"/>
      <c r="EM60" s="65"/>
      <c r="EN60" s="65"/>
      <c r="EO60" s="61"/>
      <c r="EP60" s="61"/>
      <c r="EQ60" s="61"/>
      <c r="ER60" s="61"/>
      <c r="ES60" s="61"/>
      <c r="ET60" s="61"/>
      <c r="EU60" s="61"/>
      <c r="EV60" s="61"/>
      <c r="EW60" s="61"/>
      <c r="EX60" s="61"/>
      <c r="EY60" s="61"/>
      <c r="EZ60" s="61"/>
      <c r="FA60" s="61"/>
      <c r="FB60" s="61"/>
      <c r="FC60" s="61"/>
      <c r="FD60" s="61"/>
      <c r="FE60" s="61"/>
      <c r="FF60" s="61"/>
      <c r="FG60" s="61"/>
      <c r="FH60" s="61"/>
      <c r="FI60" s="61"/>
      <c r="FJ60" s="96" t="s">
        <v>204</v>
      </c>
      <c r="FK60" s="42" t="s">
        <v>230</v>
      </c>
      <c r="FL60" s="61" t="s">
        <v>666</v>
      </c>
      <c r="FM60" s="61"/>
      <c r="FN60" s="27">
        <v>20255220002993</v>
      </c>
      <c r="FO60" s="12"/>
      <c r="FP60" s="42" t="s">
        <v>667</v>
      </c>
      <c r="FQ60" s="61"/>
      <c r="FR60" s="61"/>
      <c r="FS60" s="61"/>
      <c r="FT60" s="61"/>
      <c r="FU60" s="42"/>
      <c r="FV60" s="75"/>
      <c r="FW60" s="75"/>
      <c r="FX60" s="75"/>
      <c r="FY60" s="75"/>
      <c r="FZ60" s="75"/>
      <c r="GA60" s="75"/>
      <c r="GB60" s="75"/>
      <c r="GC60" s="75"/>
      <c r="GD60" s="75"/>
      <c r="GE60" s="75"/>
      <c r="GF60" s="75"/>
    </row>
    <row r="61" spans="1:188" ht="100.5" customHeight="1" x14ac:dyDescent="0.3">
      <c r="A61" s="30" t="s">
        <v>1127</v>
      </c>
      <c r="B61" s="31">
        <v>2499</v>
      </c>
      <c r="C61" s="8" t="s">
        <v>1128</v>
      </c>
      <c r="D61" s="8" t="s">
        <v>1129</v>
      </c>
      <c r="E61" s="61" t="s">
        <v>1130</v>
      </c>
      <c r="F61" s="47" t="s">
        <v>1131</v>
      </c>
      <c r="G61" s="91" t="s">
        <v>183</v>
      </c>
      <c r="H61" s="91" t="s">
        <v>184</v>
      </c>
      <c r="I61" s="31" t="s">
        <v>1132</v>
      </c>
      <c r="J61" s="42" t="s">
        <v>1133</v>
      </c>
      <c r="K61" s="9" t="s">
        <v>1134</v>
      </c>
      <c r="L61" s="35">
        <v>45723</v>
      </c>
      <c r="M61" s="35">
        <v>45721</v>
      </c>
      <c r="N61" s="35">
        <v>45726</v>
      </c>
      <c r="O61" s="39">
        <v>8</v>
      </c>
      <c r="P61" s="39">
        <v>0</v>
      </c>
      <c r="Q61" s="39">
        <v>240</v>
      </c>
      <c r="R61" s="44">
        <v>45970</v>
      </c>
      <c r="S61" s="44">
        <v>45971</v>
      </c>
      <c r="T61" s="39">
        <v>1</v>
      </c>
      <c r="U61" s="39">
        <v>21</v>
      </c>
      <c r="V61" s="44"/>
      <c r="W61" s="44">
        <v>45971</v>
      </c>
      <c r="X61" s="44"/>
      <c r="Y61" s="44">
        <v>46021</v>
      </c>
      <c r="Z61" s="36">
        <v>56000000</v>
      </c>
      <c r="AA61" s="37">
        <f t="shared" si="3"/>
        <v>7000000</v>
      </c>
      <c r="AB61" s="37">
        <f t="shared" si="0"/>
        <v>233333.33333333334</v>
      </c>
      <c r="AC61" s="36">
        <v>11900000</v>
      </c>
      <c r="AD61" s="36"/>
      <c r="AE61" s="13">
        <f t="shared" si="1"/>
        <v>67900000</v>
      </c>
      <c r="AF61" s="13" t="s">
        <v>188</v>
      </c>
      <c r="AG61" s="66" t="s">
        <v>189</v>
      </c>
      <c r="AH61" s="31"/>
      <c r="AI61" s="13" t="s">
        <v>190</v>
      </c>
      <c r="AJ61" s="68" t="s">
        <v>191</v>
      </c>
      <c r="AK61" s="31"/>
      <c r="AL61" s="31"/>
      <c r="AM61" s="31"/>
      <c r="AN61" s="42" t="s">
        <v>193</v>
      </c>
      <c r="AO61" s="39">
        <v>80219290</v>
      </c>
      <c r="AP61" s="31">
        <v>2</v>
      </c>
      <c r="AQ61" s="72" t="s">
        <v>194</v>
      </c>
      <c r="AR61" s="9" t="s">
        <v>195</v>
      </c>
      <c r="AS61" s="9"/>
      <c r="AT61" s="47" t="s">
        <v>1135</v>
      </c>
      <c r="AU61" s="47" t="s">
        <v>1136</v>
      </c>
      <c r="AV61" s="60" t="s">
        <v>1137</v>
      </c>
      <c r="AW61" s="31" t="s">
        <v>1138</v>
      </c>
      <c r="AX61" s="8" t="s">
        <v>546</v>
      </c>
      <c r="AY61" s="8" t="s">
        <v>422</v>
      </c>
      <c r="AZ61" s="9" t="s">
        <v>498</v>
      </c>
      <c r="BA61" s="42" t="s">
        <v>202</v>
      </c>
      <c r="BB61" s="31">
        <v>518</v>
      </c>
      <c r="BC61" s="35">
        <v>45708</v>
      </c>
      <c r="BD61" s="94">
        <v>56000000</v>
      </c>
      <c r="BE61" s="31">
        <v>734</v>
      </c>
      <c r="BF61" s="35">
        <v>45868</v>
      </c>
      <c r="BG61" s="94">
        <v>11900000</v>
      </c>
      <c r="BH61" s="31">
        <v>500</v>
      </c>
      <c r="BI61" s="35">
        <v>45723</v>
      </c>
      <c r="BJ61" s="35"/>
      <c r="BK61" s="35"/>
      <c r="BL61" s="35"/>
      <c r="BM61" s="35"/>
      <c r="BN61" s="35"/>
      <c r="BO61" s="28">
        <v>130393</v>
      </c>
      <c r="BP61" s="35">
        <v>45695</v>
      </c>
      <c r="BQ61" s="12" t="s">
        <v>203</v>
      </c>
      <c r="BR61" s="42" t="s">
        <v>204</v>
      </c>
      <c r="BS61" s="42" t="s">
        <v>189</v>
      </c>
      <c r="BT61" s="42" t="s">
        <v>189</v>
      </c>
      <c r="BU61" s="9" t="s">
        <v>205</v>
      </c>
      <c r="BV61" s="9" t="s">
        <v>206</v>
      </c>
      <c r="BW61" s="9" t="s">
        <v>207</v>
      </c>
      <c r="BX61" s="13">
        <v>5600000</v>
      </c>
      <c r="BY61" s="9" t="s">
        <v>205</v>
      </c>
      <c r="BZ61" s="9" t="s">
        <v>206</v>
      </c>
      <c r="CA61" s="13">
        <v>6790000</v>
      </c>
      <c r="CB61" s="31"/>
      <c r="CC61" s="31"/>
      <c r="CD61" s="31"/>
      <c r="CE61" s="31"/>
      <c r="CF61" s="31"/>
      <c r="CG61" s="31"/>
      <c r="CH61" s="31"/>
      <c r="CI61" s="31"/>
      <c r="CJ61" s="31"/>
      <c r="CK61" s="31"/>
      <c r="CL61" s="31"/>
      <c r="CM61" s="31"/>
      <c r="CN61" s="31"/>
      <c r="CO61" s="31"/>
      <c r="CP61" s="42" t="s">
        <v>208</v>
      </c>
      <c r="CQ61" s="31" t="s">
        <v>1139</v>
      </c>
      <c r="CR61" s="35">
        <v>45723</v>
      </c>
      <c r="CS61" s="35">
        <v>45725</v>
      </c>
      <c r="CT61" s="35" t="s">
        <v>1139</v>
      </c>
      <c r="CU61" s="35">
        <v>45875</v>
      </c>
      <c r="CV61" s="35"/>
      <c r="CW61" s="24" t="s">
        <v>279</v>
      </c>
      <c r="CX61" s="35">
        <v>45726</v>
      </c>
      <c r="CY61" s="35"/>
      <c r="CZ61" s="9" t="s">
        <v>249</v>
      </c>
      <c r="DA61" s="9" t="s">
        <v>250</v>
      </c>
      <c r="DB61" s="9" t="s">
        <v>189</v>
      </c>
      <c r="DC61" s="17" t="s">
        <v>212</v>
      </c>
      <c r="DD61" s="17" t="s">
        <v>213</v>
      </c>
      <c r="DE61" s="17" t="s">
        <v>214</v>
      </c>
      <c r="DF61" s="17" t="s">
        <v>189</v>
      </c>
      <c r="DG61" s="44">
        <v>29907</v>
      </c>
      <c r="DH61" s="24">
        <v>43</v>
      </c>
      <c r="DI61" s="42" t="s">
        <v>280</v>
      </c>
      <c r="DJ61" s="24" t="s">
        <v>1140</v>
      </c>
      <c r="DK61" s="88" t="s">
        <v>217</v>
      </c>
      <c r="DL61" s="42" t="s">
        <v>218</v>
      </c>
      <c r="DM61" s="97"/>
      <c r="DN61" s="24">
        <v>8929969</v>
      </c>
      <c r="DO61" s="24">
        <v>3213098203</v>
      </c>
      <c r="DP61" s="57" t="s">
        <v>1141</v>
      </c>
      <c r="DQ61" s="24" t="s">
        <v>284</v>
      </c>
      <c r="DR61" s="24" t="s">
        <v>222</v>
      </c>
      <c r="DS61" s="42" t="s">
        <v>223</v>
      </c>
      <c r="DT61" s="42" t="s">
        <v>1126</v>
      </c>
      <c r="DU61" s="42" t="s">
        <v>287</v>
      </c>
      <c r="DV61" s="42" t="s">
        <v>409</v>
      </c>
      <c r="DW61" s="24"/>
      <c r="DX61" s="24" t="s">
        <v>410</v>
      </c>
      <c r="DY61" s="9" t="s">
        <v>217</v>
      </c>
      <c r="DZ61" s="42" t="s">
        <v>218</v>
      </c>
      <c r="EA61" s="31"/>
      <c r="EB61" s="35"/>
      <c r="EC61" s="43" t="s">
        <v>207</v>
      </c>
      <c r="ED61" s="35">
        <v>45870</v>
      </c>
      <c r="EE61" s="31">
        <v>734</v>
      </c>
      <c r="EF61" s="35">
        <v>45868</v>
      </c>
      <c r="EG61" s="35"/>
      <c r="EH61" s="35"/>
      <c r="EI61" s="35"/>
      <c r="EJ61" s="31" t="s">
        <v>290</v>
      </c>
      <c r="EK61" s="44">
        <v>45870</v>
      </c>
      <c r="EL61" s="35"/>
      <c r="EM61" s="35"/>
      <c r="EN61" s="35"/>
      <c r="EO61" s="31"/>
      <c r="EP61" s="31"/>
      <c r="EQ61" s="31"/>
      <c r="ER61" s="31"/>
      <c r="ES61" s="31"/>
      <c r="ET61" s="31"/>
      <c r="EU61" s="31"/>
      <c r="EV61" s="31"/>
      <c r="EW61" s="31"/>
      <c r="EX61" s="31"/>
      <c r="EY61" s="31"/>
      <c r="EZ61" s="31"/>
      <c r="FA61" s="31"/>
      <c r="FB61" s="31"/>
      <c r="FC61" s="31"/>
      <c r="FD61" s="31"/>
      <c r="FE61" s="31"/>
      <c r="FF61" s="31"/>
      <c r="FG61" s="31"/>
      <c r="FH61" s="31"/>
      <c r="FI61" s="31"/>
      <c r="FJ61" s="96" t="s">
        <v>204</v>
      </c>
      <c r="FK61" s="42" t="s">
        <v>230</v>
      </c>
      <c r="FL61" s="61" t="s">
        <v>666</v>
      </c>
      <c r="FM61" s="61"/>
      <c r="FN61" s="27">
        <v>20255220002483</v>
      </c>
      <c r="FO61" s="12"/>
      <c r="FP61" s="42" t="s">
        <v>667</v>
      </c>
      <c r="FQ61" s="31"/>
      <c r="FR61" s="31"/>
      <c r="FS61" s="31"/>
      <c r="FT61" s="31"/>
      <c r="FU61" s="24"/>
      <c r="FV61" s="45"/>
      <c r="FW61" s="45"/>
      <c r="FX61" s="45"/>
      <c r="FY61" s="45"/>
      <c r="FZ61" s="45"/>
      <c r="GA61" s="45"/>
      <c r="GB61" s="45"/>
      <c r="GC61" s="45"/>
      <c r="GD61" s="45"/>
      <c r="GE61" s="45"/>
      <c r="GF61" s="45"/>
    </row>
    <row r="62" spans="1:188" ht="100.5" customHeight="1" x14ac:dyDescent="0.3">
      <c r="A62" s="21" t="s">
        <v>1142</v>
      </c>
      <c r="B62" s="8">
        <v>2527</v>
      </c>
      <c r="C62" s="8" t="s">
        <v>262</v>
      </c>
      <c r="D62" s="8" t="s">
        <v>263</v>
      </c>
      <c r="E62" s="8" t="s">
        <v>1143</v>
      </c>
      <c r="F62" s="9" t="s">
        <v>1144</v>
      </c>
      <c r="G62" s="10" t="s">
        <v>183</v>
      </c>
      <c r="H62" s="10" t="s">
        <v>184</v>
      </c>
      <c r="I62" s="8" t="s">
        <v>1145</v>
      </c>
      <c r="J62" s="9" t="s">
        <v>1146</v>
      </c>
      <c r="K62" s="9" t="s">
        <v>1147</v>
      </c>
      <c r="L62" s="11">
        <v>45719</v>
      </c>
      <c r="M62" s="11"/>
      <c r="N62" s="11">
        <v>45719</v>
      </c>
      <c r="O62" s="9">
        <v>6</v>
      </c>
      <c r="P62" s="9">
        <v>0</v>
      </c>
      <c r="Q62" s="9">
        <v>180</v>
      </c>
      <c r="R62" s="11">
        <v>45904</v>
      </c>
      <c r="S62" s="12"/>
      <c r="T62" s="169"/>
      <c r="U62" s="169"/>
      <c r="V62" s="12"/>
      <c r="W62" s="12"/>
      <c r="X62" s="12"/>
      <c r="Y62" s="11">
        <v>45904</v>
      </c>
      <c r="Z62" s="13">
        <v>36000000</v>
      </c>
      <c r="AA62" s="13">
        <f t="shared" si="3"/>
        <v>6000000</v>
      </c>
      <c r="AB62" s="13">
        <f t="shared" si="0"/>
        <v>200000</v>
      </c>
      <c r="AC62" s="15"/>
      <c r="AD62" s="15"/>
      <c r="AE62" s="13">
        <f t="shared" si="1"/>
        <v>36000000</v>
      </c>
      <c r="AF62" s="15" t="s">
        <v>188</v>
      </c>
      <c r="AG62" s="15" t="s">
        <v>189</v>
      </c>
      <c r="AH62" s="9"/>
      <c r="AI62" s="15" t="s">
        <v>190</v>
      </c>
      <c r="AJ62" s="22" t="s">
        <v>191</v>
      </c>
      <c r="AK62" s="9"/>
      <c r="AL62" s="9"/>
      <c r="AM62" s="9"/>
      <c r="AN62" s="9" t="s">
        <v>193</v>
      </c>
      <c r="AO62" s="9">
        <v>1022426317</v>
      </c>
      <c r="AP62" s="9">
        <v>1</v>
      </c>
      <c r="AQ62" s="49" t="s">
        <v>194</v>
      </c>
      <c r="AR62" s="9" t="s">
        <v>195</v>
      </c>
      <c r="AS62" s="9"/>
      <c r="AT62" s="9" t="s">
        <v>1148</v>
      </c>
      <c r="AU62" s="9"/>
      <c r="AV62" s="60" t="s">
        <v>1149</v>
      </c>
      <c r="AW62" s="9" t="s">
        <v>273</v>
      </c>
      <c r="AX62" s="9" t="s">
        <v>262</v>
      </c>
      <c r="AY62" s="9" t="s">
        <v>966</v>
      </c>
      <c r="AZ62" s="9" t="s">
        <v>1150</v>
      </c>
      <c r="BA62" s="9" t="s">
        <v>202</v>
      </c>
      <c r="BB62" s="9">
        <v>468</v>
      </c>
      <c r="BC62" s="12">
        <v>45698</v>
      </c>
      <c r="BD62" s="94"/>
      <c r="BE62" s="94"/>
      <c r="BF62" s="94"/>
      <c r="BG62" s="94"/>
      <c r="BH62" s="9">
        <v>484</v>
      </c>
      <c r="BI62" s="12">
        <v>45720</v>
      </c>
      <c r="BJ62" s="12"/>
      <c r="BK62" s="12"/>
      <c r="BL62" s="12"/>
      <c r="BM62" s="12"/>
      <c r="BN62" s="12"/>
      <c r="BO62" s="17">
        <v>125756</v>
      </c>
      <c r="BP62" s="12">
        <v>45652</v>
      </c>
      <c r="BQ62" s="12" t="s">
        <v>203</v>
      </c>
      <c r="BR62" s="9" t="s">
        <v>204</v>
      </c>
      <c r="BS62" s="9" t="s">
        <v>189</v>
      </c>
      <c r="BT62" s="9" t="s">
        <v>189</v>
      </c>
      <c r="BU62" s="9" t="s">
        <v>205</v>
      </c>
      <c r="BV62" s="9"/>
      <c r="BW62" s="9" t="s">
        <v>207</v>
      </c>
      <c r="BX62" s="13">
        <v>3600000</v>
      </c>
      <c r="BY62" s="13"/>
      <c r="BZ62" s="13"/>
      <c r="CA62" s="13"/>
      <c r="CB62" s="9"/>
      <c r="CC62" s="9"/>
      <c r="CD62" s="9"/>
      <c r="CE62" s="9"/>
      <c r="CF62" s="9"/>
      <c r="CG62" s="9"/>
      <c r="CH62" s="9"/>
      <c r="CI62" s="9"/>
      <c r="CJ62" s="9"/>
      <c r="CK62" s="9"/>
      <c r="CL62" s="9"/>
      <c r="CM62" s="9"/>
      <c r="CN62" s="9"/>
      <c r="CO62" s="9"/>
      <c r="CP62" s="9" t="s">
        <v>208</v>
      </c>
      <c r="CQ62" s="9" t="s">
        <v>1151</v>
      </c>
      <c r="CR62" s="12">
        <v>45720</v>
      </c>
      <c r="CS62" s="12">
        <v>45720</v>
      </c>
      <c r="CT62" s="12"/>
      <c r="CU62" s="12"/>
      <c r="CV62" s="12"/>
      <c r="CW62" s="9" t="s">
        <v>1152</v>
      </c>
      <c r="CX62" s="12">
        <v>45721</v>
      </c>
      <c r="CY62" s="12"/>
      <c r="CZ62" s="9" t="s">
        <v>249</v>
      </c>
      <c r="DA62" s="9" t="s">
        <v>250</v>
      </c>
      <c r="DB62" s="9" t="s">
        <v>189</v>
      </c>
      <c r="DC62" s="17" t="s">
        <v>212</v>
      </c>
      <c r="DD62" s="17" t="s">
        <v>213</v>
      </c>
      <c r="DE62" s="17" t="s">
        <v>214</v>
      </c>
      <c r="DF62" s="17" t="s">
        <v>189</v>
      </c>
      <c r="DG62" s="12">
        <v>35545</v>
      </c>
      <c r="DH62" s="9">
        <v>27</v>
      </c>
      <c r="DI62" s="9" t="s">
        <v>404</v>
      </c>
      <c r="DJ62" s="9" t="s">
        <v>1153</v>
      </c>
      <c r="DK62" s="9" t="s">
        <v>217</v>
      </c>
      <c r="DL62" s="9" t="s">
        <v>229</v>
      </c>
      <c r="DM62" s="9"/>
      <c r="DN62" s="9">
        <v>3102247308</v>
      </c>
      <c r="DO62" s="9">
        <v>3102247308</v>
      </c>
      <c r="DP62" s="57" t="s">
        <v>1154</v>
      </c>
      <c r="DQ62" s="9" t="s">
        <v>255</v>
      </c>
      <c r="DR62" s="9" t="s">
        <v>356</v>
      </c>
      <c r="DS62" s="9" t="s">
        <v>223</v>
      </c>
      <c r="DT62" s="9" t="s">
        <v>1155</v>
      </c>
      <c r="DU62" s="42" t="s">
        <v>287</v>
      </c>
      <c r="DV62" s="9" t="s">
        <v>734</v>
      </c>
      <c r="DW62" s="9"/>
      <c r="DX62" s="9" t="s">
        <v>735</v>
      </c>
      <c r="DY62" s="9" t="s">
        <v>217</v>
      </c>
      <c r="DZ62" s="9" t="s">
        <v>229</v>
      </c>
      <c r="EA62" s="9"/>
      <c r="EB62" s="12"/>
      <c r="EC62" s="25"/>
      <c r="ED62" s="12"/>
      <c r="EE62" s="12"/>
      <c r="EF62" s="12"/>
      <c r="EG62" s="12"/>
      <c r="EH62" s="12"/>
      <c r="EI62" s="12"/>
      <c r="EJ62" s="9"/>
      <c r="EK62" s="12"/>
      <c r="EL62" s="12"/>
      <c r="EM62" s="12"/>
      <c r="EN62" s="12"/>
      <c r="EO62" s="9"/>
      <c r="EP62" s="9"/>
      <c r="EQ62" s="9"/>
      <c r="ER62" s="9"/>
      <c r="ES62" s="9"/>
      <c r="ET62" s="9"/>
      <c r="EU62" s="9"/>
      <c r="EV62" s="9"/>
      <c r="EW62" s="9"/>
      <c r="EX62" s="9"/>
      <c r="EY62" s="9"/>
      <c r="EZ62" s="9"/>
      <c r="FA62" s="9"/>
      <c r="FB62" s="9"/>
      <c r="FC62" s="9"/>
      <c r="FD62" s="9"/>
      <c r="FE62" s="9"/>
      <c r="FF62" s="9"/>
      <c r="FG62" s="9"/>
      <c r="FH62" s="9"/>
      <c r="FI62" s="9"/>
      <c r="FJ62" s="16" t="s">
        <v>204</v>
      </c>
      <c r="FK62" s="9" t="s">
        <v>230</v>
      </c>
      <c r="FL62" s="9" t="s">
        <v>736</v>
      </c>
      <c r="FM62" s="9">
        <v>79739723</v>
      </c>
      <c r="FN62" s="27">
        <v>20255220003853</v>
      </c>
      <c r="FO62" s="12">
        <v>45743</v>
      </c>
      <c r="FP62" s="9" t="s">
        <v>737</v>
      </c>
      <c r="FQ62" s="31" t="s">
        <v>738</v>
      </c>
      <c r="FR62" s="9">
        <v>79842782</v>
      </c>
      <c r="FS62" s="27">
        <v>20255220005753</v>
      </c>
      <c r="FT62" s="12">
        <v>45771</v>
      </c>
      <c r="FU62" s="24" t="s">
        <v>739</v>
      </c>
      <c r="FV62" s="9" t="s">
        <v>736</v>
      </c>
      <c r="FW62" s="9">
        <v>79739723</v>
      </c>
      <c r="FX62" s="27">
        <v>20255220003853</v>
      </c>
      <c r="FY62" s="12">
        <v>45743</v>
      </c>
      <c r="FZ62" s="9" t="s">
        <v>737</v>
      </c>
      <c r="GA62" s="20"/>
      <c r="GB62" s="20"/>
      <c r="GC62" s="20"/>
      <c r="GD62" s="20"/>
      <c r="GE62" s="20"/>
      <c r="GF62" s="20"/>
    </row>
    <row r="63" spans="1:188" ht="100.5" customHeight="1" x14ac:dyDescent="0.3">
      <c r="A63" s="63" t="s">
        <v>1156</v>
      </c>
      <c r="B63" s="61">
        <v>2505</v>
      </c>
      <c r="C63" s="9" t="s">
        <v>979</v>
      </c>
      <c r="D63" s="9" t="s">
        <v>980</v>
      </c>
      <c r="E63" s="61" t="s">
        <v>1157</v>
      </c>
      <c r="F63" s="64" t="s">
        <v>1158</v>
      </c>
      <c r="G63" s="10" t="s">
        <v>183</v>
      </c>
      <c r="H63" s="10" t="s">
        <v>184</v>
      </c>
      <c r="I63" s="61" t="s">
        <v>1159</v>
      </c>
      <c r="J63" s="9" t="s">
        <v>1160</v>
      </c>
      <c r="K63" s="9" t="s">
        <v>1161</v>
      </c>
      <c r="L63" s="65">
        <v>45731</v>
      </c>
      <c r="M63" s="65"/>
      <c r="N63" s="65">
        <v>45733</v>
      </c>
      <c r="O63" s="72">
        <v>6</v>
      </c>
      <c r="P63" s="72">
        <v>0</v>
      </c>
      <c r="Q63" s="72">
        <v>180</v>
      </c>
      <c r="R63" s="74">
        <v>45916</v>
      </c>
      <c r="S63" s="74" t="s">
        <v>192</v>
      </c>
      <c r="T63" s="173"/>
      <c r="U63" s="173"/>
      <c r="V63" s="74"/>
      <c r="W63" s="74"/>
      <c r="X63" s="74"/>
      <c r="Y63" s="74">
        <v>45916</v>
      </c>
      <c r="Z63" s="66">
        <v>51246000</v>
      </c>
      <c r="AA63" s="67">
        <f t="shared" si="3"/>
        <v>8541000</v>
      </c>
      <c r="AB63" s="67">
        <f t="shared" si="0"/>
        <v>284700</v>
      </c>
      <c r="AC63" s="66"/>
      <c r="AD63" s="66"/>
      <c r="AE63" s="13">
        <f t="shared" si="1"/>
        <v>51246000</v>
      </c>
      <c r="AF63" s="15" t="s">
        <v>188</v>
      </c>
      <c r="AG63" s="15" t="s">
        <v>189</v>
      </c>
      <c r="AH63" s="61"/>
      <c r="AI63" s="15" t="s">
        <v>190</v>
      </c>
      <c r="AJ63" s="22" t="s">
        <v>191</v>
      </c>
      <c r="AK63" s="61"/>
      <c r="AL63" s="61"/>
      <c r="AM63" s="61"/>
      <c r="AN63" s="9" t="s">
        <v>193</v>
      </c>
      <c r="AO63" s="72">
        <v>1032366510</v>
      </c>
      <c r="AP63" s="61">
        <v>3</v>
      </c>
      <c r="AQ63" s="49" t="s">
        <v>194</v>
      </c>
      <c r="AR63" s="9" t="s">
        <v>195</v>
      </c>
      <c r="AS63" s="9"/>
      <c r="AT63" s="64" t="s">
        <v>1162</v>
      </c>
      <c r="AU63" s="64"/>
      <c r="AV63" s="60" t="s">
        <v>1163</v>
      </c>
      <c r="AW63" s="9" t="s">
        <v>989</v>
      </c>
      <c r="AX63" s="9" t="s">
        <v>979</v>
      </c>
      <c r="AY63" s="9" t="s">
        <v>990</v>
      </c>
      <c r="AZ63" s="9" t="s">
        <v>498</v>
      </c>
      <c r="BA63" s="9" t="s">
        <v>202</v>
      </c>
      <c r="BB63" s="61">
        <v>500</v>
      </c>
      <c r="BC63" s="65">
        <v>45708</v>
      </c>
      <c r="BD63" s="94"/>
      <c r="BE63" s="94"/>
      <c r="BF63" s="94"/>
      <c r="BG63" s="94"/>
      <c r="BH63" s="61">
        <v>546</v>
      </c>
      <c r="BI63" s="65">
        <v>45733</v>
      </c>
      <c r="BJ63" s="65"/>
      <c r="BK63" s="65"/>
      <c r="BL63" s="65"/>
      <c r="BM63" s="65"/>
      <c r="BN63" s="65"/>
      <c r="BO63" s="27">
        <v>130439</v>
      </c>
      <c r="BP63" s="65">
        <v>45695</v>
      </c>
      <c r="BQ63" s="12" t="s">
        <v>203</v>
      </c>
      <c r="BR63" s="9" t="s">
        <v>204</v>
      </c>
      <c r="BS63" s="9" t="s">
        <v>189</v>
      </c>
      <c r="BT63" s="9" t="s">
        <v>189</v>
      </c>
      <c r="BU63" s="9" t="s">
        <v>276</v>
      </c>
      <c r="BV63" s="9"/>
      <c r="BW63" s="9" t="s">
        <v>207</v>
      </c>
      <c r="BX63" s="13">
        <v>5124600</v>
      </c>
      <c r="BY63" s="13"/>
      <c r="BZ63" s="13"/>
      <c r="CA63" s="13"/>
      <c r="CB63" s="61"/>
      <c r="CC63" s="61"/>
      <c r="CD63" s="61"/>
      <c r="CE63" s="61"/>
      <c r="CF63" s="61"/>
      <c r="CG63" s="61"/>
      <c r="CH63" s="61"/>
      <c r="CI63" s="61"/>
      <c r="CJ63" s="61"/>
      <c r="CK63" s="61"/>
      <c r="CL63" s="61"/>
      <c r="CM63" s="61"/>
      <c r="CN63" s="61"/>
      <c r="CO63" s="61"/>
      <c r="CP63" s="61" t="s">
        <v>208</v>
      </c>
      <c r="CQ63" s="61" t="s">
        <v>1164</v>
      </c>
      <c r="CR63" s="65">
        <v>45731</v>
      </c>
      <c r="CS63" s="65">
        <v>45731</v>
      </c>
      <c r="CT63" s="65"/>
      <c r="CU63" s="65"/>
      <c r="CV63" s="65"/>
      <c r="CW63" s="42" t="s">
        <v>279</v>
      </c>
      <c r="CX63" s="65">
        <v>45731</v>
      </c>
      <c r="CY63" s="65"/>
      <c r="CZ63" s="9" t="s">
        <v>249</v>
      </c>
      <c r="DA63" s="9" t="s">
        <v>250</v>
      </c>
      <c r="DB63" s="9" t="s">
        <v>189</v>
      </c>
      <c r="DC63" s="17" t="s">
        <v>212</v>
      </c>
      <c r="DD63" s="17" t="s">
        <v>213</v>
      </c>
      <c r="DE63" s="17" t="s">
        <v>214</v>
      </c>
      <c r="DF63" s="17" t="s">
        <v>189</v>
      </c>
      <c r="DG63" s="74">
        <v>31579</v>
      </c>
      <c r="DH63" s="42">
        <v>38</v>
      </c>
      <c r="DI63" s="42" t="s">
        <v>215</v>
      </c>
      <c r="DJ63" s="42" t="s">
        <v>1165</v>
      </c>
      <c r="DK63" s="9" t="s">
        <v>217</v>
      </c>
      <c r="DL63" s="9" t="s">
        <v>229</v>
      </c>
      <c r="DM63" s="98"/>
      <c r="DN63" s="42">
        <v>3144618764</v>
      </c>
      <c r="DO63" s="42">
        <v>3144618764</v>
      </c>
      <c r="DP63" s="57" t="s">
        <v>1166</v>
      </c>
      <c r="DQ63" s="9" t="s">
        <v>255</v>
      </c>
      <c r="DR63" s="42" t="s">
        <v>617</v>
      </c>
      <c r="DS63" s="9" t="s">
        <v>223</v>
      </c>
      <c r="DT63" s="42" t="s">
        <v>408</v>
      </c>
      <c r="DU63" s="42" t="s">
        <v>287</v>
      </c>
      <c r="DV63" s="42" t="s">
        <v>409</v>
      </c>
      <c r="DW63" s="42"/>
      <c r="DX63" s="42" t="s">
        <v>410</v>
      </c>
      <c r="DY63" s="9" t="s">
        <v>217</v>
      </c>
      <c r="DZ63" s="9" t="s">
        <v>229</v>
      </c>
      <c r="EA63" s="61"/>
      <c r="EB63" s="65"/>
      <c r="EC63" s="73"/>
      <c r="ED63" s="65"/>
      <c r="EE63" s="65"/>
      <c r="EF63" s="65"/>
      <c r="EG63" s="65"/>
      <c r="EH63" s="65"/>
      <c r="EI63" s="65"/>
      <c r="EJ63" s="61"/>
      <c r="EK63" s="74"/>
      <c r="EL63" s="65"/>
      <c r="EM63" s="65"/>
      <c r="EN63" s="65"/>
      <c r="EO63" s="61"/>
      <c r="EP63" s="61"/>
      <c r="EQ63" s="61"/>
      <c r="ER63" s="61"/>
      <c r="ES63" s="61"/>
      <c r="ET63" s="61"/>
      <c r="EU63" s="61"/>
      <c r="EV63" s="61"/>
      <c r="EW63" s="61"/>
      <c r="EX63" s="61"/>
      <c r="EY63" s="61"/>
      <c r="EZ63" s="61"/>
      <c r="FA63" s="61"/>
      <c r="FB63" s="61"/>
      <c r="FC63" s="61"/>
      <c r="FD63" s="61"/>
      <c r="FE63" s="61"/>
      <c r="FF63" s="61"/>
      <c r="FG63" s="61"/>
      <c r="FH63" s="61"/>
      <c r="FI63" s="61"/>
      <c r="FJ63" s="16" t="s">
        <v>204</v>
      </c>
      <c r="FK63" s="9" t="s">
        <v>230</v>
      </c>
      <c r="FL63" s="61" t="s">
        <v>666</v>
      </c>
      <c r="FM63" s="61"/>
      <c r="FN63" s="27">
        <v>20255220003323</v>
      </c>
      <c r="FO63" s="12"/>
      <c r="FP63" s="42" t="s">
        <v>667</v>
      </c>
      <c r="FQ63" s="61"/>
      <c r="FR63" s="61"/>
      <c r="FS63" s="61"/>
      <c r="FT63" s="61"/>
      <c r="FU63" s="42"/>
      <c r="FV63" s="75"/>
      <c r="FW63" s="75"/>
      <c r="FX63" s="75"/>
      <c r="FY63" s="75"/>
      <c r="FZ63" s="75"/>
      <c r="GA63" s="75"/>
      <c r="GB63" s="75"/>
      <c r="GC63" s="75"/>
      <c r="GD63" s="75"/>
      <c r="GE63" s="75"/>
      <c r="GF63" s="75"/>
    </row>
    <row r="64" spans="1:188" ht="100.5" customHeight="1" x14ac:dyDescent="0.3">
      <c r="A64" s="63" t="s">
        <v>1167</v>
      </c>
      <c r="B64" s="61">
        <v>2336</v>
      </c>
      <c r="C64" s="8" t="s">
        <v>1168</v>
      </c>
      <c r="D64" s="8" t="s">
        <v>1169</v>
      </c>
      <c r="E64" s="61" t="s">
        <v>1170</v>
      </c>
      <c r="F64" s="64" t="s">
        <v>1171</v>
      </c>
      <c r="G64" s="10" t="s">
        <v>183</v>
      </c>
      <c r="H64" s="91" t="s">
        <v>184</v>
      </c>
      <c r="I64" s="61" t="s">
        <v>1172</v>
      </c>
      <c r="J64" s="42" t="s">
        <v>1173</v>
      </c>
      <c r="K64" s="9" t="s">
        <v>1174</v>
      </c>
      <c r="L64" s="35">
        <v>45722</v>
      </c>
      <c r="M64" s="35">
        <v>45720</v>
      </c>
      <c r="N64" s="35">
        <v>45723</v>
      </c>
      <c r="O64" s="72">
        <v>8</v>
      </c>
      <c r="P64" s="72">
        <v>0</v>
      </c>
      <c r="Q64" s="72">
        <v>240</v>
      </c>
      <c r="R64" s="74">
        <v>45967</v>
      </c>
      <c r="S64" s="74">
        <v>45968</v>
      </c>
      <c r="T64" s="72">
        <v>1</v>
      </c>
      <c r="U64" s="72">
        <v>24</v>
      </c>
      <c r="V64" s="74"/>
      <c r="W64" s="74">
        <v>45968</v>
      </c>
      <c r="X64" s="74"/>
      <c r="Y64" s="74">
        <v>46021</v>
      </c>
      <c r="Z64" s="66">
        <v>56000000</v>
      </c>
      <c r="AA64" s="51">
        <f t="shared" si="3"/>
        <v>7000000</v>
      </c>
      <c r="AB64" s="51">
        <f t="shared" si="0"/>
        <v>233333.33333333334</v>
      </c>
      <c r="AC64" s="66">
        <v>12600000</v>
      </c>
      <c r="AD64" s="66"/>
      <c r="AE64" s="13">
        <f t="shared" si="1"/>
        <v>68600000</v>
      </c>
      <c r="AF64" s="15" t="s">
        <v>188</v>
      </c>
      <c r="AG64" s="50" t="s">
        <v>189</v>
      </c>
      <c r="AH64" s="46"/>
      <c r="AI64" s="52" t="s">
        <v>190</v>
      </c>
      <c r="AJ64" s="52" t="s">
        <v>191</v>
      </c>
      <c r="AK64" s="61"/>
      <c r="AL64" s="61"/>
      <c r="AM64" s="61"/>
      <c r="AN64" s="42" t="s">
        <v>193</v>
      </c>
      <c r="AO64" s="72">
        <v>1014259936</v>
      </c>
      <c r="AP64" s="61">
        <v>3</v>
      </c>
      <c r="AQ64" s="27" t="s">
        <v>194</v>
      </c>
      <c r="AR64" s="64" t="s">
        <v>195</v>
      </c>
      <c r="AS64" s="64"/>
      <c r="AT64" s="64" t="s">
        <v>1175</v>
      </c>
      <c r="AU64" s="64" t="s">
        <v>1176</v>
      </c>
      <c r="AV64" s="60" t="s">
        <v>1177</v>
      </c>
      <c r="AW64" s="61" t="s">
        <v>1178</v>
      </c>
      <c r="AX64" s="8" t="s">
        <v>1168</v>
      </c>
      <c r="AY64" s="8" t="s">
        <v>728</v>
      </c>
      <c r="AZ64" s="9" t="s">
        <v>244</v>
      </c>
      <c r="BA64" s="46" t="s">
        <v>202</v>
      </c>
      <c r="BB64" s="61">
        <v>502</v>
      </c>
      <c r="BC64" s="48">
        <v>45708</v>
      </c>
      <c r="BD64" s="94">
        <v>56000000</v>
      </c>
      <c r="BE64" s="61">
        <v>735</v>
      </c>
      <c r="BF64" s="48">
        <v>45868</v>
      </c>
      <c r="BG64" s="94">
        <v>12600000</v>
      </c>
      <c r="BH64" s="61">
        <v>497</v>
      </c>
      <c r="BI64" s="35">
        <v>45723</v>
      </c>
      <c r="BJ64" s="35"/>
      <c r="BK64" s="35"/>
      <c r="BL64" s="35"/>
      <c r="BM64" s="35"/>
      <c r="BN64" s="35"/>
      <c r="BO64" s="28">
        <v>126228</v>
      </c>
      <c r="BP64" s="35">
        <v>45655</v>
      </c>
      <c r="BQ64" s="12" t="s">
        <v>203</v>
      </c>
      <c r="BR64" s="64" t="s">
        <v>204</v>
      </c>
      <c r="BS64" s="9" t="s">
        <v>189</v>
      </c>
      <c r="BT64" s="9" t="s">
        <v>189</v>
      </c>
      <c r="BU64" s="9" t="s">
        <v>205</v>
      </c>
      <c r="BV64" s="28" t="s">
        <v>206</v>
      </c>
      <c r="BW64" s="9" t="s">
        <v>207</v>
      </c>
      <c r="BX64" s="13">
        <v>5600000</v>
      </c>
      <c r="BY64" s="9" t="s">
        <v>205</v>
      </c>
      <c r="BZ64" s="28" t="s">
        <v>206</v>
      </c>
      <c r="CA64" s="13">
        <v>6860000</v>
      </c>
      <c r="CB64" s="61"/>
      <c r="CC64" s="61"/>
      <c r="CD64" s="61"/>
      <c r="CE64" s="61"/>
      <c r="CF64" s="61"/>
      <c r="CG64" s="61"/>
      <c r="CH64" s="61"/>
      <c r="CI64" s="61"/>
      <c r="CJ64" s="61"/>
      <c r="CK64" s="61"/>
      <c r="CL64" s="61"/>
      <c r="CM64" s="61"/>
      <c r="CN64" s="61"/>
      <c r="CO64" s="61"/>
      <c r="CP64" s="61" t="s">
        <v>208</v>
      </c>
      <c r="CQ64" s="61" t="s">
        <v>1179</v>
      </c>
      <c r="CR64" s="65">
        <v>45722</v>
      </c>
      <c r="CS64" s="65">
        <v>45722</v>
      </c>
      <c r="CT64" s="65" t="s">
        <v>1179</v>
      </c>
      <c r="CU64" s="65">
        <v>45874</v>
      </c>
      <c r="CV64" s="65"/>
      <c r="CW64" s="42" t="s">
        <v>279</v>
      </c>
      <c r="CX64" s="65">
        <v>45720</v>
      </c>
      <c r="CY64" s="65"/>
      <c r="CZ64" s="42" t="s">
        <v>249</v>
      </c>
      <c r="DA64" s="9" t="s">
        <v>189</v>
      </c>
      <c r="DB64" s="9" t="s">
        <v>189</v>
      </c>
      <c r="DC64" s="17" t="s">
        <v>212</v>
      </c>
      <c r="DD64" s="17" t="s">
        <v>213</v>
      </c>
      <c r="DE64" s="17" t="s">
        <v>214</v>
      </c>
      <c r="DF64" s="17" t="s">
        <v>189</v>
      </c>
      <c r="DG64" s="74">
        <v>34623</v>
      </c>
      <c r="DH64" s="42">
        <v>30</v>
      </c>
      <c r="DI64" s="42" t="s">
        <v>215</v>
      </c>
      <c r="DJ64" s="42" t="s">
        <v>1180</v>
      </c>
      <c r="DK64" s="88" t="s">
        <v>217</v>
      </c>
      <c r="DL64" s="42" t="s">
        <v>218</v>
      </c>
      <c r="DM64" s="42"/>
      <c r="DN64" s="42">
        <v>3208486008</v>
      </c>
      <c r="DO64" s="42">
        <v>3208486008</v>
      </c>
      <c r="DP64" s="57" t="s">
        <v>1181</v>
      </c>
      <c r="DQ64" s="42" t="s">
        <v>788</v>
      </c>
      <c r="DR64" s="42" t="s">
        <v>222</v>
      </c>
      <c r="DS64" s="42" t="s">
        <v>223</v>
      </c>
      <c r="DT64" s="42" t="s">
        <v>1182</v>
      </c>
      <c r="DU64" s="9" t="s">
        <v>287</v>
      </c>
      <c r="DV64" s="42" t="s">
        <v>409</v>
      </c>
      <c r="DW64" s="42" t="s">
        <v>409</v>
      </c>
      <c r="DX64" s="42" t="s">
        <v>410</v>
      </c>
      <c r="DY64" s="9" t="s">
        <v>217</v>
      </c>
      <c r="DZ64" s="42" t="s">
        <v>218</v>
      </c>
      <c r="EA64" s="61"/>
      <c r="EB64" s="65"/>
      <c r="EC64" s="73" t="s">
        <v>207</v>
      </c>
      <c r="ED64" s="65">
        <v>45870</v>
      </c>
      <c r="EE64" s="61">
        <v>735</v>
      </c>
      <c r="EF64" s="65">
        <v>45868</v>
      </c>
      <c r="EG64" s="65"/>
      <c r="EH64" s="65"/>
      <c r="EI64" s="65">
        <v>45968</v>
      </c>
      <c r="EJ64" s="61" t="s">
        <v>290</v>
      </c>
      <c r="EK64" s="74">
        <v>45870</v>
      </c>
      <c r="EL64" s="65"/>
      <c r="EM64" s="65"/>
      <c r="EN64" s="65"/>
      <c r="EO64" s="61"/>
      <c r="EP64" s="61"/>
      <c r="EQ64" s="61"/>
      <c r="ER64" s="61"/>
      <c r="ES64" s="61"/>
      <c r="ET64" s="61"/>
      <c r="EU64" s="61"/>
      <c r="EV64" s="61"/>
      <c r="EW64" s="61"/>
      <c r="EX64" s="61"/>
      <c r="EY64" s="61"/>
      <c r="EZ64" s="61"/>
      <c r="FA64" s="61"/>
      <c r="FB64" s="61"/>
      <c r="FC64" s="61"/>
      <c r="FD64" s="61"/>
      <c r="FE64" s="61"/>
      <c r="FF64" s="61"/>
      <c r="FG64" s="61"/>
      <c r="FH64" s="61"/>
      <c r="FI64" s="61"/>
      <c r="FJ64" s="16" t="s">
        <v>204</v>
      </c>
      <c r="FK64" s="42" t="s">
        <v>230</v>
      </c>
      <c r="FL64" s="61" t="s">
        <v>666</v>
      </c>
      <c r="FM64" s="61"/>
      <c r="FN64" s="27">
        <v>20255220002703</v>
      </c>
      <c r="FO64" s="12"/>
      <c r="FP64" s="42" t="s">
        <v>667</v>
      </c>
      <c r="FQ64" s="61"/>
      <c r="FR64" s="61"/>
      <c r="FS64" s="61"/>
      <c r="FT64" s="61"/>
      <c r="FU64" s="42"/>
      <c r="FV64" s="75"/>
      <c r="FW64" s="75"/>
      <c r="FX64" s="75"/>
      <c r="FY64" s="75"/>
      <c r="FZ64" s="75"/>
      <c r="GA64" s="75"/>
      <c r="GB64" s="75"/>
      <c r="GC64" s="75"/>
      <c r="GD64" s="75"/>
      <c r="GE64" s="75"/>
      <c r="GF64" s="75"/>
    </row>
    <row r="65" spans="1:188" ht="100.5" customHeight="1" x14ac:dyDescent="0.3">
      <c r="A65" s="30" t="s">
        <v>1183</v>
      </c>
      <c r="B65" s="31">
        <v>2527</v>
      </c>
      <c r="C65" s="8" t="s">
        <v>262</v>
      </c>
      <c r="D65" s="8" t="s">
        <v>342</v>
      </c>
      <c r="E65" s="31" t="s">
        <v>1184</v>
      </c>
      <c r="F65" s="33" t="s">
        <v>1185</v>
      </c>
      <c r="G65" s="10" t="s">
        <v>183</v>
      </c>
      <c r="H65" s="91" t="s">
        <v>184</v>
      </c>
      <c r="I65" s="31" t="s">
        <v>1186</v>
      </c>
      <c r="J65" s="42" t="s">
        <v>1187</v>
      </c>
      <c r="K65" s="42" t="s">
        <v>1188</v>
      </c>
      <c r="L65" s="35">
        <v>45726</v>
      </c>
      <c r="M65" s="35"/>
      <c r="N65" s="35">
        <v>45728</v>
      </c>
      <c r="O65" s="39">
        <v>8</v>
      </c>
      <c r="P65" s="39">
        <v>0</v>
      </c>
      <c r="Q65" s="39">
        <v>240</v>
      </c>
      <c r="R65" s="44">
        <v>45972</v>
      </c>
      <c r="S65" s="44"/>
      <c r="T65" s="174"/>
      <c r="U65" s="174"/>
      <c r="V65" s="44"/>
      <c r="W65" s="44"/>
      <c r="X65" s="44"/>
      <c r="Y65" s="44">
        <v>45972</v>
      </c>
      <c r="Z65" s="36">
        <v>56000000</v>
      </c>
      <c r="AA65" s="37">
        <f t="shared" si="3"/>
        <v>7000000</v>
      </c>
      <c r="AB65" s="37">
        <f t="shared" si="0"/>
        <v>233333.33333333334</v>
      </c>
      <c r="AC65" s="36"/>
      <c r="AD65" s="36"/>
      <c r="AE65" s="13">
        <f t="shared" si="1"/>
        <v>56000000</v>
      </c>
      <c r="AF65" s="15" t="s">
        <v>188</v>
      </c>
      <c r="AG65" s="50" t="s">
        <v>189</v>
      </c>
      <c r="AH65" s="31"/>
      <c r="AI65" s="52" t="s">
        <v>190</v>
      </c>
      <c r="AJ65" s="52" t="s">
        <v>191</v>
      </c>
      <c r="AK65" s="31"/>
      <c r="AL65" s="31"/>
      <c r="AM65" s="31"/>
      <c r="AN65" s="42" t="s">
        <v>193</v>
      </c>
      <c r="AO65" s="39">
        <v>52533394</v>
      </c>
      <c r="AP65" s="31">
        <v>3</v>
      </c>
      <c r="AQ65" s="27" t="s">
        <v>194</v>
      </c>
      <c r="AR65" s="64" t="s">
        <v>195</v>
      </c>
      <c r="AS65" s="64"/>
      <c r="AT65" s="33" t="s">
        <v>1189</v>
      </c>
      <c r="AU65" s="33"/>
      <c r="AV65" s="60" t="s">
        <v>1190</v>
      </c>
      <c r="AW65" s="31" t="s">
        <v>273</v>
      </c>
      <c r="AX65" s="9" t="s">
        <v>262</v>
      </c>
      <c r="AY65" s="9" t="s">
        <v>966</v>
      </c>
      <c r="AZ65" s="9" t="s">
        <v>351</v>
      </c>
      <c r="BA65" s="46" t="s">
        <v>202</v>
      </c>
      <c r="BB65" s="31">
        <v>445</v>
      </c>
      <c r="BC65" s="35">
        <v>45691</v>
      </c>
      <c r="BD65" s="94"/>
      <c r="BE65" s="94"/>
      <c r="BF65" s="94"/>
      <c r="BG65" s="94"/>
      <c r="BH65" s="31">
        <v>525</v>
      </c>
      <c r="BI65" s="35">
        <v>45728</v>
      </c>
      <c r="BJ65" s="35"/>
      <c r="BK65" s="35"/>
      <c r="BL65" s="35"/>
      <c r="BM65" s="35"/>
      <c r="BN65" s="35"/>
      <c r="BO65" s="28">
        <v>125551</v>
      </c>
      <c r="BP65" s="35">
        <v>45650</v>
      </c>
      <c r="BQ65" s="12" t="s">
        <v>203</v>
      </c>
      <c r="BR65" s="64" t="s">
        <v>204</v>
      </c>
      <c r="BS65" s="9" t="s">
        <v>189</v>
      </c>
      <c r="BT65" s="9" t="s">
        <v>189</v>
      </c>
      <c r="BU65" s="9" t="s">
        <v>205</v>
      </c>
      <c r="BV65" s="9"/>
      <c r="BW65" s="9" t="s">
        <v>207</v>
      </c>
      <c r="BX65" s="13">
        <v>5600000</v>
      </c>
      <c r="BY65" s="13"/>
      <c r="BZ65" s="13"/>
      <c r="CA65" s="13"/>
      <c r="CB65" s="31"/>
      <c r="CC65" s="31"/>
      <c r="CD65" s="31"/>
      <c r="CE65" s="31"/>
      <c r="CF65" s="31"/>
      <c r="CG65" s="31"/>
      <c r="CH65" s="31"/>
      <c r="CI65" s="31"/>
      <c r="CJ65" s="31"/>
      <c r="CK65" s="31"/>
      <c r="CL65" s="31"/>
      <c r="CM65" s="31"/>
      <c r="CN65" s="31"/>
      <c r="CO65" s="31"/>
      <c r="CP65" s="61" t="s">
        <v>208</v>
      </c>
      <c r="CQ65" s="31" t="s">
        <v>1191</v>
      </c>
      <c r="CR65" s="40">
        <v>45727</v>
      </c>
      <c r="CS65" s="35">
        <v>45728</v>
      </c>
      <c r="CT65" s="35"/>
      <c r="CU65" s="35"/>
      <c r="CV65" s="35"/>
      <c r="CW65" s="24" t="s">
        <v>279</v>
      </c>
      <c r="CX65" s="35">
        <v>45727</v>
      </c>
      <c r="CY65" s="35"/>
      <c r="CZ65" s="91" t="s">
        <v>211</v>
      </c>
      <c r="DA65" s="9" t="s">
        <v>189</v>
      </c>
      <c r="DB65" s="9" t="s">
        <v>189</v>
      </c>
      <c r="DC65" s="17" t="s">
        <v>212</v>
      </c>
      <c r="DD65" s="17" t="s">
        <v>213</v>
      </c>
      <c r="DE65" s="17" t="s">
        <v>214</v>
      </c>
      <c r="DF65" s="17" t="s">
        <v>189</v>
      </c>
      <c r="DG65" s="99">
        <v>28744</v>
      </c>
      <c r="DH65" s="100">
        <v>46</v>
      </c>
      <c r="DI65" s="24" t="s">
        <v>280</v>
      </c>
      <c r="DJ65" s="24" t="s">
        <v>1192</v>
      </c>
      <c r="DK65" s="88" t="s">
        <v>217</v>
      </c>
      <c r="DL65" s="42" t="s">
        <v>218</v>
      </c>
      <c r="DM65" s="24"/>
      <c r="DN65" s="24">
        <v>2358059</v>
      </c>
      <c r="DO65" s="100">
        <v>3125841235</v>
      </c>
      <c r="DP65" s="57" t="s">
        <v>1193</v>
      </c>
      <c r="DQ65" s="24" t="s">
        <v>221</v>
      </c>
      <c r="DR65" s="100" t="s">
        <v>222</v>
      </c>
      <c r="DS65" s="42" t="s">
        <v>223</v>
      </c>
      <c r="DT65" s="24" t="s">
        <v>789</v>
      </c>
      <c r="DU65" s="9" t="s">
        <v>1194</v>
      </c>
      <c r="DV65" s="42" t="s">
        <v>378</v>
      </c>
      <c r="DW65" s="24"/>
      <c r="DX65" s="24" t="s">
        <v>378</v>
      </c>
      <c r="DY65" s="9" t="s">
        <v>217</v>
      </c>
      <c r="DZ65" s="42" t="s">
        <v>218</v>
      </c>
      <c r="EA65" s="31"/>
      <c r="EB65" s="35"/>
      <c r="EC65" s="43"/>
      <c r="ED65" s="35"/>
      <c r="EE65" s="35"/>
      <c r="EF65" s="35"/>
      <c r="EG65" s="35"/>
      <c r="EH65" s="35"/>
      <c r="EI65" s="35"/>
      <c r="EJ65" s="31"/>
      <c r="EK65" s="44"/>
      <c r="EL65" s="35"/>
      <c r="EM65" s="35"/>
      <c r="EN65" s="35"/>
      <c r="EO65" s="31"/>
      <c r="EP65" s="31"/>
      <c r="EQ65" s="31"/>
      <c r="ER65" s="31"/>
      <c r="ES65" s="31"/>
      <c r="ET65" s="31"/>
      <c r="EU65" s="31"/>
      <c r="EV65" s="31"/>
      <c r="EW65" s="31"/>
      <c r="EX65" s="31"/>
      <c r="EY65" s="31"/>
      <c r="EZ65" s="31"/>
      <c r="FA65" s="31"/>
      <c r="FB65" s="31"/>
      <c r="FC65" s="31"/>
      <c r="FD65" s="31"/>
      <c r="FE65" s="31"/>
      <c r="FF65" s="31"/>
      <c r="FG65" s="31"/>
      <c r="FH65" s="31"/>
      <c r="FI65" s="31"/>
      <c r="FJ65" s="16" t="s">
        <v>204</v>
      </c>
      <c r="FK65" s="42" t="s">
        <v>230</v>
      </c>
      <c r="FL65" s="42" t="s">
        <v>361</v>
      </c>
      <c r="FM65" s="42"/>
      <c r="FN65" s="27">
        <v>20255220003963</v>
      </c>
      <c r="FO65" s="12"/>
      <c r="FP65" s="42" t="s">
        <v>362</v>
      </c>
      <c r="FQ65" s="31"/>
      <c r="FR65" s="31"/>
      <c r="FS65" s="31"/>
      <c r="FT65" s="31"/>
      <c r="FU65" s="24"/>
      <c r="FV65" s="45"/>
      <c r="FW65" s="45"/>
      <c r="FX65" s="45"/>
      <c r="FY65" s="45"/>
      <c r="FZ65" s="45"/>
      <c r="GA65" s="45"/>
      <c r="GB65" s="45"/>
      <c r="GC65" s="45"/>
      <c r="GD65" s="45"/>
      <c r="GE65" s="45"/>
      <c r="GF65" s="45"/>
    </row>
    <row r="66" spans="1:188" ht="100.5" customHeight="1" x14ac:dyDescent="0.3">
      <c r="A66" s="63" t="s">
        <v>1195</v>
      </c>
      <c r="B66" s="8">
        <v>2527</v>
      </c>
      <c r="C66" s="8" t="s">
        <v>262</v>
      </c>
      <c r="D66" s="8" t="s">
        <v>342</v>
      </c>
      <c r="E66" s="8" t="s">
        <v>1196</v>
      </c>
      <c r="F66" s="9" t="s">
        <v>1197</v>
      </c>
      <c r="G66" s="10" t="s">
        <v>183</v>
      </c>
      <c r="H66" s="10" t="s">
        <v>184</v>
      </c>
      <c r="I66" s="8" t="s">
        <v>1198</v>
      </c>
      <c r="J66" s="9" t="s">
        <v>346</v>
      </c>
      <c r="K66" s="9" t="s">
        <v>1199</v>
      </c>
      <c r="L66" s="11">
        <v>45717</v>
      </c>
      <c r="M66" s="11"/>
      <c r="N66" s="35">
        <v>45722</v>
      </c>
      <c r="O66" s="9">
        <v>6</v>
      </c>
      <c r="P66" s="9">
        <v>0</v>
      </c>
      <c r="Q66" s="9">
        <v>180</v>
      </c>
      <c r="R66" s="11">
        <v>45905</v>
      </c>
      <c r="S66" s="74"/>
      <c r="T66" s="173"/>
      <c r="U66" s="173"/>
      <c r="V66" s="74"/>
      <c r="W66" s="74"/>
      <c r="X66" s="74"/>
      <c r="Y66" s="11">
        <v>45905</v>
      </c>
      <c r="Z66" s="13">
        <v>16800000</v>
      </c>
      <c r="AA66" s="13">
        <f t="shared" si="3"/>
        <v>2800000</v>
      </c>
      <c r="AB66" s="13">
        <f t="shared" si="0"/>
        <v>93333.333333333328</v>
      </c>
      <c r="AC66" s="13"/>
      <c r="AD66" s="13"/>
      <c r="AE66" s="13">
        <f t="shared" si="1"/>
        <v>16800000</v>
      </c>
      <c r="AF66" s="15" t="s">
        <v>188</v>
      </c>
      <c r="AG66" s="13" t="s">
        <v>189</v>
      </c>
      <c r="AH66" s="9"/>
      <c r="AI66" s="15" t="s">
        <v>190</v>
      </c>
      <c r="AJ66" s="96" t="s">
        <v>191</v>
      </c>
      <c r="AK66" s="42"/>
      <c r="AL66" s="42"/>
      <c r="AM66" s="42"/>
      <c r="AN66" s="42" t="s">
        <v>193</v>
      </c>
      <c r="AO66" s="9">
        <v>1015477439</v>
      </c>
      <c r="AP66" s="42">
        <v>2</v>
      </c>
      <c r="AQ66" s="49" t="s">
        <v>194</v>
      </c>
      <c r="AR66" s="9" t="s">
        <v>195</v>
      </c>
      <c r="AS66" s="9"/>
      <c r="AT66" s="9" t="s">
        <v>1200</v>
      </c>
      <c r="AU66" s="9"/>
      <c r="AV66" s="60" t="s">
        <v>1201</v>
      </c>
      <c r="AW66" s="9" t="s">
        <v>273</v>
      </c>
      <c r="AX66" s="8" t="s">
        <v>262</v>
      </c>
      <c r="AY66" s="8" t="s">
        <v>966</v>
      </c>
      <c r="AZ66" s="9" t="s">
        <v>1202</v>
      </c>
      <c r="BA66" s="9" t="s">
        <v>202</v>
      </c>
      <c r="BB66" s="42">
        <v>444</v>
      </c>
      <c r="BC66" s="12">
        <v>45691</v>
      </c>
      <c r="BD66" s="94"/>
      <c r="BE66" s="94"/>
      <c r="BF66" s="94"/>
      <c r="BG66" s="94"/>
      <c r="BH66" s="42">
        <v>487</v>
      </c>
      <c r="BI66" s="74">
        <v>45721</v>
      </c>
      <c r="BJ66" s="74"/>
      <c r="BK66" s="74"/>
      <c r="BL66" s="74"/>
      <c r="BM66" s="74"/>
      <c r="BN66" s="74"/>
      <c r="BO66" s="72">
        <v>125547</v>
      </c>
      <c r="BP66" s="74">
        <v>45650</v>
      </c>
      <c r="BQ66" s="12" t="s">
        <v>203</v>
      </c>
      <c r="BR66" s="9" t="s">
        <v>204</v>
      </c>
      <c r="BS66" s="9" t="s">
        <v>189</v>
      </c>
      <c r="BT66" s="9" t="s">
        <v>189</v>
      </c>
      <c r="BU66" s="42" t="s">
        <v>967</v>
      </c>
      <c r="BV66" s="42"/>
      <c r="BW66" s="42" t="s">
        <v>207</v>
      </c>
      <c r="BX66" s="13">
        <v>1680000</v>
      </c>
      <c r="BY66" s="13"/>
      <c r="BZ66" s="13"/>
      <c r="CA66" s="13"/>
      <c r="CB66" s="42"/>
      <c r="CC66" s="42"/>
      <c r="CD66" s="42"/>
      <c r="CE66" s="42"/>
      <c r="CF66" s="42"/>
      <c r="CG66" s="42"/>
      <c r="CH66" s="42"/>
      <c r="CI66" s="42"/>
      <c r="CJ66" s="42"/>
      <c r="CK66" s="42"/>
      <c r="CL66" s="42"/>
      <c r="CM66" s="42"/>
      <c r="CN66" s="42"/>
      <c r="CO66" s="42"/>
      <c r="CP66" s="9" t="s">
        <v>208</v>
      </c>
      <c r="CQ66" s="42" t="s">
        <v>1203</v>
      </c>
      <c r="CR66" s="74">
        <v>45721</v>
      </c>
      <c r="CS66" s="74">
        <v>45721</v>
      </c>
      <c r="CT66" s="74"/>
      <c r="CU66" s="74"/>
      <c r="CV66" s="74"/>
      <c r="CW66" s="42" t="s">
        <v>279</v>
      </c>
      <c r="CX66" s="74">
        <v>45722</v>
      </c>
      <c r="CY66" s="74"/>
      <c r="CZ66" s="91" t="s">
        <v>211</v>
      </c>
      <c r="DA66" s="9" t="s">
        <v>189</v>
      </c>
      <c r="DB66" s="9" t="s">
        <v>189</v>
      </c>
      <c r="DC66" s="17" t="s">
        <v>212</v>
      </c>
      <c r="DD66" s="17" t="s">
        <v>213</v>
      </c>
      <c r="DE66" s="17" t="s">
        <v>214</v>
      </c>
      <c r="DF66" s="72" t="s">
        <v>189</v>
      </c>
      <c r="DG66" s="74">
        <v>36056</v>
      </c>
      <c r="DH66" s="42">
        <v>26</v>
      </c>
      <c r="DI66" s="42" t="s">
        <v>215</v>
      </c>
      <c r="DJ66" s="42" t="s">
        <v>1204</v>
      </c>
      <c r="DK66" s="9" t="s">
        <v>217</v>
      </c>
      <c r="DL66" s="9" t="s">
        <v>229</v>
      </c>
      <c r="DM66" s="42"/>
      <c r="DN66" s="42">
        <v>8103206</v>
      </c>
      <c r="DO66" s="42">
        <v>3209933726</v>
      </c>
      <c r="DP66" s="57" t="s">
        <v>1205</v>
      </c>
      <c r="DQ66" s="42" t="s">
        <v>1206</v>
      </c>
      <c r="DR66" s="42" t="s">
        <v>867</v>
      </c>
      <c r="DS66" s="42" t="s">
        <v>223</v>
      </c>
      <c r="DT66" s="42" t="s">
        <v>664</v>
      </c>
      <c r="DU66" s="42" t="s">
        <v>257</v>
      </c>
      <c r="DV66" s="42" t="s">
        <v>358</v>
      </c>
      <c r="DW66" s="42" t="s">
        <v>1207</v>
      </c>
      <c r="DX66" s="42" t="s">
        <v>360</v>
      </c>
      <c r="DY66" s="9" t="s">
        <v>217</v>
      </c>
      <c r="DZ66" s="9" t="s">
        <v>229</v>
      </c>
      <c r="EA66" s="42"/>
      <c r="EB66" s="74"/>
      <c r="EC66" s="89"/>
      <c r="ED66" s="74"/>
      <c r="EE66" s="74"/>
      <c r="EF66" s="74"/>
      <c r="EG66" s="74"/>
      <c r="EH66" s="74"/>
      <c r="EI66" s="74"/>
      <c r="EJ66" s="42"/>
      <c r="EK66" s="74"/>
      <c r="EL66" s="74"/>
      <c r="EM66" s="74"/>
      <c r="EN66" s="74"/>
      <c r="EO66" s="42"/>
      <c r="EP66" s="42"/>
      <c r="EQ66" s="42"/>
      <c r="ER66" s="42"/>
      <c r="ES66" s="42"/>
      <c r="ET66" s="42"/>
      <c r="EU66" s="42"/>
      <c r="EV66" s="42"/>
      <c r="EW66" s="42"/>
      <c r="EX66" s="42"/>
      <c r="EY66" s="42"/>
      <c r="EZ66" s="42"/>
      <c r="FA66" s="42"/>
      <c r="FB66" s="42"/>
      <c r="FC66" s="42"/>
      <c r="FD66" s="42"/>
      <c r="FE66" s="42"/>
      <c r="FF66" s="42"/>
      <c r="FG66" s="42"/>
      <c r="FH66" s="42"/>
      <c r="FI66" s="42"/>
      <c r="FJ66" s="16" t="s">
        <v>204</v>
      </c>
      <c r="FK66" s="42" t="s">
        <v>230</v>
      </c>
      <c r="FL66" s="42" t="s">
        <v>361</v>
      </c>
      <c r="FM66" s="42"/>
      <c r="FN66" s="27">
        <v>20255220002663</v>
      </c>
      <c r="FO66" s="12"/>
      <c r="FP66" s="42" t="s">
        <v>362</v>
      </c>
      <c r="FQ66" s="42"/>
      <c r="FR66" s="42"/>
      <c r="FS66" s="42"/>
      <c r="FT66" s="42"/>
      <c r="FU66" s="42"/>
      <c r="FV66" s="75"/>
      <c r="FW66" s="75"/>
      <c r="FX66" s="75"/>
      <c r="FY66" s="75"/>
      <c r="FZ66" s="75"/>
      <c r="GA66" s="75"/>
      <c r="GB66" s="75"/>
      <c r="GC66" s="75"/>
      <c r="GD66" s="75"/>
      <c r="GE66" s="75"/>
      <c r="GF66" s="75"/>
    </row>
    <row r="67" spans="1:188" ht="100.5" customHeight="1" x14ac:dyDescent="0.3">
      <c r="A67" s="30" t="s">
        <v>1208</v>
      </c>
      <c r="B67" s="31">
        <v>2299</v>
      </c>
      <c r="C67" s="8" t="s">
        <v>546</v>
      </c>
      <c r="D67" s="8" t="s">
        <v>547</v>
      </c>
      <c r="E67" s="31" t="s">
        <v>1209</v>
      </c>
      <c r="F67" s="33" t="s">
        <v>1210</v>
      </c>
      <c r="G67" s="10" t="s">
        <v>183</v>
      </c>
      <c r="H67" s="10" t="s">
        <v>184</v>
      </c>
      <c r="I67" s="31" t="s">
        <v>1211</v>
      </c>
      <c r="J67" s="9" t="s">
        <v>1212</v>
      </c>
      <c r="K67" s="9" t="s">
        <v>1213</v>
      </c>
      <c r="L67" s="35">
        <v>45722</v>
      </c>
      <c r="M67" s="35"/>
      <c r="N67" s="35">
        <v>45726</v>
      </c>
      <c r="O67" s="39">
        <v>6</v>
      </c>
      <c r="P67" s="39">
        <v>0</v>
      </c>
      <c r="Q67" s="39">
        <v>180</v>
      </c>
      <c r="R67" s="44">
        <v>45909</v>
      </c>
      <c r="S67" s="44"/>
      <c r="T67" s="174"/>
      <c r="U67" s="174"/>
      <c r="V67" s="44"/>
      <c r="W67" s="44"/>
      <c r="X67" s="44"/>
      <c r="Y67" s="44">
        <v>45909</v>
      </c>
      <c r="Z67" s="36">
        <v>16800000</v>
      </c>
      <c r="AA67" s="37">
        <f t="shared" si="3"/>
        <v>2800000</v>
      </c>
      <c r="AB67" s="37">
        <f t="shared" si="0"/>
        <v>93333.333333333328</v>
      </c>
      <c r="AC67" s="36"/>
      <c r="AD67" s="36"/>
      <c r="AE67" s="13">
        <f t="shared" si="1"/>
        <v>16800000</v>
      </c>
      <c r="AF67" s="15" t="s">
        <v>188</v>
      </c>
      <c r="AG67" s="13" t="s">
        <v>189</v>
      </c>
      <c r="AH67" s="31"/>
      <c r="AI67" s="15" t="s">
        <v>190</v>
      </c>
      <c r="AJ67" s="96" t="s">
        <v>191</v>
      </c>
      <c r="AK67" s="31"/>
      <c r="AL67" s="31"/>
      <c r="AM67" s="31"/>
      <c r="AN67" s="42" t="s">
        <v>193</v>
      </c>
      <c r="AO67" s="39">
        <v>52051345</v>
      </c>
      <c r="AP67" s="31">
        <v>3</v>
      </c>
      <c r="AQ67" s="49" t="s">
        <v>194</v>
      </c>
      <c r="AR67" s="9" t="s">
        <v>195</v>
      </c>
      <c r="AS67" s="9"/>
      <c r="AT67" s="33" t="s">
        <v>1214</v>
      </c>
      <c r="AU67" s="33"/>
      <c r="AV67" s="60" t="s">
        <v>1215</v>
      </c>
      <c r="AW67" s="31" t="s">
        <v>555</v>
      </c>
      <c r="AX67" s="8" t="s">
        <v>546</v>
      </c>
      <c r="AY67" s="8" t="s">
        <v>556</v>
      </c>
      <c r="AZ67" s="9" t="s">
        <v>244</v>
      </c>
      <c r="BA67" s="9" t="s">
        <v>202</v>
      </c>
      <c r="BB67" s="31">
        <v>421</v>
      </c>
      <c r="BC67" s="35">
        <v>45691</v>
      </c>
      <c r="BD67" s="94"/>
      <c r="BE67" s="94"/>
      <c r="BF67" s="94"/>
      <c r="BG67" s="94"/>
      <c r="BH67" s="31">
        <v>513</v>
      </c>
      <c r="BI67" s="35">
        <v>45726</v>
      </c>
      <c r="BJ67" s="35"/>
      <c r="BK67" s="35"/>
      <c r="BL67" s="35"/>
      <c r="BM67" s="35"/>
      <c r="BN67" s="35"/>
      <c r="BO67" s="28">
        <v>125172</v>
      </c>
      <c r="BP67" s="35">
        <v>45646</v>
      </c>
      <c r="BQ67" s="12" t="s">
        <v>203</v>
      </c>
      <c r="BR67" s="9" t="s">
        <v>204</v>
      </c>
      <c r="BS67" s="9" t="s">
        <v>189</v>
      </c>
      <c r="BT67" s="9" t="s">
        <v>189</v>
      </c>
      <c r="BU67" s="42" t="s">
        <v>967</v>
      </c>
      <c r="BV67" s="9" t="s">
        <v>206</v>
      </c>
      <c r="BW67" s="42" t="s">
        <v>207</v>
      </c>
      <c r="BX67" s="13">
        <v>1680000</v>
      </c>
      <c r="BY67" s="13"/>
      <c r="BZ67" s="13"/>
      <c r="CA67" s="13"/>
      <c r="CB67" s="31"/>
      <c r="CC67" s="31"/>
      <c r="CD67" s="31"/>
      <c r="CE67" s="31"/>
      <c r="CF67" s="31"/>
      <c r="CG67" s="31"/>
      <c r="CH67" s="31"/>
      <c r="CI67" s="31"/>
      <c r="CJ67" s="31"/>
      <c r="CK67" s="31"/>
      <c r="CL67" s="31"/>
      <c r="CM67" s="31"/>
      <c r="CN67" s="31"/>
      <c r="CO67" s="31"/>
      <c r="CP67" s="9" t="s">
        <v>208</v>
      </c>
      <c r="CQ67" s="31" t="s">
        <v>1216</v>
      </c>
      <c r="CR67" s="40">
        <v>45723</v>
      </c>
      <c r="CS67" s="40">
        <v>45725</v>
      </c>
      <c r="CT67" s="40"/>
      <c r="CU67" s="40"/>
      <c r="CV67" s="40"/>
      <c r="CW67" s="24" t="s">
        <v>248</v>
      </c>
      <c r="CX67" s="35">
        <v>45724</v>
      </c>
      <c r="CY67" s="35"/>
      <c r="CZ67" s="91" t="s">
        <v>211</v>
      </c>
      <c r="DA67" s="9" t="s">
        <v>189</v>
      </c>
      <c r="DB67" s="9" t="s">
        <v>189</v>
      </c>
      <c r="DC67" s="17" t="s">
        <v>212</v>
      </c>
      <c r="DD67" s="17" t="s">
        <v>213</v>
      </c>
      <c r="DE67" s="17" t="s">
        <v>214</v>
      </c>
      <c r="DF67" s="72" t="s">
        <v>189</v>
      </c>
      <c r="DG67" s="44">
        <v>26380</v>
      </c>
      <c r="DH67" s="24">
        <v>52</v>
      </c>
      <c r="DI67" s="9" t="s">
        <v>280</v>
      </c>
      <c r="DJ67" s="24" t="s">
        <v>1217</v>
      </c>
      <c r="DK67" s="9" t="s">
        <v>217</v>
      </c>
      <c r="DL67" s="9" t="s">
        <v>229</v>
      </c>
      <c r="DM67" s="24"/>
      <c r="DN67" s="42">
        <v>4747248</v>
      </c>
      <c r="DO67" s="24">
        <v>3057091307</v>
      </c>
      <c r="DP67" s="57" t="s">
        <v>1218</v>
      </c>
      <c r="DQ67" s="24" t="s">
        <v>221</v>
      </c>
      <c r="DR67" s="42" t="s">
        <v>867</v>
      </c>
      <c r="DS67" s="42" t="s">
        <v>223</v>
      </c>
      <c r="DT67" s="24" t="s">
        <v>1219</v>
      </c>
      <c r="DU67" s="42" t="s">
        <v>1220</v>
      </c>
      <c r="DV67" s="9" t="s">
        <v>561</v>
      </c>
      <c r="DW67" s="9" t="s">
        <v>562</v>
      </c>
      <c r="DX67" s="24" t="s">
        <v>563</v>
      </c>
      <c r="DY67" s="9" t="s">
        <v>217</v>
      </c>
      <c r="DZ67" s="9" t="s">
        <v>229</v>
      </c>
      <c r="EA67" s="31"/>
      <c r="EB67" s="35"/>
      <c r="EC67" s="43"/>
      <c r="ED67" s="35"/>
      <c r="EE67" s="35"/>
      <c r="EF67" s="35"/>
      <c r="EG67" s="35"/>
      <c r="EH67" s="35"/>
      <c r="EI67" s="35"/>
      <c r="EJ67" s="31"/>
      <c r="EK67" s="44"/>
      <c r="EL67" s="35"/>
      <c r="EM67" s="35"/>
      <c r="EN67" s="35"/>
      <c r="EO67" s="31"/>
      <c r="EP67" s="31"/>
      <c r="EQ67" s="31"/>
      <c r="ER67" s="31"/>
      <c r="ES67" s="31"/>
      <c r="ET67" s="31"/>
      <c r="EU67" s="31"/>
      <c r="EV67" s="31"/>
      <c r="EW67" s="31"/>
      <c r="EX67" s="31"/>
      <c r="EY67" s="31"/>
      <c r="EZ67" s="31"/>
      <c r="FA67" s="31"/>
      <c r="FB67" s="31"/>
      <c r="FC67" s="31"/>
      <c r="FD67" s="31"/>
      <c r="FE67" s="31"/>
      <c r="FF67" s="31"/>
      <c r="FG67" s="31"/>
      <c r="FH67" s="31"/>
      <c r="FI67" s="31"/>
      <c r="FJ67" s="16" t="s">
        <v>204</v>
      </c>
      <c r="FK67" s="42" t="s">
        <v>230</v>
      </c>
      <c r="FL67" s="31" t="s">
        <v>236</v>
      </c>
      <c r="FM67" s="31"/>
      <c r="FN67" s="27">
        <v>20255220003933</v>
      </c>
      <c r="FO67" s="12"/>
      <c r="FP67" s="24" t="s">
        <v>564</v>
      </c>
      <c r="FQ67" s="31"/>
      <c r="FR67" s="31"/>
      <c r="FS67" s="31"/>
      <c r="FT67" s="31"/>
      <c r="FU67" s="24"/>
      <c r="FV67" s="45"/>
      <c r="FW67" s="45"/>
      <c r="FX67" s="45"/>
      <c r="FY67" s="45"/>
      <c r="FZ67" s="45"/>
      <c r="GA67" s="45"/>
      <c r="GB67" s="45"/>
      <c r="GC67" s="45"/>
      <c r="GD67" s="45"/>
      <c r="GE67" s="45"/>
      <c r="GF67" s="45"/>
    </row>
    <row r="68" spans="1:188" ht="100.5" customHeight="1" x14ac:dyDescent="0.3">
      <c r="A68" s="102">
        <v>66</v>
      </c>
      <c r="B68" s="8">
        <v>2527</v>
      </c>
      <c r="C68" s="8" t="s">
        <v>262</v>
      </c>
      <c r="D68" s="8" t="s">
        <v>263</v>
      </c>
      <c r="E68" s="8" t="s">
        <v>1221</v>
      </c>
      <c r="F68" s="9" t="s">
        <v>1222</v>
      </c>
      <c r="G68" s="10" t="s">
        <v>183</v>
      </c>
      <c r="H68" s="10" t="s">
        <v>184</v>
      </c>
      <c r="I68" s="8" t="s">
        <v>1223</v>
      </c>
      <c r="J68" s="9" t="s">
        <v>1224</v>
      </c>
      <c r="K68" s="9" t="s">
        <v>1225</v>
      </c>
      <c r="L68" s="11">
        <v>45715</v>
      </c>
      <c r="M68" s="11">
        <v>45715</v>
      </c>
      <c r="N68" s="11">
        <v>45716</v>
      </c>
      <c r="O68" s="9">
        <v>6</v>
      </c>
      <c r="P68" s="9">
        <v>0</v>
      </c>
      <c r="Q68" s="9">
        <v>180</v>
      </c>
      <c r="R68" s="11">
        <v>45896</v>
      </c>
      <c r="S68" s="12">
        <v>45897</v>
      </c>
      <c r="T68" s="9">
        <v>1</v>
      </c>
      <c r="U68" s="9">
        <v>0</v>
      </c>
      <c r="V68" s="12"/>
      <c r="W68" s="12">
        <v>45897</v>
      </c>
      <c r="X68" s="12"/>
      <c r="Y68" s="11">
        <v>45927</v>
      </c>
      <c r="Z68" s="13">
        <v>42000000</v>
      </c>
      <c r="AA68" s="13">
        <f t="shared" si="3"/>
        <v>7000000</v>
      </c>
      <c r="AB68" s="13">
        <f t="shared" si="0"/>
        <v>233333.33333333334</v>
      </c>
      <c r="AC68" s="15">
        <v>7000000</v>
      </c>
      <c r="AD68" s="15"/>
      <c r="AE68" s="13">
        <f t="shared" ref="AE68:AE131" si="4">$Z68+$AC68+$AD68</f>
        <v>49000000</v>
      </c>
      <c r="AF68" s="15" t="s">
        <v>188</v>
      </c>
      <c r="AG68" s="15" t="s">
        <v>189</v>
      </c>
      <c r="AH68" s="9"/>
      <c r="AI68" s="15" t="s">
        <v>190</v>
      </c>
      <c r="AJ68" s="22" t="s">
        <v>191</v>
      </c>
      <c r="AK68" s="9"/>
      <c r="AL68" s="9"/>
      <c r="AM68" s="9"/>
      <c r="AN68" s="9" t="s">
        <v>193</v>
      </c>
      <c r="AO68" s="9">
        <v>1014292921</v>
      </c>
      <c r="AP68" s="9">
        <v>2</v>
      </c>
      <c r="AQ68" s="49" t="s">
        <v>194</v>
      </c>
      <c r="AR68" s="9" t="s">
        <v>195</v>
      </c>
      <c r="AS68" s="9"/>
      <c r="AT68" s="9" t="s">
        <v>1226</v>
      </c>
      <c r="AU68" s="9"/>
      <c r="AV68" s="60" t="s">
        <v>1227</v>
      </c>
      <c r="AW68" s="9" t="s">
        <v>273</v>
      </c>
      <c r="AX68" s="9" t="s">
        <v>262</v>
      </c>
      <c r="AY68" s="9" t="s">
        <v>966</v>
      </c>
      <c r="AZ68" s="9" t="s">
        <v>573</v>
      </c>
      <c r="BA68" s="9" t="s">
        <v>202</v>
      </c>
      <c r="BB68" s="9">
        <v>425</v>
      </c>
      <c r="BC68" s="12">
        <v>45691</v>
      </c>
      <c r="BD68" s="94">
        <v>56000000</v>
      </c>
      <c r="BE68" s="46">
        <v>761</v>
      </c>
      <c r="BF68" s="94">
        <v>45883</v>
      </c>
      <c r="BG68" s="94">
        <v>7000000</v>
      </c>
      <c r="BH68" s="9">
        <v>469</v>
      </c>
      <c r="BI68" s="12">
        <v>45716</v>
      </c>
      <c r="BJ68" s="94">
        <v>42000000</v>
      </c>
      <c r="BK68" s="9">
        <v>891</v>
      </c>
      <c r="BL68" s="12">
        <v>45890</v>
      </c>
      <c r="BM68" s="94">
        <v>7000000</v>
      </c>
      <c r="BN68" s="12"/>
      <c r="BO68" s="17">
        <v>125181</v>
      </c>
      <c r="BP68" s="12">
        <v>45646</v>
      </c>
      <c r="BQ68" s="12" t="s">
        <v>203</v>
      </c>
      <c r="BR68" s="9" t="s">
        <v>204</v>
      </c>
      <c r="BS68" s="9" t="s">
        <v>189</v>
      </c>
      <c r="BT68" s="9" t="s">
        <v>189</v>
      </c>
      <c r="BU68" s="9" t="s">
        <v>205</v>
      </c>
      <c r="BV68" s="9" t="s">
        <v>206</v>
      </c>
      <c r="BW68" s="9" t="s">
        <v>207</v>
      </c>
      <c r="BX68" s="13">
        <v>4200000</v>
      </c>
      <c r="BY68" s="9" t="s">
        <v>205</v>
      </c>
      <c r="BZ68" s="9" t="s">
        <v>206</v>
      </c>
      <c r="CA68" s="13"/>
      <c r="CB68" s="9"/>
      <c r="CC68" s="9"/>
      <c r="CD68" s="9"/>
      <c r="CE68" s="9"/>
      <c r="CF68" s="9"/>
      <c r="CG68" s="9"/>
      <c r="CH68" s="9"/>
      <c r="CI68" s="9"/>
      <c r="CJ68" s="9"/>
      <c r="CK68" s="9"/>
      <c r="CL68" s="9"/>
      <c r="CM68" s="9"/>
      <c r="CN68" s="9"/>
      <c r="CO68" s="9"/>
      <c r="CP68" s="9" t="s">
        <v>208</v>
      </c>
      <c r="CQ68" s="9" t="s">
        <v>1228</v>
      </c>
      <c r="CR68" s="12">
        <v>45715</v>
      </c>
      <c r="CS68" s="12">
        <v>45660</v>
      </c>
      <c r="CT68" s="12"/>
      <c r="CU68" s="12"/>
      <c r="CV68" s="12"/>
      <c r="CW68" s="9" t="s">
        <v>279</v>
      </c>
      <c r="CX68" s="12">
        <v>45712</v>
      </c>
      <c r="CY68" s="12"/>
      <c r="CZ68" s="10" t="s">
        <v>249</v>
      </c>
      <c r="DA68" s="9" t="s">
        <v>250</v>
      </c>
      <c r="DB68" s="9" t="s">
        <v>189</v>
      </c>
      <c r="DC68" s="17" t="s">
        <v>1229</v>
      </c>
      <c r="DD68" s="17" t="s">
        <v>213</v>
      </c>
      <c r="DE68" s="17" t="s">
        <v>214</v>
      </c>
      <c r="DF68" s="17" t="s">
        <v>189</v>
      </c>
      <c r="DG68" s="12">
        <v>35650</v>
      </c>
      <c r="DH68" s="9">
        <v>27</v>
      </c>
      <c r="DI68" s="9" t="s">
        <v>280</v>
      </c>
      <c r="DJ68" s="9" t="s">
        <v>1230</v>
      </c>
      <c r="DK68" s="9" t="s">
        <v>217</v>
      </c>
      <c r="DL68" s="9" t="s">
        <v>229</v>
      </c>
      <c r="DM68" s="9"/>
      <c r="DN68" s="9">
        <v>4803923</v>
      </c>
      <c r="DO68" s="9">
        <v>3005937276</v>
      </c>
      <c r="DP68" s="57" t="s">
        <v>1231</v>
      </c>
      <c r="DQ68" s="9" t="s">
        <v>255</v>
      </c>
      <c r="DR68" s="9" t="s">
        <v>222</v>
      </c>
      <c r="DS68" s="9" t="s">
        <v>223</v>
      </c>
      <c r="DT68" s="9" t="s">
        <v>377</v>
      </c>
      <c r="DU68" s="9" t="s">
        <v>287</v>
      </c>
      <c r="DV68" s="9" t="s">
        <v>288</v>
      </c>
      <c r="DW68" s="9" t="s">
        <v>1232</v>
      </c>
      <c r="DX68" s="9" t="s">
        <v>289</v>
      </c>
      <c r="DY68" s="9" t="s">
        <v>217</v>
      </c>
      <c r="DZ68" s="9" t="s">
        <v>229</v>
      </c>
      <c r="EA68" s="9"/>
      <c r="EB68" s="12"/>
      <c r="EC68" s="197" t="s">
        <v>207</v>
      </c>
      <c r="ED68" s="12">
        <v>45883</v>
      </c>
      <c r="EE68" s="9">
        <v>761</v>
      </c>
      <c r="EF68" s="12">
        <v>45883</v>
      </c>
      <c r="EG68" s="12"/>
      <c r="EH68" s="12"/>
      <c r="EI68" s="12">
        <v>45897</v>
      </c>
      <c r="EJ68" s="198" t="s">
        <v>290</v>
      </c>
      <c r="EK68" s="12">
        <v>45883</v>
      </c>
      <c r="EL68" s="12"/>
      <c r="EM68" s="12"/>
      <c r="EN68" s="12"/>
      <c r="EO68" s="9"/>
      <c r="EP68" s="9"/>
      <c r="EQ68" s="9"/>
      <c r="ER68" s="9"/>
      <c r="ES68" s="9"/>
      <c r="ET68" s="9"/>
      <c r="EU68" s="9"/>
      <c r="EV68" s="9"/>
      <c r="EW68" s="9"/>
      <c r="EX68" s="9"/>
      <c r="EY68" s="9"/>
      <c r="EZ68" s="9"/>
      <c r="FA68" s="9"/>
      <c r="FB68" s="9"/>
      <c r="FC68" s="9"/>
      <c r="FD68" s="9"/>
      <c r="FE68" s="9"/>
      <c r="FF68" s="9"/>
      <c r="FG68" s="9"/>
      <c r="FH68" s="9"/>
      <c r="FI68" s="9"/>
      <c r="FJ68" s="16" t="s">
        <v>204</v>
      </c>
      <c r="FK68" s="9" t="s">
        <v>230</v>
      </c>
      <c r="FL68" s="46" t="s">
        <v>293</v>
      </c>
      <c r="FM68" s="9"/>
      <c r="FN68" s="17">
        <v>20255220002453</v>
      </c>
      <c r="FO68" s="12"/>
      <c r="FP68" s="9" t="s">
        <v>294</v>
      </c>
      <c r="FQ68" s="9"/>
      <c r="FR68" s="9"/>
      <c r="FS68" s="9"/>
      <c r="FT68" s="9"/>
      <c r="FU68" s="9"/>
      <c r="FV68" s="20"/>
      <c r="FW68" s="20"/>
      <c r="FX68" s="20"/>
      <c r="FY68" s="20"/>
      <c r="FZ68" s="20"/>
      <c r="GA68" s="20"/>
      <c r="GB68" s="20"/>
      <c r="GC68" s="20"/>
      <c r="GD68" s="20"/>
      <c r="GE68" s="20"/>
      <c r="GF68" s="20"/>
    </row>
    <row r="69" spans="1:188" ht="100.5" customHeight="1" x14ac:dyDescent="0.3">
      <c r="A69" s="103">
        <v>67</v>
      </c>
      <c r="B69" s="31">
        <v>2527</v>
      </c>
      <c r="C69" s="8" t="s">
        <v>262</v>
      </c>
      <c r="D69" s="8" t="s">
        <v>585</v>
      </c>
      <c r="E69" s="31" t="s">
        <v>1233</v>
      </c>
      <c r="F69" s="33" t="s">
        <v>1234</v>
      </c>
      <c r="G69" s="10" t="s">
        <v>183</v>
      </c>
      <c r="H69" s="10" t="s">
        <v>184</v>
      </c>
      <c r="I69" s="29" t="s">
        <v>1235</v>
      </c>
      <c r="J69" s="9" t="s">
        <v>1236</v>
      </c>
      <c r="K69" s="9" t="s">
        <v>1237</v>
      </c>
      <c r="L69" s="35">
        <v>45719</v>
      </c>
      <c r="M69" s="35"/>
      <c r="N69" s="35">
        <v>45721</v>
      </c>
      <c r="O69" s="39">
        <v>6</v>
      </c>
      <c r="P69" s="39">
        <v>0</v>
      </c>
      <c r="Q69" s="39">
        <v>180</v>
      </c>
      <c r="R69" s="44">
        <v>45904</v>
      </c>
      <c r="S69" s="44"/>
      <c r="T69" s="174"/>
      <c r="U69" s="174"/>
      <c r="V69" s="44"/>
      <c r="W69" s="44"/>
      <c r="X69" s="44"/>
      <c r="Y69" s="44">
        <v>45734</v>
      </c>
      <c r="Z69" s="36">
        <v>30000000</v>
      </c>
      <c r="AA69" s="13">
        <f t="shared" si="3"/>
        <v>5000000</v>
      </c>
      <c r="AB69" s="13">
        <f t="shared" si="0"/>
        <v>166666.66666666666</v>
      </c>
      <c r="AC69" s="36"/>
      <c r="AD69" s="36"/>
      <c r="AE69" s="13">
        <f t="shared" si="4"/>
        <v>30000000</v>
      </c>
      <c r="AF69" s="15" t="s">
        <v>188</v>
      </c>
      <c r="AG69" s="15" t="s">
        <v>189</v>
      </c>
      <c r="AH69" s="9"/>
      <c r="AI69" s="15" t="s">
        <v>190</v>
      </c>
      <c r="AJ69" s="22" t="s">
        <v>191</v>
      </c>
      <c r="AK69" s="31"/>
      <c r="AL69" s="31"/>
      <c r="AM69" s="31"/>
      <c r="AN69" s="9" t="s">
        <v>193</v>
      </c>
      <c r="AO69" s="9">
        <v>1026275441</v>
      </c>
      <c r="AP69" s="31">
        <v>0</v>
      </c>
      <c r="AQ69" s="49" t="s">
        <v>1238</v>
      </c>
      <c r="AR69" s="9" t="s">
        <v>195</v>
      </c>
      <c r="AS69" s="9"/>
      <c r="AT69" s="33" t="s">
        <v>1239</v>
      </c>
      <c r="AU69" s="33"/>
      <c r="AV69" s="60" t="s">
        <v>1240</v>
      </c>
      <c r="AW69" s="9" t="s">
        <v>585</v>
      </c>
      <c r="AX69" s="9" t="s">
        <v>585</v>
      </c>
      <c r="AY69" s="9" t="s">
        <v>585</v>
      </c>
      <c r="AZ69" s="9" t="s">
        <v>1241</v>
      </c>
      <c r="BA69" s="9" t="s">
        <v>202</v>
      </c>
      <c r="BB69" s="31">
        <v>457</v>
      </c>
      <c r="BC69" s="35">
        <v>45698</v>
      </c>
      <c r="BD69" s="94"/>
      <c r="BE69" s="94"/>
      <c r="BF69" s="94"/>
      <c r="BG69" s="94"/>
      <c r="BH69" s="58">
        <v>0</v>
      </c>
      <c r="BI69" s="58" t="s">
        <v>585</v>
      </c>
      <c r="BJ69" s="58"/>
      <c r="BK69" s="58"/>
      <c r="BL69" s="58"/>
      <c r="BM69" s="58"/>
      <c r="BN69" s="58"/>
      <c r="BO69" s="59">
        <v>125205</v>
      </c>
      <c r="BP69" s="41">
        <v>45646</v>
      </c>
      <c r="BQ69" s="12" t="s">
        <v>203</v>
      </c>
      <c r="BR69" s="9" t="s">
        <v>204</v>
      </c>
      <c r="BS69" s="9" t="s">
        <v>189</v>
      </c>
      <c r="BT69" s="9" t="s">
        <v>189</v>
      </c>
      <c r="BU69" s="104" t="s">
        <v>585</v>
      </c>
      <c r="BV69" s="104"/>
      <c r="BW69" s="104" t="s">
        <v>189</v>
      </c>
      <c r="BX69" s="104">
        <v>0</v>
      </c>
      <c r="BY69" s="104"/>
      <c r="BZ69" s="104"/>
      <c r="CA69" s="104"/>
      <c r="CB69" s="31"/>
      <c r="CC69" s="31"/>
      <c r="CD69" s="31"/>
      <c r="CE69" s="31"/>
      <c r="CF69" s="31"/>
      <c r="CG69" s="31"/>
      <c r="CH69" s="31"/>
      <c r="CI69" s="31"/>
      <c r="CJ69" s="31"/>
      <c r="CK69" s="31"/>
      <c r="CL69" s="31"/>
      <c r="CM69" s="31"/>
      <c r="CN69" s="31"/>
      <c r="CO69" s="31"/>
      <c r="CP69" s="9" t="s">
        <v>208</v>
      </c>
      <c r="CQ69" s="58" t="s">
        <v>585</v>
      </c>
      <c r="CR69" s="58" t="s">
        <v>585</v>
      </c>
      <c r="CS69" s="58" t="s">
        <v>585</v>
      </c>
      <c r="CT69" s="58"/>
      <c r="CU69" s="58"/>
      <c r="CV69" s="58"/>
      <c r="CW69" s="29" t="s">
        <v>250</v>
      </c>
      <c r="CX69" s="41" t="s">
        <v>585</v>
      </c>
      <c r="CY69" s="41"/>
      <c r="CZ69" s="91" t="s">
        <v>211</v>
      </c>
      <c r="DA69" s="9" t="s">
        <v>189</v>
      </c>
      <c r="DB69" s="9" t="s">
        <v>189</v>
      </c>
      <c r="DC69" s="17" t="s">
        <v>212</v>
      </c>
      <c r="DD69" s="17" t="s">
        <v>213</v>
      </c>
      <c r="DE69" s="17" t="s">
        <v>214</v>
      </c>
      <c r="DF69" s="17" t="s">
        <v>189</v>
      </c>
      <c r="DG69" s="99">
        <v>33438</v>
      </c>
      <c r="DH69" s="100">
        <v>33</v>
      </c>
      <c r="DI69" s="9" t="s">
        <v>280</v>
      </c>
      <c r="DJ69" s="24" t="s">
        <v>1242</v>
      </c>
      <c r="DK69" s="9" t="s">
        <v>217</v>
      </c>
      <c r="DL69" s="9" t="s">
        <v>229</v>
      </c>
      <c r="DM69" s="24"/>
      <c r="DN69" s="24">
        <v>3125124118</v>
      </c>
      <c r="DO69" s="24">
        <v>3125124118</v>
      </c>
      <c r="DP69" s="57" t="s">
        <v>1243</v>
      </c>
      <c r="DQ69" s="9" t="s">
        <v>255</v>
      </c>
      <c r="DR69" s="24" t="s">
        <v>285</v>
      </c>
      <c r="DS69" s="9" t="s">
        <v>223</v>
      </c>
      <c r="DT69" s="24" t="s">
        <v>1244</v>
      </c>
      <c r="DU69" s="9" t="s">
        <v>394</v>
      </c>
      <c r="DV69" s="42" t="s">
        <v>358</v>
      </c>
      <c r="DW69" s="24" t="s">
        <v>377</v>
      </c>
      <c r="DX69" s="24" t="s">
        <v>360</v>
      </c>
      <c r="DY69" s="9" t="s">
        <v>217</v>
      </c>
      <c r="DZ69" s="9" t="s">
        <v>229</v>
      </c>
      <c r="EA69" s="31"/>
      <c r="EB69" s="35"/>
      <c r="EC69" s="43"/>
      <c r="ED69" s="35"/>
      <c r="EE69" s="35"/>
      <c r="EF69" s="35"/>
      <c r="EG69" s="35"/>
      <c r="EH69" s="35"/>
      <c r="EI69" s="35"/>
      <c r="EJ69" s="24" t="s">
        <v>1245</v>
      </c>
      <c r="EK69" s="44">
        <v>45734</v>
      </c>
      <c r="EL69" s="35" t="s">
        <v>207</v>
      </c>
      <c r="EM69" s="35">
        <v>45734</v>
      </c>
      <c r="EN69" s="35"/>
      <c r="EO69" s="31"/>
      <c r="EP69" s="31"/>
      <c r="EQ69" s="31"/>
      <c r="ER69" s="31"/>
      <c r="ES69" s="31"/>
      <c r="ET69" s="31"/>
      <c r="EU69" s="31"/>
      <c r="EV69" s="31"/>
      <c r="EW69" s="31"/>
      <c r="EX69" s="31"/>
      <c r="EY69" s="31"/>
      <c r="EZ69" s="31"/>
      <c r="FA69" s="31"/>
      <c r="FB69" s="31"/>
      <c r="FC69" s="31"/>
      <c r="FD69" s="31"/>
      <c r="FE69" s="31"/>
      <c r="FF69" s="31"/>
      <c r="FG69" s="31"/>
      <c r="FH69" s="31"/>
      <c r="FI69" s="31"/>
      <c r="FJ69" s="16" t="s">
        <v>204</v>
      </c>
      <c r="FK69" s="9" t="s">
        <v>230</v>
      </c>
      <c r="FL69" s="58" t="s">
        <v>585</v>
      </c>
      <c r="FM69" s="58"/>
      <c r="FN69" s="31"/>
      <c r="FO69" s="12"/>
      <c r="FP69" s="24"/>
      <c r="FQ69" s="31"/>
      <c r="FR69" s="31"/>
      <c r="FS69" s="31"/>
      <c r="FT69" s="31"/>
      <c r="FU69" s="24"/>
      <c r="FV69" s="45"/>
      <c r="FW69" s="45"/>
      <c r="FX69" s="45"/>
      <c r="FY69" s="45"/>
      <c r="FZ69" s="45"/>
      <c r="GA69" s="45"/>
      <c r="GB69" s="45"/>
      <c r="GC69" s="45"/>
      <c r="GD69" s="45"/>
      <c r="GE69" s="45"/>
      <c r="GF69" s="45"/>
    </row>
    <row r="70" spans="1:188" ht="100.5" customHeight="1" x14ac:dyDescent="0.3">
      <c r="A70" s="102">
        <v>68</v>
      </c>
      <c r="B70" s="8">
        <v>2527</v>
      </c>
      <c r="C70" s="8" t="s">
        <v>262</v>
      </c>
      <c r="D70" s="8" t="s">
        <v>263</v>
      </c>
      <c r="E70" s="8" t="s">
        <v>1246</v>
      </c>
      <c r="F70" s="9" t="s">
        <v>1247</v>
      </c>
      <c r="G70" s="10" t="s">
        <v>183</v>
      </c>
      <c r="H70" s="10" t="s">
        <v>184</v>
      </c>
      <c r="I70" s="8" t="s">
        <v>293</v>
      </c>
      <c r="J70" s="9" t="s">
        <v>1248</v>
      </c>
      <c r="K70" s="9" t="s">
        <v>1249</v>
      </c>
      <c r="L70" s="11">
        <v>45715</v>
      </c>
      <c r="M70" s="11"/>
      <c r="N70" s="11">
        <v>45716</v>
      </c>
      <c r="O70" s="9">
        <v>7</v>
      </c>
      <c r="P70" s="9">
        <v>0</v>
      </c>
      <c r="Q70" s="9">
        <v>210</v>
      </c>
      <c r="R70" s="11">
        <v>45927</v>
      </c>
      <c r="S70" s="12"/>
      <c r="T70" s="169"/>
      <c r="U70" s="169"/>
      <c r="V70" s="12"/>
      <c r="W70" s="12"/>
      <c r="X70" s="12"/>
      <c r="Y70" s="11">
        <v>45927</v>
      </c>
      <c r="Z70" s="13">
        <v>78260000</v>
      </c>
      <c r="AA70" s="13">
        <f t="shared" si="3"/>
        <v>11180000</v>
      </c>
      <c r="AB70" s="13">
        <f t="shared" si="0"/>
        <v>372666.66666666669</v>
      </c>
      <c r="AC70" s="15"/>
      <c r="AD70" s="15"/>
      <c r="AE70" s="13">
        <f t="shared" si="4"/>
        <v>78260000</v>
      </c>
      <c r="AF70" s="15" t="s">
        <v>188</v>
      </c>
      <c r="AG70" s="15" t="s">
        <v>189</v>
      </c>
      <c r="AH70" s="9"/>
      <c r="AI70" s="15" t="s">
        <v>190</v>
      </c>
      <c r="AJ70" s="22" t="s">
        <v>191</v>
      </c>
      <c r="AK70" s="9"/>
      <c r="AL70" s="9"/>
      <c r="AM70" s="9"/>
      <c r="AN70" s="9" t="s">
        <v>193</v>
      </c>
      <c r="AO70" s="9">
        <v>51785984</v>
      </c>
      <c r="AP70" s="9">
        <v>6</v>
      </c>
      <c r="AQ70" s="49" t="s">
        <v>194</v>
      </c>
      <c r="AR70" s="9" t="s">
        <v>195</v>
      </c>
      <c r="AS70" s="9"/>
      <c r="AT70" s="9" t="s">
        <v>1250</v>
      </c>
      <c r="AU70" s="9"/>
      <c r="AV70" s="60" t="s">
        <v>1251</v>
      </c>
      <c r="AW70" s="9" t="s">
        <v>273</v>
      </c>
      <c r="AX70" s="9" t="s">
        <v>262</v>
      </c>
      <c r="AY70" s="9" t="s">
        <v>966</v>
      </c>
      <c r="AZ70" s="9" t="s">
        <v>573</v>
      </c>
      <c r="BA70" s="9" t="s">
        <v>202</v>
      </c>
      <c r="BB70" s="9">
        <v>423</v>
      </c>
      <c r="BC70" s="12">
        <v>45691</v>
      </c>
      <c r="BD70" s="94"/>
      <c r="BE70" s="94"/>
      <c r="BF70" s="94"/>
      <c r="BG70" s="94"/>
      <c r="BH70" s="9">
        <v>470</v>
      </c>
      <c r="BI70" s="12">
        <v>45716</v>
      </c>
      <c r="BJ70" s="12"/>
      <c r="BK70" s="12"/>
      <c r="BL70" s="12"/>
      <c r="BM70" s="12"/>
      <c r="BN70" s="12"/>
      <c r="BO70" s="17">
        <v>125179</v>
      </c>
      <c r="BP70" s="12">
        <v>45646</v>
      </c>
      <c r="BQ70" s="12" t="s">
        <v>203</v>
      </c>
      <c r="BR70" s="9" t="s">
        <v>204</v>
      </c>
      <c r="BS70" s="9" t="s">
        <v>189</v>
      </c>
      <c r="BT70" s="9" t="s">
        <v>189</v>
      </c>
      <c r="BU70" s="9" t="s">
        <v>708</v>
      </c>
      <c r="BV70" s="9"/>
      <c r="BW70" s="9" t="s">
        <v>207</v>
      </c>
      <c r="BX70" s="13">
        <v>7826000</v>
      </c>
      <c r="BY70" s="13"/>
      <c r="BZ70" s="13"/>
      <c r="CA70" s="13"/>
      <c r="CB70" s="9"/>
      <c r="CC70" s="9"/>
      <c r="CD70" s="9"/>
      <c r="CE70" s="9"/>
      <c r="CF70" s="9"/>
      <c r="CG70" s="9"/>
      <c r="CH70" s="9"/>
      <c r="CI70" s="9"/>
      <c r="CJ70" s="9"/>
      <c r="CK70" s="9"/>
      <c r="CL70" s="9"/>
      <c r="CM70" s="9"/>
      <c r="CN70" s="9"/>
      <c r="CO70" s="9"/>
      <c r="CP70" s="9" t="s">
        <v>208</v>
      </c>
      <c r="CQ70" s="105" t="s">
        <v>1252</v>
      </c>
      <c r="CR70" s="12">
        <v>45716</v>
      </c>
      <c r="CS70" s="12">
        <v>45718</v>
      </c>
      <c r="CT70" s="12"/>
      <c r="CU70" s="12"/>
      <c r="CV70" s="12"/>
      <c r="CW70" s="9" t="s">
        <v>279</v>
      </c>
      <c r="CX70" s="12">
        <v>45716</v>
      </c>
      <c r="CY70" s="12"/>
      <c r="CZ70" s="10" t="s">
        <v>211</v>
      </c>
      <c r="DA70" s="9" t="s">
        <v>189</v>
      </c>
      <c r="DB70" s="9" t="s">
        <v>189</v>
      </c>
      <c r="DC70" s="17" t="s">
        <v>212</v>
      </c>
      <c r="DD70" s="17" t="s">
        <v>213</v>
      </c>
      <c r="DE70" s="17" t="s">
        <v>214</v>
      </c>
      <c r="DF70" s="17" t="s">
        <v>189</v>
      </c>
      <c r="DG70" s="12">
        <v>23749</v>
      </c>
      <c r="DH70" s="9">
        <v>60</v>
      </c>
      <c r="DI70" s="9" t="s">
        <v>280</v>
      </c>
      <c r="DJ70" s="9" t="s">
        <v>1253</v>
      </c>
      <c r="DK70" s="9" t="s">
        <v>217</v>
      </c>
      <c r="DL70" s="9" t="s">
        <v>229</v>
      </c>
      <c r="DM70" s="9"/>
      <c r="DN70" s="9">
        <v>6017022656</v>
      </c>
      <c r="DO70" s="9">
        <v>3108502880</v>
      </c>
      <c r="DP70" s="57" t="s">
        <v>1254</v>
      </c>
      <c r="DQ70" s="9" t="s">
        <v>284</v>
      </c>
      <c r="DR70" s="9" t="s">
        <v>222</v>
      </c>
      <c r="DS70" s="9" t="s">
        <v>223</v>
      </c>
      <c r="DT70" s="9" t="s">
        <v>1244</v>
      </c>
      <c r="DU70" s="9" t="s">
        <v>225</v>
      </c>
      <c r="DV70" s="9" t="s">
        <v>288</v>
      </c>
      <c r="DW70" s="9" t="s">
        <v>1255</v>
      </c>
      <c r="DX70" s="9" t="s">
        <v>289</v>
      </c>
      <c r="DY70" s="9" t="s">
        <v>217</v>
      </c>
      <c r="DZ70" s="9" t="s">
        <v>229</v>
      </c>
      <c r="EA70" s="9"/>
      <c r="EB70" s="12"/>
      <c r="EC70" s="25"/>
      <c r="ED70" s="12"/>
      <c r="EE70" s="12"/>
      <c r="EF70" s="12"/>
      <c r="EG70" s="12"/>
      <c r="EH70" s="12"/>
      <c r="EI70" s="12"/>
      <c r="EJ70" s="9"/>
      <c r="EK70" s="12"/>
      <c r="EL70" s="12"/>
      <c r="EM70" s="12"/>
      <c r="EN70" s="12"/>
      <c r="EO70" s="9"/>
      <c r="EP70" s="9"/>
      <c r="EQ70" s="9"/>
      <c r="ER70" s="9"/>
      <c r="ES70" s="9"/>
      <c r="ET70" s="9"/>
      <c r="EU70" s="9"/>
      <c r="EV70" s="9"/>
      <c r="EW70" s="9"/>
      <c r="EX70" s="9"/>
      <c r="EY70" s="9"/>
      <c r="EZ70" s="9"/>
      <c r="FA70" s="9"/>
      <c r="FB70" s="9"/>
      <c r="FC70" s="9"/>
      <c r="FD70" s="9"/>
      <c r="FE70" s="9"/>
      <c r="FF70" s="9"/>
      <c r="FG70" s="9"/>
      <c r="FH70" s="9"/>
      <c r="FI70" s="9"/>
      <c r="FJ70" s="16" t="s">
        <v>204</v>
      </c>
      <c r="FK70" s="9" t="s">
        <v>230</v>
      </c>
      <c r="FL70" s="16" t="s">
        <v>204</v>
      </c>
      <c r="FM70" s="16"/>
      <c r="FN70" s="9"/>
      <c r="FO70" s="12"/>
      <c r="FP70" s="9"/>
      <c r="FQ70" s="9"/>
      <c r="FR70" s="9"/>
      <c r="FS70" s="9"/>
      <c r="FT70" s="9"/>
      <c r="FU70" s="9"/>
      <c r="FV70" s="20"/>
      <c r="FW70" s="20"/>
      <c r="FX70" s="20"/>
      <c r="FY70" s="20"/>
      <c r="FZ70" s="20"/>
      <c r="GA70" s="20"/>
      <c r="GB70" s="20"/>
      <c r="GC70" s="20"/>
      <c r="GD70" s="20"/>
      <c r="GE70" s="20"/>
      <c r="GF70" s="20"/>
    </row>
    <row r="71" spans="1:188" ht="100.5" customHeight="1" x14ac:dyDescent="0.3">
      <c r="A71" s="102">
        <v>69</v>
      </c>
      <c r="B71" s="8">
        <v>2527</v>
      </c>
      <c r="C71" s="8" t="s">
        <v>262</v>
      </c>
      <c r="D71" s="8" t="s">
        <v>263</v>
      </c>
      <c r="E71" s="8" t="s">
        <v>1256</v>
      </c>
      <c r="F71" s="9" t="s">
        <v>1257</v>
      </c>
      <c r="G71" s="10" t="s">
        <v>183</v>
      </c>
      <c r="H71" s="10" t="s">
        <v>184</v>
      </c>
      <c r="I71" s="8" t="s">
        <v>1258</v>
      </c>
      <c r="J71" s="9" t="s">
        <v>1259</v>
      </c>
      <c r="K71" s="9" t="s">
        <v>1260</v>
      </c>
      <c r="L71" s="11">
        <v>45715</v>
      </c>
      <c r="M71" s="11">
        <v>45715</v>
      </c>
      <c r="N71" s="11">
        <v>45716</v>
      </c>
      <c r="O71" s="9">
        <v>6</v>
      </c>
      <c r="P71" s="9">
        <v>0</v>
      </c>
      <c r="Q71" s="9">
        <v>180</v>
      </c>
      <c r="R71" s="11">
        <v>45896</v>
      </c>
      <c r="S71" s="12">
        <v>45897</v>
      </c>
      <c r="T71" s="9">
        <v>1</v>
      </c>
      <c r="U71" s="9">
        <v>0</v>
      </c>
      <c r="V71" s="12"/>
      <c r="W71" s="12">
        <v>45897</v>
      </c>
      <c r="X71" s="12"/>
      <c r="Y71" s="11">
        <v>45927</v>
      </c>
      <c r="Z71" s="13">
        <v>18600000</v>
      </c>
      <c r="AA71" s="13">
        <f t="shared" si="3"/>
        <v>3100000</v>
      </c>
      <c r="AB71" s="13">
        <f t="shared" si="0"/>
        <v>103333.33333333333</v>
      </c>
      <c r="AC71" s="15">
        <v>3100000</v>
      </c>
      <c r="AD71" s="15"/>
      <c r="AE71" s="13">
        <f t="shared" si="4"/>
        <v>21700000</v>
      </c>
      <c r="AF71" s="15" t="s">
        <v>188</v>
      </c>
      <c r="AG71" s="15" t="s">
        <v>189</v>
      </c>
      <c r="AH71" s="9"/>
      <c r="AI71" s="15" t="s">
        <v>190</v>
      </c>
      <c r="AJ71" s="22" t="s">
        <v>191</v>
      </c>
      <c r="AK71" s="9"/>
      <c r="AL71" s="9"/>
      <c r="AM71" s="9"/>
      <c r="AN71" s="9" t="s">
        <v>193</v>
      </c>
      <c r="AO71" s="9">
        <v>79490658</v>
      </c>
      <c r="AP71" s="9">
        <v>4</v>
      </c>
      <c r="AQ71" s="49" t="s">
        <v>194</v>
      </c>
      <c r="AR71" s="9" t="s">
        <v>195</v>
      </c>
      <c r="AS71" s="9"/>
      <c r="AT71" s="9" t="s">
        <v>1261</v>
      </c>
      <c r="AU71" s="9" t="s">
        <v>1262</v>
      </c>
      <c r="AV71" s="60" t="s">
        <v>1263</v>
      </c>
      <c r="AW71" s="9" t="s">
        <v>273</v>
      </c>
      <c r="AX71" s="9" t="s">
        <v>262</v>
      </c>
      <c r="AY71" s="9" t="s">
        <v>966</v>
      </c>
      <c r="AZ71" s="9" t="s">
        <v>573</v>
      </c>
      <c r="BA71" s="9" t="s">
        <v>202</v>
      </c>
      <c r="BB71" s="9">
        <v>439</v>
      </c>
      <c r="BC71" s="12">
        <v>45691</v>
      </c>
      <c r="BD71" s="94">
        <v>148800000</v>
      </c>
      <c r="BE71" s="9">
        <v>766</v>
      </c>
      <c r="BF71" s="12">
        <v>45896</v>
      </c>
      <c r="BG71" s="94">
        <v>3100000</v>
      </c>
      <c r="BH71" s="9">
        <v>468</v>
      </c>
      <c r="BI71" s="12">
        <v>45716</v>
      </c>
      <c r="BJ71" s="94">
        <v>18600000</v>
      </c>
      <c r="BK71" s="9">
        <v>900</v>
      </c>
      <c r="BL71" s="12">
        <v>45896</v>
      </c>
      <c r="BM71" s="94">
        <v>3100000</v>
      </c>
      <c r="BN71" s="12"/>
      <c r="BO71" s="17">
        <v>125426</v>
      </c>
      <c r="BP71" s="12">
        <v>45649</v>
      </c>
      <c r="BQ71" s="12" t="s">
        <v>203</v>
      </c>
      <c r="BR71" s="9" t="s">
        <v>204</v>
      </c>
      <c r="BS71" s="9" t="s">
        <v>189</v>
      </c>
      <c r="BT71" s="9" t="s">
        <v>189</v>
      </c>
      <c r="BU71" s="9" t="s">
        <v>708</v>
      </c>
      <c r="BV71" s="9" t="s">
        <v>206</v>
      </c>
      <c r="BW71" s="9" t="s">
        <v>207</v>
      </c>
      <c r="BX71" s="13">
        <v>1860000</v>
      </c>
      <c r="BY71" s="9" t="s">
        <v>708</v>
      </c>
      <c r="BZ71" s="9" t="s">
        <v>206</v>
      </c>
      <c r="CA71" s="13"/>
      <c r="CB71" s="9"/>
      <c r="CC71" s="9"/>
      <c r="CD71" s="9"/>
      <c r="CE71" s="9"/>
      <c r="CF71" s="9"/>
      <c r="CG71" s="9"/>
      <c r="CH71" s="9"/>
      <c r="CI71" s="9"/>
      <c r="CJ71" s="9"/>
      <c r="CK71" s="9"/>
      <c r="CL71" s="9"/>
      <c r="CM71" s="9"/>
      <c r="CN71" s="9"/>
      <c r="CO71" s="9"/>
      <c r="CP71" s="9" t="s">
        <v>208</v>
      </c>
      <c r="CQ71" s="9" t="s">
        <v>1264</v>
      </c>
      <c r="CR71" s="12">
        <v>45715</v>
      </c>
      <c r="CS71" s="12">
        <v>45720</v>
      </c>
      <c r="CT71" s="12"/>
      <c r="CU71" s="12"/>
      <c r="CV71" s="12"/>
      <c r="CW71" s="9" t="s">
        <v>248</v>
      </c>
      <c r="CX71" s="12">
        <v>45714</v>
      </c>
      <c r="CY71" s="12"/>
      <c r="CZ71" s="10" t="s">
        <v>249</v>
      </c>
      <c r="DA71" s="9" t="s">
        <v>250</v>
      </c>
      <c r="DB71" s="9" t="s">
        <v>189</v>
      </c>
      <c r="DC71" s="17" t="s">
        <v>212</v>
      </c>
      <c r="DD71" s="17" t="s">
        <v>213</v>
      </c>
      <c r="DE71" s="17" t="s">
        <v>214</v>
      </c>
      <c r="DF71" s="17" t="s">
        <v>189</v>
      </c>
      <c r="DG71" s="12">
        <v>25442</v>
      </c>
      <c r="DH71" s="9">
        <v>55</v>
      </c>
      <c r="DI71" s="9" t="s">
        <v>215</v>
      </c>
      <c r="DJ71" s="9" t="s">
        <v>1265</v>
      </c>
      <c r="DK71" s="9" t="s">
        <v>217</v>
      </c>
      <c r="DL71" s="9" t="s">
        <v>229</v>
      </c>
      <c r="DM71" s="9"/>
      <c r="DN71" s="9">
        <v>3103704107</v>
      </c>
      <c r="DO71" s="9">
        <v>3103704107</v>
      </c>
      <c r="DP71" s="57" t="s">
        <v>1266</v>
      </c>
      <c r="DQ71" s="9" t="s">
        <v>284</v>
      </c>
      <c r="DR71" s="9" t="s">
        <v>356</v>
      </c>
      <c r="DS71" s="9" t="s">
        <v>223</v>
      </c>
      <c r="DT71" s="9" t="s">
        <v>868</v>
      </c>
      <c r="DU71" s="9" t="s">
        <v>1267</v>
      </c>
      <c r="DV71" s="9" t="s">
        <v>336</v>
      </c>
      <c r="DW71" s="9" t="s">
        <v>1268</v>
      </c>
      <c r="DX71" s="9" t="s">
        <v>337</v>
      </c>
      <c r="DY71" s="9" t="s">
        <v>217</v>
      </c>
      <c r="DZ71" s="9" t="s">
        <v>229</v>
      </c>
      <c r="EA71" s="9"/>
      <c r="EB71" s="12"/>
      <c r="EC71" s="25" t="s">
        <v>207</v>
      </c>
      <c r="ED71" s="12">
        <v>45896</v>
      </c>
      <c r="EE71" s="9">
        <v>766</v>
      </c>
      <c r="EF71" s="12">
        <v>45896</v>
      </c>
      <c r="EG71" s="9">
        <v>900</v>
      </c>
      <c r="EH71" s="12">
        <v>45896</v>
      </c>
      <c r="EI71" s="12">
        <v>45897</v>
      </c>
      <c r="EJ71" s="9" t="s">
        <v>290</v>
      </c>
      <c r="EK71" s="12">
        <v>45896</v>
      </c>
      <c r="EL71" s="12"/>
      <c r="EM71" s="12"/>
      <c r="EN71" s="12"/>
      <c r="EO71" s="9"/>
      <c r="EP71" s="9"/>
      <c r="EQ71" s="9"/>
      <c r="ER71" s="9"/>
      <c r="ES71" s="9"/>
      <c r="ET71" s="9"/>
      <c r="EU71" s="9"/>
      <c r="EV71" s="9"/>
      <c r="EW71" s="9"/>
      <c r="EX71" s="9"/>
      <c r="EY71" s="9"/>
      <c r="EZ71" s="9"/>
      <c r="FA71" s="9"/>
      <c r="FB71" s="9"/>
      <c r="FC71" s="9"/>
      <c r="FD71" s="9"/>
      <c r="FE71" s="9"/>
      <c r="FF71" s="9"/>
      <c r="FG71" s="9"/>
      <c r="FH71" s="9"/>
      <c r="FI71" s="9"/>
      <c r="FJ71" s="16" t="s">
        <v>204</v>
      </c>
      <c r="FK71" s="9" t="s">
        <v>230</v>
      </c>
      <c r="FL71" s="9" t="s">
        <v>1269</v>
      </c>
      <c r="FM71" s="9"/>
      <c r="FN71" s="17">
        <v>20255220002713</v>
      </c>
      <c r="FO71" s="12"/>
      <c r="FP71" s="9" t="s">
        <v>1270</v>
      </c>
      <c r="FQ71" s="9" t="s">
        <v>543</v>
      </c>
      <c r="FR71" s="9">
        <v>39663349</v>
      </c>
      <c r="FS71" s="17">
        <v>20255220011153</v>
      </c>
      <c r="FT71" s="138">
        <v>45877</v>
      </c>
      <c r="FU71" s="9" t="s">
        <v>544</v>
      </c>
      <c r="FV71" s="9"/>
      <c r="FW71" s="17"/>
      <c r="FX71" s="17"/>
      <c r="FY71" s="138"/>
      <c r="FZ71" s="17"/>
      <c r="GA71" s="20"/>
      <c r="GB71" s="20"/>
      <c r="GC71" s="20"/>
      <c r="GD71" s="20"/>
      <c r="GE71" s="20"/>
      <c r="GF71" s="20"/>
    </row>
    <row r="72" spans="1:188" ht="100.5" customHeight="1" x14ac:dyDescent="0.3">
      <c r="A72" s="106">
        <v>70</v>
      </c>
      <c r="B72" s="82">
        <v>2527</v>
      </c>
      <c r="C72" s="82" t="s">
        <v>262</v>
      </c>
      <c r="D72" s="82" t="s">
        <v>342</v>
      </c>
      <c r="E72" s="82" t="s">
        <v>1271</v>
      </c>
      <c r="F72" s="42" t="s">
        <v>1272</v>
      </c>
      <c r="G72" s="91" t="s">
        <v>183</v>
      </c>
      <c r="H72" s="91" t="s">
        <v>184</v>
      </c>
      <c r="I72" s="82" t="s">
        <v>1273</v>
      </c>
      <c r="J72" s="42" t="s">
        <v>1274</v>
      </c>
      <c r="K72" s="42" t="s">
        <v>1275</v>
      </c>
      <c r="L72" s="107">
        <v>45731</v>
      </c>
      <c r="M72" s="107"/>
      <c r="N72" s="107">
        <v>45734</v>
      </c>
      <c r="O72" s="42">
        <v>8</v>
      </c>
      <c r="P72" s="42">
        <v>0</v>
      </c>
      <c r="Q72" s="42">
        <v>240</v>
      </c>
      <c r="R72" s="107">
        <v>45978</v>
      </c>
      <c r="S72" s="74"/>
      <c r="T72" s="173"/>
      <c r="U72" s="173"/>
      <c r="V72" s="74"/>
      <c r="W72" s="74"/>
      <c r="X72" s="74"/>
      <c r="Y72" s="107">
        <v>45978</v>
      </c>
      <c r="Z72" s="13">
        <f>AA72*8</f>
        <v>44000000</v>
      </c>
      <c r="AA72" s="13">
        <v>5500000</v>
      </c>
      <c r="AB72" s="13">
        <f t="shared" si="0"/>
        <v>183333.33333333334</v>
      </c>
      <c r="AC72" s="13"/>
      <c r="AD72" s="13"/>
      <c r="AE72" s="13">
        <f t="shared" si="4"/>
        <v>44000000</v>
      </c>
      <c r="AF72" s="13" t="s">
        <v>188</v>
      </c>
      <c r="AG72" s="13" t="s">
        <v>189</v>
      </c>
      <c r="AH72" s="42"/>
      <c r="AI72" s="13" t="s">
        <v>190</v>
      </c>
      <c r="AJ72" s="96" t="s">
        <v>191</v>
      </c>
      <c r="AK72" s="42"/>
      <c r="AL72" s="42"/>
      <c r="AM72" s="42"/>
      <c r="AN72" s="42" t="s">
        <v>193</v>
      </c>
      <c r="AO72" s="42">
        <v>91436161</v>
      </c>
      <c r="AP72" s="42">
        <v>0</v>
      </c>
      <c r="AQ72" s="27" t="s">
        <v>194</v>
      </c>
      <c r="AR72" s="42" t="s">
        <v>195</v>
      </c>
      <c r="AS72" s="42"/>
      <c r="AT72" s="42" t="s">
        <v>1276</v>
      </c>
      <c r="AU72" s="42"/>
      <c r="AV72" s="60" t="s">
        <v>1277</v>
      </c>
      <c r="AW72" s="42" t="s">
        <v>273</v>
      </c>
      <c r="AX72" s="42" t="s">
        <v>262</v>
      </c>
      <c r="AY72" s="9" t="s">
        <v>966</v>
      </c>
      <c r="AZ72" s="42" t="s">
        <v>573</v>
      </c>
      <c r="BA72" s="42" t="s">
        <v>202</v>
      </c>
      <c r="BB72" s="42">
        <v>435</v>
      </c>
      <c r="BC72" s="74">
        <v>45691</v>
      </c>
      <c r="BD72" s="94"/>
      <c r="BE72" s="94"/>
      <c r="BF72" s="94"/>
      <c r="BG72" s="94"/>
      <c r="BH72" s="29">
        <v>565</v>
      </c>
      <c r="BI72" s="80">
        <v>45733</v>
      </c>
      <c r="BJ72" s="80"/>
      <c r="BK72" s="80"/>
      <c r="BL72" s="80"/>
      <c r="BM72" s="80"/>
      <c r="BN72" s="80"/>
      <c r="BO72" s="81">
        <v>125203</v>
      </c>
      <c r="BP72" s="80">
        <v>45646</v>
      </c>
      <c r="BQ72" s="12" t="s">
        <v>203</v>
      </c>
      <c r="BR72" s="42" t="s">
        <v>204</v>
      </c>
      <c r="BS72" s="42" t="s">
        <v>189</v>
      </c>
      <c r="BT72" s="42" t="s">
        <v>189</v>
      </c>
      <c r="BU72" s="42" t="s">
        <v>245</v>
      </c>
      <c r="BV72" s="42"/>
      <c r="BW72" s="9" t="s">
        <v>207</v>
      </c>
      <c r="BX72" s="13">
        <v>4400000</v>
      </c>
      <c r="BY72" s="13"/>
      <c r="BZ72" s="13"/>
      <c r="CA72" s="13"/>
      <c r="CB72" s="42"/>
      <c r="CC72" s="42"/>
      <c r="CD72" s="42"/>
      <c r="CE72" s="42"/>
      <c r="CF72" s="42"/>
      <c r="CG72" s="42"/>
      <c r="CH72" s="42"/>
      <c r="CI72" s="42"/>
      <c r="CJ72" s="42"/>
      <c r="CK72" s="42"/>
      <c r="CL72" s="42"/>
      <c r="CM72" s="42"/>
      <c r="CN72" s="42"/>
      <c r="CO72" s="42"/>
      <c r="CP72" s="42" t="s">
        <v>208</v>
      </c>
      <c r="CQ72" s="42" t="s">
        <v>1278</v>
      </c>
      <c r="CR72" s="74">
        <v>45731</v>
      </c>
      <c r="CS72" s="74">
        <v>45723</v>
      </c>
      <c r="CT72" s="74"/>
      <c r="CU72" s="74"/>
      <c r="CV72" s="74"/>
      <c r="CW72" s="29" t="s">
        <v>279</v>
      </c>
      <c r="CX72" s="80">
        <v>45734</v>
      </c>
      <c r="CY72" s="80"/>
      <c r="CZ72" s="91" t="s">
        <v>249</v>
      </c>
      <c r="DA72" s="42" t="s">
        <v>250</v>
      </c>
      <c r="DB72" s="42" t="s">
        <v>189</v>
      </c>
      <c r="DC72" s="72" t="s">
        <v>212</v>
      </c>
      <c r="DD72" s="72" t="s">
        <v>213</v>
      </c>
      <c r="DE72" s="72" t="s">
        <v>214</v>
      </c>
      <c r="DF72" s="72" t="s">
        <v>189</v>
      </c>
      <c r="DG72" s="74">
        <v>25904</v>
      </c>
      <c r="DH72" s="42">
        <v>54</v>
      </c>
      <c r="DI72" s="42" t="s">
        <v>215</v>
      </c>
      <c r="DJ72" s="42" t="s">
        <v>1279</v>
      </c>
      <c r="DK72" s="42" t="s">
        <v>217</v>
      </c>
      <c r="DL72" s="42" t="s">
        <v>229</v>
      </c>
      <c r="DM72" s="42"/>
      <c r="DN72" s="42">
        <v>6014725442</v>
      </c>
      <c r="DO72" s="42">
        <v>3133953569</v>
      </c>
      <c r="DP72" s="57" t="s">
        <v>1280</v>
      </c>
      <c r="DQ72" s="42" t="s">
        <v>788</v>
      </c>
      <c r="DR72" s="42" t="s">
        <v>356</v>
      </c>
      <c r="DS72" s="42" t="s">
        <v>223</v>
      </c>
      <c r="DT72" s="42" t="s">
        <v>377</v>
      </c>
      <c r="DU72" s="42" t="s">
        <v>394</v>
      </c>
      <c r="DV72" s="42" t="s">
        <v>1281</v>
      </c>
      <c r="DW72" s="42" t="s">
        <v>377</v>
      </c>
      <c r="DX72" s="42" t="s">
        <v>1282</v>
      </c>
      <c r="DY72" s="42" t="s">
        <v>217</v>
      </c>
      <c r="DZ72" s="42" t="s">
        <v>229</v>
      </c>
      <c r="EA72" s="42"/>
      <c r="EB72" s="74"/>
      <c r="EC72" s="89"/>
      <c r="ED72" s="74"/>
      <c r="EE72" s="74"/>
      <c r="EF72" s="74"/>
      <c r="EG72" s="74"/>
      <c r="EH72" s="74"/>
      <c r="EI72" s="74"/>
      <c r="EJ72" s="42"/>
      <c r="EK72" s="74"/>
      <c r="EL72" s="74"/>
      <c r="EM72" s="74"/>
      <c r="EN72" s="74"/>
      <c r="EO72" s="42"/>
      <c r="EP72" s="42"/>
      <c r="EQ72" s="42"/>
      <c r="ER72" s="42"/>
      <c r="ES72" s="42"/>
      <c r="ET72" s="42"/>
      <c r="EU72" s="42"/>
      <c r="EV72" s="42"/>
      <c r="EW72" s="42"/>
      <c r="EX72" s="42"/>
      <c r="EY72" s="42"/>
      <c r="EZ72" s="42"/>
      <c r="FA72" s="42"/>
      <c r="FB72" s="42"/>
      <c r="FC72" s="42"/>
      <c r="FD72" s="42"/>
      <c r="FE72" s="42"/>
      <c r="FF72" s="42"/>
      <c r="FG72" s="42"/>
      <c r="FH72" s="42"/>
      <c r="FI72" s="42"/>
      <c r="FJ72" s="96" t="s">
        <v>204</v>
      </c>
      <c r="FK72" s="42" t="s">
        <v>230</v>
      </c>
      <c r="FL72" s="42" t="s">
        <v>361</v>
      </c>
      <c r="FM72" s="42"/>
      <c r="FN72" s="27">
        <v>20255220003863</v>
      </c>
      <c r="FO72" s="12"/>
      <c r="FP72" s="42" t="s">
        <v>362</v>
      </c>
      <c r="FQ72" s="42"/>
      <c r="FR72" s="42"/>
      <c r="FS72" s="42"/>
      <c r="FT72" s="42"/>
      <c r="FU72" s="42"/>
      <c r="FV72" s="75"/>
      <c r="FW72" s="75"/>
      <c r="FX72" s="75"/>
      <c r="FY72" s="75"/>
      <c r="FZ72" s="75"/>
      <c r="GA72" s="75"/>
      <c r="GB72" s="75"/>
      <c r="GC72" s="75"/>
      <c r="GD72" s="75"/>
      <c r="GE72" s="75"/>
      <c r="GF72" s="75"/>
    </row>
    <row r="73" spans="1:188" ht="100.5" customHeight="1" x14ac:dyDescent="0.3">
      <c r="A73" s="103">
        <v>71</v>
      </c>
      <c r="B73" s="31">
        <v>2521</v>
      </c>
      <c r="C73" s="42" t="s">
        <v>465</v>
      </c>
      <c r="D73" s="42" t="s">
        <v>466</v>
      </c>
      <c r="E73" s="31" t="s">
        <v>1283</v>
      </c>
      <c r="F73" s="33" t="s">
        <v>1284</v>
      </c>
      <c r="G73" s="91" t="s">
        <v>183</v>
      </c>
      <c r="H73" s="91" t="s">
        <v>184</v>
      </c>
      <c r="I73" s="24" t="s">
        <v>1285</v>
      </c>
      <c r="J73" s="42" t="s">
        <v>1286</v>
      </c>
      <c r="K73" s="42" t="s">
        <v>1287</v>
      </c>
      <c r="L73" s="35">
        <v>45729</v>
      </c>
      <c r="M73" s="35"/>
      <c r="N73" s="35">
        <v>45730</v>
      </c>
      <c r="O73" s="39">
        <v>6</v>
      </c>
      <c r="P73" s="39">
        <v>0</v>
      </c>
      <c r="Q73" s="42">
        <v>180</v>
      </c>
      <c r="R73" s="44">
        <v>45913</v>
      </c>
      <c r="S73" s="44"/>
      <c r="T73" s="174"/>
      <c r="U73" s="174"/>
      <c r="V73" s="44"/>
      <c r="W73" s="44"/>
      <c r="X73" s="44"/>
      <c r="Y73" s="44">
        <v>45913</v>
      </c>
      <c r="Z73" s="36">
        <v>33000000</v>
      </c>
      <c r="AA73" s="37">
        <f t="shared" ref="AA73:AA79" si="5">Z73/O73</f>
        <v>5500000</v>
      </c>
      <c r="AB73" s="37">
        <f t="shared" si="0"/>
        <v>183333.33333333334</v>
      </c>
      <c r="AC73" s="108"/>
      <c r="AD73" s="108"/>
      <c r="AE73" s="13">
        <f t="shared" si="4"/>
        <v>33000000</v>
      </c>
      <c r="AF73" s="13" t="s">
        <v>188</v>
      </c>
      <c r="AG73" s="13" t="s">
        <v>189</v>
      </c>
      <c r="AH73" s="31"/>
      <c r="AI73" s="13" t="s">
        <v>190</v>
      </c>
      <c r="AJ73" s="96" t="s">
        <v>191</v>
      </c>
      <c r="AK73" s="24"/>
      <c r="AL73" s="24"/>
      <c r="AM73" s="24"/>
      <c r="AN73" s="42" t="s">
        <v>193</v>
      </c>
      <c r="AO73" s="24">
        <v>52858892</v>
      </c>
      <c r="AP73" s="31">
        <v>5</v>
      </c>
      <c r="AQ73" s="27" t="s">
        <v>194</v>
      </c>
      <c r="AR73" s="42" t="s">
        <v>195</v>
      </c>
      <c r="AS73" s="42"/>
      <c r="AT73" s="33" t="s">
        <v>1288</v>
      </c>
      <c r="AU73" s="33"/>
      <c r="AV73" s="60" t="s">
        <v>1289</v>
      </c>
      <c r="AW73" s="31" t="s">
        <v>475</v>
      </c>
      <c r="AX73" s="8" t="s">
        <v>465</v>
      </c>
      <c r="AY73" s="8" t="s">
        <v>477</v>
      </c>
      <c r="AZ73" s="42" t="s">
        <v>498</v>
      </c>
      <c r="BA73" s="42" t="s">
        <v>202</v>
      </c>
      <c r="BB73" s="31">
        <v>513</v>
      </c>
      <c r="BC73" s="35">
        <v>45708</v>
      </c>
      <c r="BD73" s="94"/>
      <c r="BE73" s="94"/>
      <c r="BF73" s="94"/>
      <c r="BG73" s="94"/>
      <c r="BH73" s="31">
        <v>543</v>
      </c>
      <c r="BI73" s="35">
        <v>45730</v>
      </c>
      <c r="BJ73" s="35"/>
      <c r="BK73" s="35"/>
      <c r="BL73" s="35"/>
      <c r="BM73" s="35"/>
      <c r="BN73" s="35"/>
      <c r="BO73" s="28">
        <v>128828</v>
      </c>
      <c r="BP73" s="35">
        <v>45679</v>
      </c>
      <c r="BQ73" s="12" t="s">
        <v>203</v>
      </c>
      <c r="BR73" s="38" t="s">
        <v>204</v>
      </c>
      <c r="BS73" s="42" t="s">
        <v>189</v>
      </c>
      <c r="BT73" s="42" t="s">
        <v>189</v>
      </c>
      <c r="BU73" s="31" t="s">
        <v>205</v>
      </c>
      <c r="BV73" s="31"/>
      <c r="BW73" s="24" t="s">
        <v>207</v>
      </c>
      <c r="BX73" s="13">
        <v>3300000</v>
      </c>
      <c r="BY73" s="13"/>
      <c r="BZ73" s="13"/>
      <c r="CA73" s="13"/>
      <c r="CB73" s="31"/>
      <c r="CC73" s="31"/>
      <c r="CD73" s="31"/>
      <c r="CE73" s="31"/>
      <c r="CF73" s="31"/>
      <c r="CG73" s="31"/>
      <c r="CH73" s="31"/>
      <c r="CI73" s="31"/>
      <c r="CJ73" s="31"/>
      <c r="CK73" s="31"/>
      <c r="CL73" s="31"/>
      <c r="CM73" s="31"/>
      <c r="CN73" s="31"/>
      <c r="CO73" s="31"/>
      <c r="CP73" s="42" t="s">
        <v>208</v>
      </c>
      <c r="CQ73" s="31" t="s">
        <v>1290</v>
      </c>
      <c r="CR73" s="35">
        <v>45730</v>
      </c>
      <c r="CS73" s="35">
        <v>45730</v>
      </c>
      <c r="CT73" s="35"/>
      <c r="CU73" s="35"/>
      <c r="CV73" s="35"/>
      <c r="CW73" s="24" t="s">
        <v>279</v>
      </c>
      <c r="CX73" s="35">
        <v>45724</v>
      </c>
      <c r="CY73" s="35"/>
      <c r="CZ73" s="10" t="s">
        <v>211</v>
      </c>
      <c r="DA73" s="9" t="s">
        <v>189</v>
      </c>
      <c r="DB73" s="42" t="s">
        <v>189</v>
      </c>
      <c r="DC73" s="72" t="s">
        <v>212</v>
      </c>
      <c r="DD73" s="72" t="s">
        <v>213</v>
      </c>
      <c r="DE73" s="72" t="s">
        <v>214</v>
      </c>
      <c r="DF73" s="39" t="s">
        <v>189</v>
      </c>
      <c r="DG73" s="44">
        <v>30058</v>
      </c>
      <c r="DH73" s="24">
        <v>42</v>
      </c>
      <c r="DI73" s="9" t="s">
        <v>280</v>
      </c>
      <c r="DJ73" s="24" t="s">
        <v>1291</v>
      </c>
      <c r="DK73" s="42" t="s">
        <v>217</v>
      </c>
      <c r="DL73" s="42" t="s">
        <v>229</v>
      </c>
      <c r="DM73" s="24"/>
      <c r="DN73" s="24">
        <v>3134403449</v>
      </c>
      <c r="DO73" s="24">
        <v>3134403449</v>
      </c>
      <c r="DP73" s="57" t="s">
        <v>1292</v>
      </c>
      <c r="DQ73" s="42" t="s">
        <v>788</v>
      </c>
      <c r="DR73" s="42" t="s">
        <v>356</v>
      </c>
      <c r="DS73" s="42" t="s">
        <v>223</v>
      </c>
      <c r="DT73" s="24" t="s">
        <v>482</v>
      </c>
      <c r="DU73" s="42" t="s">
        <v>1293</v>
      </c>
      <c r="DV73" s="24" t="s">
        <v>1086</v>
      </c>
      <c r="DW73" s="24" t="s">
        <v>482</v>
      </c>
      <c r="DX73" s="24" t="s">
        <v>484</v>
      </c>
      <c r="DY73" s="42" t="s">
        <v>217</v>
      </c>
      <c r="DZ73" s="42" t="s">
        <v>229</v>
      </c>
      <c r="EA73" s="31"/>
      <c r="EB73" s="35"/>
      <c r="EC73" s="43"/>
      <c r="ED73" s="35"/>
      <c r="EE73" s="35"/>
      <c r="EF73" s="35"/>
      <c r="EG73" s="35"/>
      <c r="EH73" s="35"/>
      <c r="EI73" s="35"/>
      <c r="EJ73" s="31"/>
      <c r="EK73" s="44"/>
      <c r="EL73" s="35"/>
      <c r="EM73" s="35"/>
      <c r="EN73" s="35"/>
      <c r="EO73" s="31"/>
      <c r="EP73" s="31"/>
      <c r="EQ73" s="31"/>
      <c r="ER73" s="31"/>
      <c r="ES73" s="31"/>
      <c r="ET73" s="31"/>
      <c r="EU73" s="31"/>
      <c r="EV73" s="31"/>
      <c r="EW73" s="31"/>
      <c r="EX73" s="31"/>
      <c r="EY73" s="31"/>
      <c r="EZ73" s="31"/>
      <c r="FA73" s="31"/>
      <c r="FB73" s="31"/>
      <c r="FC73" s="31"/>
      <c r="FD73" s="31"/>
      <c r="FE73" s="31"/>
      <c r="FF73" s="31"/>
      <c r="FG73" s="31"/>
      <c r="FH73" s="31"/>
      <c r="FI73" s="31"/>
      <c r="FJ73" s="96" t="s">
        <v>204</v>
      </c>
      <c r="FK73" s="24" t="s">
        <v>230</v>
      </c>
      <c r="FL73" s="61" t="s">
        <v>1087</v>
      </c>
      <c r="FM73" s="61"/>
      <c r="FN73" s="27">
        <v>20255220004013</v>
      </c>
      <c r="FO73" s="12"/>
      <c r="FP73" s="42" t="s">
        <v>1088</v>
      </c>
      <c r="FQ73" s="24" t="s">
        <v>485</v>
      </c>
      <c r="FR73" s="31">
        <v>1102724007</v>
      </c>
      <c r="FS73" s="27">
        <v>20255220010143</v>
      </c>
      <c r="FT73" s="35">
        <v>45853</v>
      </c>
      <c r="FU73" s="24" t="s">
        <v>487</v>
      </c>
      <c r="FV73" s="45"/>
      <c r="FW73" s="45"/>
      <c r="FX73" s="45"/>
      <c r="FY73" s="45"/>
      <c r="FZ73" s="45"/>
      <c r="GA73" s="45"/>
      <c r="GB73" s="45"/>
      <c r="GC73" s="45"/>
      <c r="GD73" s="45"/>
      <c r="GE73" s="45"/>
      <c r="GF73" s="45"/>
    </row>
    <row r="74" spans="1:188" ht="100.5" customHeight="1" x14ac:dyDescent="0.3">
      <c r="A74" s="102">
        <v>72</v>
      </c>
      <c r="B74" s="8">
        <v>2527</v>
      </c>
      <c r="C74" s="8" t="s">
        <v>262</v>
      </c>
      <c r="D74" s="8" t="s">
        <v>342</v>
      </c>
      <c r="E74" s="8" t="s">
        <v>1294</v>
      </c>
      <c r="F74" s="9" t="s">
        <v>1295</v>
      </c>
      <c r="G74" s="10" t="s">
        <v>183</v>
      </c>
      <c r="H74" s="10" t="s">
        <v>184</v>
      </c>
      <c r="I74" s="8" t="s">
        <v>1296</v>
      </c>
      <c r="J74" s="9" t="s">
        <v>1297</v>
      </c>
      <c r="K74" s="9" t="s">
        <v>1298</v>
      </c>
      <c r="L74" s="11">
        <v>45716</v>
      </c>
      <c r="M74" s="11"/>
      <c r="N74" s="11">
        <v>45720</v>
      </c>
      <c r="O74" s="9">
        <v>6</v>
      </c>
      <c r="P74" s="9">
        <v>0</v>
      </c>
      <c r="Q74" s="42">
        <v>240</v>
      </c>
      <c r="R74" s="11">
        <v>45903</v>
      </c>
      <c r="S74" s="12"/>
      <c r="T74" s="169"/>
      <c r="U74" s="169"/>
      <c r="V74" s="12"/>
      <c r="W74" s="12"/>
      <c r="X74" s="12"/>
      <c r="Y74" s="11">
        <v>45903</v>
      </c>
      <c r="Z74" s="13">
        <v>33000000</v>
      </c>
      <c r="AA74" s="13">
        <f t="shared" si="5"/>
        <v>5500000</v>
      </c>
      <c r="AB74" s="13">
        <f t="shared" si="0"/>
        <v>183333.33333333334</v>
      </c>
      <c r="AC74" s="15"/>
      <c r="AD74" s="15"/>
      <c r="AE74" s="13">
        <f t="shared" si="4"/>
        <v>33000000</v>
      </c>
      <c r="AF74" s="15" t="s">
        <v>188</v>
      </c>
      <c r="AG74" s="15" t="s">
        <v>189</v>
      </c>
      <c r="AH74" s="9"/>
      <c r="AI74" s="15" t="s">
        <v>190</v>
      </c>
      <c r="AJ74" s="22" t="s">
        <v>191</v>
      </c>
      <c r="AK74" s="9"/>
      <c r="AL74" s="9"/>
      <c r="AM74" s="9"/>
      <c r="AN74" s="9" t="s">
        <v>193</v>
      </c>
      <c r="AO74" s="9">
        <v>1030596952</v>
      </c>
      <c r="AP74" s="9">
        <v>4</v>
      </c>
      <c r="AQ74" s="49" t="s">
        <v>194</v>
      </c>
      <c r="AR74" s="9" t="s">
        <v>195</v>
      </c>
      <c r="AS74" s="9"/>
      <c r="AT74" s="9" t="s">
        <v>1299</v>
      </c>
      <c r="AU74" s="9"/>
      <c r="AV74" s="60" t="s">
        <v>1300</v>
      </c>
      <c r="AW74" s="9" t="s">
        <v>273</v>
      </c>
      <c r="AX74" s="9" t="s">
        <v>262</v>
      </c>
      <c r="AY74" s="9" t="s">
        <v>966</v>
      </c>
      <c r="AZ74" s="9" t="s">
        <v>531</v>
      </c>
      <c r="BA74" s="9" t="s">
        <v>202</v>
      </c>
      <c r="BB74" s="9">
        <v>431</v>
      </c>
      <c r="BC74" s="12">
        <v>45691</v>
      </c>
      <c r="BD74" s="94"/>
      <c r="BE74" s="94"/>
      <c r="BF74" s="94"/>
      <c r="BG74" s="94"/>
      <c r="BH74" s="9">
        <v>471</v>
      </c>
      <c r="BI74" s="12">
        <v>414613</v>
      </c>
      <c r="BJ74" s="12"/>
      <c r="BK74" s="12"/>
      <c r="BL74" s="12"/>
      <c r="BM74" s="12"/>
      <c r="BN74" s="12"/>
      <c r="BO74" s="17">
        <v>125195</v>
      </c>
      <c r="BP74" s="12">
        <v>45646</v>
      </c>
      <c r="BQ74" s="12" t="s">
        <v>203</v>
      </c>
      <c r="BR74" s="9" t="s">
        <v>204</v>
      </c>
      <c r="BS74" s="9" t="s">
        <v>189</v>
      </c>
      <c r="BT74" s="9" t="s">
        <v>189</v>
      </c>
      <c r="BU74" s="9" t="s">
        <v>205</v>
      </c>
      <c r="BV74" s="9"/>
      <c r="BW74" s="9" t="s">
        <v>207</v>
      </c>
      <c r="BX74" s="13">
        <v>3300000</v>
      </c>
      <c r="BY74" s="13"/>
      <c r="BZ74" s="13"/>
      <c r="CA74" s="13"/>
      <c r="CB74" s="9"/>
      <c r="CC74" s="9"/>
      <c r="CD74" s="9"/>
      <c r="CE74" s="9"/>
      <c r="CF74" s="9"/>
      <c r="CG74" s="9"/>
      <c r="CH74" s="9"/>
      <c r="CI74" s="9"/>
      <c r="CJ74" s="9"/>
      <c r="CK74" s="9"/>
      <c r="CL74" s="9"/>
      <c r="CM74" s="9"/>
      <c r="CN74" s="9"/>
      <c r="CO74" s="9"/>
      <c r="CP74" s="9" t="s">
        <v>208</v>
      </c>
      <c r="CQ74" s="9" t="s">
        <v>1301</v>
      </c>
      <c r="CR74" s="12">
        <v>45719</v>
      </c>
      <c r="CS74" s="12">
        <v>45720</v>
      </c>
      <c r="CT74" s="12"/>
      <c r="CU74" s="12"/>
      <c r="CV74" s="12"/>
      <c r="CW74" s="9" t="s">
        <v>248</v>
      </c>
      <c r="CX74" s="12">
        <v>45717</v>
      </c>
      <c r="CY74" s="12"/>
      <c r="CZ74" s="10" t="s">
        <v>211</v>
      </c>
      <c r="DA74" s="9" t="s">
        <v>189</v>
      </c>
      <c r="DB74" s="9" t="s">
        <v>189</v>
      </c>
      <c r="DC74" s="17" t="s">
        <v>212</v>
      </c>
      <c r="DD74" s="17" t="s">
        <v>213</v>
      </c>
      <c r="DE74" s="17" t="s">
        <v>214</v>
      </c>
      <c r="DF74" s="17" t="s">
        <v>189</v>
      </c>
      <c r="DG74" s="12">
        <v>33454</v>
      </c>
      <c r="DH74" s="9">
        <v>33</v>
      </c>
      <c r="DI74" s="9" t="s">
        <v>215</v>
      </c>
      <c r="DJ74" s="9" t="s">
        <v>1302</v>
      </c>
      <c r="DK74" s="9" t="s">
        <v>217</v>
      </c>
      <c r="DL74" s="9" t="s">
        <v>229</v>
      </c>
      <c r="DM74" s="9"/>
      <c r="DN74" s="9">
        <v>612641647</v>
      </c>
      <c r="DO74" s="9">
        <v>3152924031</v>
      </c>
      <c r="DP74" s="57" t="s">
        <v>1303</v>
      </c>
      <c r="DQ74" s="9" t="s">
        <v>255</v>
      </c>
      <c r="DR74" s="9" t="s">
        <v>222</v>
      </c>
      <c r="DS74" s="9" t="s">
        <v>223</v>
      </c>
      <c r="DT74" s="9" t="s">
        <v>286</v>
      </c>
      <c r="DU74" s="9" t="s">
        <v>1304</v>
      </c>
      <c r="DV74" s="9" t="s">
        <v>378</v>
      </c>
      <c r="DW74" s="9" t="s">
        <v>377</v>
      </c>
      <c r="DX74" s="9" t="s">
        <v>380</v>
      </c>
      <c r="DY74" s="9" t="s">
        <v>217</v>
      </c>
      <c r="DZ74" s="9" t="s">
        <v>229</v>
      </c>
      <c r="EA74" s="9"/>
      <c r="EB74" s="12"/>
      <c r="EC74" s="25"/>
      <c r="ED74" s="12"/>
      <c r="EE74" s="12"/>
      <c r="EF74" s="12"/>
      <c r="EG74" s="12"/>
      <c r="EH74" s="12"/>
      <c r="EI74" s="12"/>
      <c r="EJ74" s="9"/>
      <c r="EK74" s="12"/>
      <c r="EL74" s="12"/>
      <c r="EM74" s="12"/>
      <c r="EN74" s="12"/>
      <c r="EO74" s="9"/>
      <c r="EP74" s="9"/>
      <c r="EQ74" s="9"/>
      <c r="ER74" s="9"/>
      <c r="ES74" s="9"/>
      <c r="ET74" s="9"/>
      <c r="EU74" s="9"/>
      <c r="EV74" s="9"/>
      <c r="EW74" s="9"/>
      <c r="EX74" s="9"/>
      <c r="EY74" s="9"/>
      <c r="EZ74" s="9"/>
      <c r="FA74" s="9"/>
      <c r="FB74" s="9"/>
      <c r="FC74" s="9"/>
      <c r="FD74" s="9"/>
      <c r="FE74" s="9"/>
      <c r="FF74" s="9"/>
      <c r="FG74" s="9"/>
      <c r="FH74" s="9"/>
      <c r="FI74" s="9"/>
      <c r="FJ74" s="16" t="s">
        <v>204</v>
      </c>
      <c r="FK74" s="9" t="s">
        <v>230</v>
      </c>
      <c r="FL74" s="9" t="s">
        <v>361</v>
      </c>
      <c r="FM74" s="9"/>
      <c r="FN74" s="17">
        <v>20255220002673</v>
      </c>
      <c r="FO74" s="12"/>
      <c r="FP74" s="9" t="s">
        <v>1305</v>
      </c>
      <c r="FQ74" s="9"/>
      <c r="FR74" s="9"/>
      <c r="FS74" s="9"/>
      <c r="FT74" s="9"/>
      <c r="FU74" s="9"/>
      <c r="FV74" s="20"/>
      <c r="FW74" s="20"/>
      <c r="FX74" s="20"/>
      <c r="FY74" s="20"/>
      <c r="FZ74" s="20"/>
      <c r="GA74" s="20"/>
      <c r="GB74" s="20"/>
      <c r="GC74" s="20"/>
      <c r="GD74" s="20"/>
      <c r="GE74" s="20"/>
      <c r="GF74" s="20"/>
    </row>
    <row r="75" spans="1:188" ht="100.5" customHeight="1" x14ac:dyDescent="0.3">
      <c r="A75" s="102">
        <v>73</v>
      </c>
      <c r="B75" s="8">
        <v>2527</v>
      </c>
      <c r="C75" s="8" t="s">
        <v>262</v>
      </c>
      <c r="D75" s="8" t="s">
        <v>263</v>
      </c>
      <c r="E75" s="8" t="s">
        <v>1306</v>
      </c>
      <c r="F75" s="9" t="s">
        <v>1307</v>
      </c>
      <c r="G75" s="10" t="s">
        <v>183</v>
      </c>
      <c r="H75" s="10" t="s">
        <v>184</v>
      </c>
      <c r="I75" s="8" t="s">
        <v>738</v>
      </c>
      <c r="J75" s="9" t="s">
        <v>1308</v>
      </c>
      <c r="K75" s="9" t="s">
        <v>1309</v>
      </c>
      <c r="L75" s="11">
        <v>45722</v>
      </c>
      <c r="M75" s="11"/>
      <c r="N75" s="11">
        <v>45722</v>
      </c>
      <c r="O75" s="9">
        <v>6</v>
      </c>
      <c r="P75" s="9">
        <v>0</v>
      </c>
      <c r="Q75" s="9">
        <v>180</v>
      </c>
      <c r="R75" s="11">
        <v>45905</v>
      </c>
      <c r="S75" s="12"/>
      <c r="T75" s="169"/>
      <c r="U75" s="169"/>
      <c r="V75" s="12"/>
      <c r="W75" s="12"/>
      <c r="X75" s="12"/>
      <c r="Y75" s="11">
        <v>45905</v>
      </c>
      <c r="Z75" s="15">
        <v>48000000</v>
      </c>
      <c r="AA75" s="13">
        <f t="shared" si="5"/>
        <v>8000000</v>
      </c>
      <c r="AB75" s="13">
        <f t="shared" si="0"/>
        <v>266666.66666666669</v>
      </c>
      <c r="AC75" s="15"/>
      <c r="AD75" s="15"/>
      <c r="AE75" s="13">
        <f t="shared" si="4"/>
        <v>48000000</v>
      </c>
      <c r="AF75" s="15" t="s">
        <v>188</v>
      </c>
      <c r="AG75" s="15" t="s">
        <v>189</v>
      </c>
      <c r="AH75" s="9"/>
      <c r="AI75" s="15" t="s">
        <v>190</v>
      </c>
      <c r="AJ75" s="22" t="s">
        <v>191</v>
      </c>
      <c r="AK75" s="9"/>
      <c r="AL75" s="9"/>
      <c r="AM75" s="9"/>
      <c r="AN75" s="9" t="s">
        <v>193</v>
      </c>
      <c r="AO75" s="9">
        <v>79842782</v>
      </c>
      <c r="AP75" s="9">
        <v>1</v>
      </c>
      <c r="AQ75" s="17" t="s">
        <v>194</v>
      </c>
      <c r="AR75" s="9" t="s">
        <v>195</v>
      </c>
      <c r="AS75" s="9"/>
      <c r="AT75" s="9" t="s">
        <v>1310</v>
      </c>
      <c r="AU75" s="9"/>
      <c r="AV75" s="60" t="s">
        <v>1311</v>
      </c>
      <c r="AW75" s="9" t="s">
        <v>273</v>
      </c>
      <c r="AX75" s="9" t="s">
        <v>262</v>
      </c>
      <c r="AY75" s="9" t="s">
        <v>966</v>
      </c>
      <c r="AZ75" s="9" t="s">
        <v>1312</v>
      </c>
      <c r="BA75" s="9" t="s">
        <v>202</v>
      </c>
      <c r="BB75" s="9">
        <v>481</v>
      </c>
      <c r="BC75" s="12">
        <v>45707</v>
      </c>
      <c r="BD75" s="94"/>
      <c r="BE75" s="94"/>
      <c r="BF75" s="94"/>
      <c r="BG75" s="94"/>
      <c r="BH75" s="9">
        <v>495</v>
      </c>
      <c r="BI75" s="12">
        <v>45722</v>
      </c>
      <c r="BJ75" s="12"/>
      <c r="BK75" s="12"/>
      <c r="BL75" s="12"/>
      <c r="BM75" s="12"/>
      <c r="BN75" s="12"/>
      <c r="BO75" s="17">
        <v>126053</v>
      </c>
      <c r="BP75" s="12">
        <v>45653</v>
      </c>
      <c r="BQ75" s="12" t="s">
        <v>203</v>
      </c>
      <c r="BR75" s="9" t="s">
        <v>204</v>
      </c>
      <c r="BS75" s="9" t="s">
        <v>189</v>
      </c>
      <c r="BT75" s="9" t="s">
        <v>189</v>
      </c>
      <c r="BU75" s="9" t="s">
        <v>205</v>
      </c>
      <c r="BV75" s="9"/>
      <c r="BW75" s="9" t="s">
        <v>207</v>
      </c>
      <c r="BX75" s="15">
        <v>4800000</v>
      </c>
      <c r="BY75" s="15"/>
      <c r="BZ75" s="15"/>
      <c r="CA75" s="15"/>
      <c r="CB75" s="9"/>
      <c r="CC75" s="9"/>
      <c r="CD75" s="9"/>
      <c r="CE75" s="9"/>
      <c r="CF75" s="9"/>
      <c r="CG75" s="9"/>
      <c r="CH75" s="9"/>
      <c r="CI75" s="9"/>
      <c r="CJ75" s="9"/>
      <c r="CK75" s="9"/>
      <c r="CL75" s="9"/>
      <c r="CM75" s="9"/>
      <c r="CN75" s="9"/>
      <c r="CO75" s="9"/>
      <c r="CP75" s="9" t="s">
        <v>208</v>
      </c>
      <c r="CQ75" s="9" t="s">
        <v>1313</v>
      </c>
      <c r="CR75" s="12">
        <v>45722</v>
      </c>
      <c r="CS75" s="12">
        <v>45722</v>
      </c>
      <c r="CT75" s="12"/>
      <c r="CU75" s="12"/>
      <c r="CV75" s="12"/>
      <c r="CW75" s="9" t="s">
        <v>279</v>
      </c>
      <c r="CX75" s="12">
        <v>45723</v>
      </c>
      <c r="CY75" s="12"/>
      <c r="CZ75" s="10" t="s">
        <v>249</v>
      </c>
      <c r="DA75" s="9" t="s">
        <v>250</v>
      </c>
      <c r="DB75" s="9" t="s">
        <v>189</v>
      </c>
      <c r="DC75" s="17" t="s">
        <v>212</v>
      </c>
      <c r="DD75" s="17" t="s">
        <v>213</v>
      </c>
      <c r="DE75" s="17" t="s">
        <v>214</v>
      </c>
      <c r="DF75" s="17" t="s">
        <v>189</v>
      </c>
      <c r="DG75" s="12">
        <v>28205</v>
      </c>
      <c r="DH75" s="9">
        <v>47</v>
      </c>
      <c r="DI75" s="9" t="s">
        <v>280</v>
      </c>
      <c r="DJ75" s="9" t="s">
        <v>1314</v>
      </c>
      <c r="DK75" s="9" t="s">
        <v>217</v>
      </c>
      <c r="DL75" s="9" t="s">
        <v>229</v>
      </c>
      <c r="DM75" s="9"/>
      <c r="DN75" s="9">
        <v>3778916</v>
      </c>
      <c r="DO75" s="9">
        <v>3132829578</v>
      </c>
      <c r="DP75" s="57" t="s">
        <v>1315</v>
      </c>
      <c r="DQ75" s="9" t="s">
        <v>284</v>
      </c>
      <c r="DR75" s="9" t="s">
        <v>222</v>
      </c>
      <c r="DS75" s="9" t="s">
        <v>223</v>
      </c>
      <c r="DT75" s="9" t="s">
        <v>1182</v>
      </c>
      <c r="DU75" s="9" t="s">
        <v>1316</v>
      </c>
      <c r="DV75" s="9" t="s">
        <v>734</v>
      </c>
      <c r="DW75" s="9"/>
      <c r="DX75" s="9" t="s">
        <v>735</v>
      </c>
      <c r="DY75" s="9" t="s">
        <v>217</v>
      </c>
      <c r="DZ75" s="9" t="s">
        <v>229</v>
      </c>
      <c r="EA75" s="9"/>
      <c r="EB75" s="12"/>
      <c r="EC75" s="25"/>
      <c r="ED75" s="12"/>
      <c r="EE75" s="12"/>
      <c r="EF75" s="12"/>
      <c r="EG75" s="12"/>
      <c r="EH75" s="12"/>
      <c r="EI75" s="12"/>
      <c r="EJ75" s="9"/>
      <c r="EK75" s="12"/>
      <c r="EL75" s="12"/>
      <c r="EM75" s="12"/>
      <c r="EN75" s="12"/>
      <c r="EO75" s="9"/>
      <c r="EP75" s="9"/>
      <c r="EQ75" s="9"/>
      <c r="ER75" s="9"/>
      <c r="ES75" s="9"/>
      <c r="ET75" s="9"/>
      <c r="EU75" s="9"/>
      <c r="EV75" s="9"/>
      <c r="EW75" s="9"/>
      <c r="EX75" s="9"/>
      <c r="EY75" s="9"/>
      <c r="EZ75" s="9"/>
      <c r="FA75" s="9"/>
      <c r="FB75" s="9"/>
      <c r="FC75" s="9"/>
      <c r="FD75" s="9"/>
      <c r="FE75" s="9"/>
      <c r="FF75" s="9"/>
      <c r="FG75" s="9"/>
      <c r="FH75" s="9"/>
      <c r="FI75" s="9"/>
      <c r="FJ75" s="16" t="s">
        <v>204</v>
      </c>
      <c r="FK75" s="9" t="s">
        <v>230</v>
      </c>
      <c r="FL75" s="16" t="s">
        <v>204</v>
      </c>
      <c r="FM75" s="16"/>
      <c r="FN75" s="17"/>
      <c r="FO75" s="12"/>
      <c r="FP75" s="9"/>
      <c r="FQ75" s="9"/>
      <c r="FR75" s="9"/>
      <c r="FS75" s="9"/>
      <c r="FT75" s="9"/>
      <c r="FU75" s="9"/>
      <c r="FV75" s="20"/>
      <c r="FW75" s="20"/>
      <c r="FX75" s="20"/>
      <c r="FY75" s="20"/>
      <c r="FZ75" s="20"/>
      <c r="GA75" s="20"/>
      <c r="GB75" s="20"/>
      <c r="GC75" s="20"/>
      <c r="GD75" s="20"/>
      <c r="GE75" s="20"/>
      <c r="GF75" s="20"/>
    </row>
    <row r="76" spans="1:188" ht="100.5" customHeight="1" x14ac:dyDescent="0.3">
      <c r="A76" s="102">
        <v>74</v>
      </c>
      <c r="B76" s="8">
        <v>2299</v>
      </c>
      <c r="C76" s="8" t="s">
        <v>546</v>
      </c>
      <c r="D76" s="8" t="s">
        <v>547</v>
      </c>
      <c r="E76" s="8" t="s">
        <v>1317</v>
      </c>
      <c r="F76" s="9" t="s">
        <v>1318</v>
      </c>
      <c r="G76" s="10" t="s">
        <v>183</v>
      </c>
      <c r="H76" s="10" t="s">
        <v>184</v>
      </c>
      <c r="I76" s="8" t="s">
        <v>1319</v>
      </c>
      <c r="J76" s="9" t="s">
        <v>1320</v>
      </c>
      <c r="K76" s="9" t="s">
        <v>552</v>
      </c>
      <c r="L76" s="11">
        <v>45722</v>
      </c>
      <c r="M76" s="11"/>
      <c r="N76" s="11">
        <v>45726</v>
      </c>
      <c r="O76" s="9">
        <v>6</v>
      </c>
      <c r="P76" s="9">
        <v>0</v>
      </c>
      <c r="Q76" s="9">
        <v>180</v>
      </c>
      <c r="R76" s="11">
        <v>45909</v>
      </c>
      <c r="S76" s="12"/>
      <c r="T76" s="169"/>
      <c r="U76" s="169"/>
      <c r="V76" s="12"/>
      <c r="W76" s="12"/>
      <c r="X76" s="12"/>
      <c r="Y76" s="11">
        <v>45909</v>
      </c>
      <c r="Z76" s="15">
        <v>16800000</v>
      </c>
      <c r="AA76" s="13">
        <f t="shared" si="5"/>
        <v>2800000</v>
      </c>
      <c r="AB76" s="13">
        <f t="shared" si="0"/>
        <v>93333.333333333328</v>
      </c>
      <c r="AC76" s="15"/>
      <c r="AD76" s="15"/>
      <c r="AE76" s="13">
        <f t="shared" si="4"/>
        <v>16800000</v>
      </c>
      <c r="AF76" s="15" t="s">
        <v>188</v>
      </c>
      <c r="AG76" s="15" t="s">
        <v>189</v>
      </c>
      <c r="AH76" s="9"/>
      <c r="AI76" s="15" t="s">
        <v>190</v>
      </c>
      <c r="AJ76" s="22" t="s">
        <v>191</v>
      </c>
      <c r="AK76" s="9"/>
      <c r="AL76" s="9"/>
      <c r="AM76" s="9"/>
      <c r="AN76" s="9" t="s">
        <v>193</v>
      </c>
      <c r="AO76" s="9">
        <v>1030691933</v>
      </c>
      <c r="AP76" s="9">
        <v>0</v>
      </c>
      <c r="AQ76" s="17" t="s">
        <v>194</v>
      </c>
      <c r="AR76" s="9" t="s">
        <v>195</v>
      </c>
      <c r="AS76" s="9"/>
      <c r="AT76" s="9" t="s">
        <v>1321</v>
      </c>
      <c r="AU76" s="9"/>
      <c r="AV76" s="60" t="s">
        <v>1322</v>
      </c>
      <c r="AW76" s="9" t="s">
        <v>555</v>
      </c>
      <c r="AX76" s="9" t="s">
        <v>546</v>
      </c>
      <c r="AY76" s="9" t="s">
        <v>556</v>
      </c>
      <c r="AZ76" s="9" t="s">
        <v>244</v>
      </c>
      <c r="BA76" s="9" t="s">
        <v>202</v>
      </c>
      <c r="BB76" s="9">
        <v>421</v>
      </c>
      <c r="BC76" s="12">
        <v>45691</v>
      </c>
      <c r="BD76" s="94"/>
      <c r="BE76" s="94"/>
      <c r="BF76" s="94"/>
      <c r="BG76" s="94"/>
      <c r="BH76" s="9">
        <v>512</v>
      </c>
      <c r="BI76" s="12">
        <v>45726</v>
      </c>
      <c r="BJ76" s="12"/>
      <c r="BK76" s="12"/>
      <c r="BL76" s="12"/>
      <c r="BM76" s="12"/>
      <c r="BN76" s="12"/>
      <c r="BO76" s="17">
        <v>125172</v>
      </c>
      <c r="BP76" s="12">
        <v>45646</v>
      </c>
      <c r="BQ76" s="12" t="s">
        <v>203</v>
      </c>
      <c r="BR76" s="9" t="s">
        <v>204</v>
      </c>
      <c r="BS76" s="9" t="s">
        <v>189</v>
      </c>
      <c r="BT76" s="9" t="s">
        <v>189</v>
      </c>
      <c r="BU76" s="9" t="s">
        <v>205</v>
      </c>
      <c r="BV76" s="9"/>
      <c r="BW76" s="9" t="s">
        <v>207</v>
      </c>
      <c r="BX76" s="15">
        <v>1680000</v>
      </c>
      <c r="BY76" s="15"/>
      <c r="BZ76" s="15"/>
      <c r="CA76" s="15"/>
      <c r="CB76" s="9"/>
      <c r="CC76" s="9"/>
      <c r="CD76" s="9"/>
      <c r="CE76" s="9"/>
      <c r="CF76" s="9"/>
      <c r="CG76" s="9"/>
      <c r="CH76" s="9"/>
      <c r="CI76" s="9"/>
      <c r="CJ76" s="9"/>
      <c r="CK76" s="9"/>
      <c r="CL76" s="9"/>
      <c r="CM76" s="9"/>
      <c r="CN76" s="9"/>
      <c r="CO76" s="9"/>
      <c r="CP76" s="9" t="s">
        <v>208</v>
      </c>
      <c r="CQ76" s="9" t="s">
        <v>1323</v>
      </c>
      <c r="CR76" s="12">
        <v>45722</v>
      </c>
      <c r="CS76" s="12">
        <v>45725</v>
      </c>
      <c r="CT76" s="12"/>
      <c r="CU76" s="12"/>
      <c r="CV76" s="12"/>
      <c r="CW76" s="9" t="s">
        <v>248</v>
      </c>
      <c r="CX76" s="12">
        <v>45723</v>
      </c>
      <c r="CY76" s="12"/>
      <c r="CZ76" s="10" t="s">
        <v>211</v>
      </c>
      <c r="DA76" s="9" t="s">
        <v>189</v>
      </c>
      <c r="DB76" s="9" t="s">
        <v>189</v>
      </c>
      <c r="DC76" s="17" t="s">
        <v>212</v>
      </c>
      <c r="DD76" s="17" t="s">
        <v>213</v>
      </c>
      <c r="DE76" s="17" t="s">
        <v>214</v>
      </c>
      <c r="DF76" s="17" t="s">
        <v>189</v>
      </c>
      <c r="DG76" s="12">
        <v>36101</v>
      </c>
      <c r="DH76" s="9">
        <v>26</v>
      </c>
      <c r="DI76" s="9" t="s">
        <v>215</v>
      </c>
      <c r="DJ76" s="9" t="s">
        <v>1324</v>
      </c>
      <c r="DK76" s="9" t="s">
        <v>217</v>
      </c>
      <c r="DL76" s="9" t="s">
        <v>229</v>
      </c>
      <c r="DM76" s="9"/>
      <c r="DN76" s="9">
        <v>8064137</v>
      </c>
      <c r="DO76" s="9">
        <v>3044063981</v>
      </c>
      <c r="DP76" s="57" t="s">
        <v>1325</v>
      </c>
      <c r="DQ76" s="9" t="s">
        <v>255</v>
      </c>
      <c r="DR76" s="9" t="s">
        <v>867</v>
      </c>
      <c r="DS76" s="9" t="s">
        <v>223</v>
      </c>
      <c r="DT76" s="9" t="s">
        <v>1326</v>
      </c>
      <c r="DU76" s="9" t="s">
        <v>1327</v>
      </c>
      <c r="DV76" s="9" t="s">
        <v>561</v>
      </c>
      <c r="DW76" s="9" t="s">
        <v>562</v>
      </c>
      <c r="DX76" s="9" t="s">
        <v>563</v>
      </c>
      <c r="DY76" s="9" t="s">
        <v>217</v>
      </c>
      <c r="DZ76" s="9" t="s">
        <v>229</v>
      </c>
      <c r="EA76" s="9"/>
      <c r="EB76" s="12"/>
      <c r="EC76" s="25"/>
      <c r="ED76" s="12"/>
      <c r="EE76" s="12"/>
      <c r="EF76" s="12"/>
      <c r="EG76" s="12"/>
      <c r="EH76" s="12"/>
      <c r="EI76" s="12"/>
      <c r="EJ76" s="9"/>
      <c r="EK76" s="12"/>
      <c r="EL76" s="12"/>
      <c r="EM76" s="12"/>
      <c r="EN76" s="12"/>
      <c r="EO76" s="9"/>
      <c r="EP76" s="9"/>
      <c r="EQ76" s="9"/>
      <c r="ER76" s="9"/>
      <c r="ES76" s="9"/>
      <c r="ET76" s="9"/>
      <c r="EU76" s="9"/>
      <c r="EV76" s="9"/>
      <c r="EW76" s="9"/>
      <c r="EX76" s="9"/>
      <c r="EY76" s="9"/>
      <c r="EZ76" s="9"/>
      <c r="FA76" s="9"/>
      <c r="FB76" s="9"/>
      <c r="FC76" s="9"/>
      <c r="FD76" s="9"/>
      <c r="FE76" s="9"/>
      <c r="FF76" s="9"/>
      <c r="FG76" s="9"/>
      <c r="FH76" s="9"/>
      <c r="FI76" s="9"/>
      <c r="FJ76" s="16" t="s">
        <v>204</v>
      </c>
      <c r="FK76" s="9" t="s">
        <v>230</v>
      </c>
      <c r="FL76" s="31" t="s">
        <v>236</v>
      </c>
      <c r="FM76" s="31"/>
      <c r="FN76" s="27">
        <v>20255220003933</v>
      </c>
      <c r="FO76" s="12"/>
      <c r="FP76" s="24" t="s">
        <v>564</v>
      </c>
      <c r="FQ76" s="9"/>
      <c r="FR76" s="9"/>
      <c r="FS76" s="9"/>
      <c r="FT76" s="9"/>
      <c r="FU76" s="9"/>
      <c r="FV76" s="20"/>
      <c r="FW76" s="20"/>
      <c r="FX76" s="20"/>
      <c r="FY76" s="20"/>
      <c r="FZ76" s="20"/>
      <c r="GA76" s="20"/>
      <c r="GB76" s="20"/>
      <c r="GC76" s="20"/>
      <c r="GD76" s="20"/>
      <c r="GE76" s="20"/>
      <c r="GF76" s="20"/>
    </row>
    <row r="77" spans="1:188" ht="100.5" customHeight="1" x14ac:dyDescent="0.3">
      <c r="A77" s="102">
        <v>75</v>
      </c>
      <c r="B77" s="8">
        <v>2299</v>
      </c>
      <c r="C77" s="8" t="s">
        <v>546</v>
      </c>
      <c r="D77" s="8" t="s">
        <v>547</v>
      </c>
      <c r="E77" s="8" t="s">
        <v>1328</v>
      </c>
      <c r="F77" s="9" t="s">
        <v>1329</v>
      </c>
      <c r="G77" s="10" t="s">
        <v>183</v>
      </c>
      <c r="H77" s="10" t="s">
        <v>184</v>
      </c>
      <c r="I77" s="8" t="s">
        <v>1330</v>
      </c>
      <c r="J77" s="9" t="s">
        <v>949</v>
      </c>
      <c r="K77" s="9" t="s">
        <v>1331</v>
      </c>
      <c r="L77" s="11">
        <v>45722</v>
      </c>
      <c r="M77" s="11"/>
      <c r="N77" s="11">
        <v>45726</v>
      </c>
      <c r="O77" s="9">
        <v>6</v>
      </c>
      <c r="P77" s="9">
        <v>0</v>
      </c>
      <c r="Q77" s="9">
        <v>180</v>
      </c>
      <c r="R77" s="11">
        <v>45909</v>
      </c>
      <c r="S77" s="12"/>
      <c r="T77" s="169"/>
      <c r="U77" s="169"/>
      <c r="V77" s="12"/>
      <c r="W77" s="12"/>
      <c r="X77" s="12"/>
      <c r="Y77" s="11">
        <v>45909</v>
      </c>
      <c r="Z77" s="15">
        <v>16800000</v>
      </c>
      <c r="AA77" s="13">
        <f t="shared" si="5"/>
        <v>2800000</v>
      </c>
      <c r="AB77" s="13">
        <f t="shared" si="0"/>
        <v>93333.333333333328</v>
      </c>
      <c r="AC77" s="15"/>
      <c r="AD77" s="15"/>
      <c r="AE77" s="13">
        <f t="shared" si="4"/>
        <v>16800000</v>
      </c>
      <c r="AF77" s="15" t="s">
        <v>188</v>
      </c>
      <c r="AG77" s="15" t="s">
        <v>189</v>
      </c>
      <c r="AH77" s="9"/>
      <c r="AI77" s="15" t="s">
        <v>190</v>
      </c>
      <c r="AJ77" s="22" t="s">
        <v>191</v>
      </c>
      <c r="AK77" s="9"/>
      <c r="AL77" s="9"/>
      <c r="AM77" s="9"/>
      <c r="AN77" s="9" t="s">
        <v>193</v>
      </c>
      <c r="AO77" s="9">
        <v>52504949</v>
      </c>
      <c r="AP77" s="9">
        <v>7</v>
      </c>
      <c r="AQ77" s="17" t="s">
        <v>194</v>
      </c>
      <c r="AR77" s="9" t="s">
        <v>195</v>
      </c>
      <c r="AS77" s="9"/>
      <c r="AT77" s="9" t="s">
        <v>1332</v>
      </c>
      <c r="AU77" s="9"/>
      <c r="AV77" s="60" t="s">
        <v>1333</v>
      </c>
      <c r="AW77" s="9" t="s">
        <v>555</v>
      </c>
      <c r="AX77" s="9" t="s">
        <v>546</v>
      </c>
      <c r="AY77" s="9" t="s">
        <v>556</v>
      </c>
      <c r="AZ77" s="9" t="s">
        <v>244</v>
      </c>
      <c r="BA77" s="9" t="s">
        <v>202</v>
      </c>
      <c r="BB77" s="9">
        <v>421</v>
      </c>
      <c r="BC77" s="12">
        <v>45691</v>
      </c>
      <c r="BD77" s="94"/>
      <c r="BE77" s="94"/>
      <c r="BF77" s="94"/>
      <c r="BG77" s="94"/>
      <c r="BH77" s="9">
        <v>514</v>
      </c>
      <c r="BI77" s="12">
        <v>45726</v>
      </c>
      <c r="BJ77" s="12"/>
      <c r="BK77" s="12"/>
      <c r="BL77" s="12"/>
      <c r="BM77" s="12"/>
      <c r="BN77" s="12"/>
      <c r="BO77" s="17">
        <v>125172</v>
      </c>
      <c r="BP77" s="12">
        <v>45646</v>
      </c>
      <c r="BQ77" s="12" t="s">
        <v>203</v>
      </c>
      <c r="BR77" s="9" t="s">
        <v>204</v>
      </c>
      <c r="BS77" s="9" t="s">
        <v>189</v>
      </c>
      <c r="BT77" s="9" t="s">
        <v>189</v>
      </c>
      <c r="BU77" s="9" t="s">
        <v>205</v>
      </c>
      <c r="BV77" s="9"/>
      <c r="BW77" s="9" t="s">
        <v>207</v>
      </c>
      <c r="BX77" s="15">
        <v>1680000</v>
      </c>
      <c r="BY77" s="15"/>
      <c r="BZ77" s="15"/>
      <c r="CA77" s="15"/>
      <c r="CB77" s="9"/>
      <c r="CC77" s="9"/>
      <c r="CD77" s="9"/>
      <c r="CE77" s="9"/>
      <c r="CF77" s="9"/>
      <c r="CG77" s="9"/>
      <c r="CH77" s="9"/>
      <c r="CI77" s="9"/>
      <c r="CJ77" s="9"/>
      <c r="CK77" s="9"/>
      <c r="CL77" s="9"/>
      <c r="CM77" s="9"/>
      <c r="CN77" s="9"/>
      <c r="CO77" s="9"/>
      <c r="CP77" s="9" t="s">
        <v>208</v>
      </c>
      <c r="CQ77" s="9" t="s">
        <v>1334</v>
      </c>
      <c r="CR77" s="12">
        <v>45723</v>
      </c>
      <c r="CS77" s="12">
        <v>45725</v>
      </c>
      <c r="CT77" s="12"/>
      <c r="CU77" s="12"/>
      <c r="CV77" s="12"/>
      <c r="CW77" s="9" t="s">
        <v>248</v>
      </c>
      <c r="CX77" s="12">
        <v>45724</v>
      </c>
      <c r="CY77" s="12"/>
      <c r="CZ77" s="10" t="s">
        <v>211</v>
      </c>
      <c r="DA77" s="9" t="s">
        <v>189</v>
      </c>
      <c r="DB77" s="9" t="s">
        <v>189</v>
      </c>
      <c r="DC77" s="17" t="s">
        <v>212</v>
      </c>
      <c r="DD77" s="17" t="s">
        <v>213</v>
      </c>
      <c r="DE77" s="17" t="s">
        <v>214</v>
      </c>
      <c r="DF77" s="17" t="s">
        <v>189</v>
      </c>
      <c r="DG77" s="12">
        <v>28766</v>
      </c>
      <c r="DH77" s="9">
        <v>46</v>
      </c>
      <c r="DI77" s="9" t="s">
        <v>280</v>
      </c>
      <c r="DJ77" s="9" t="s">
        <v>1335</v>
      </c>
      <c r="DK77" s="9" t="s">
        <v>217</v>
      </c>
      <c r="DL77" s="9" t="s">
        <v>229</v>
      </c>
      <c r="DM77" s="9"/>
      <c r="DN77" s="9">
        <v>3108119718</v>
      </c>
      <c r="DO77" s="9">
        <v>3108119718</v>
      </c>
      <c r="DP77" s="57" t="s">
        <v>1336</v>
      </c>
      <c r="DQ77" s="9" t="s">
        <v>221</v>
      </c>
      <c r="DR77" s="9" t="s">
        <v>867</v>
      </c>
      <c r="DS77" s="9" t="s">
        <v>223</v>
      </c>
      <c r="DT77" s="9" t="s">
        <v>1337</v>
      </c>
      <c r="DU77" s="9" t="s">
        <v>257</v>
      </c>
      <c r="DV77" s="9" t="s">
        <v>561</v>
      </c>
      <c r="DW77" s="9" t="s">
        <v>562</v>
      </c>
      <c r="DX77" s="9" t="s">
        <v>563</v>
      </c>
      <c r="DY77" s="9" t="s">
        <v>217</v>
      </c>
      <c r="DZ77" s="9" t="s">
        <v>229</v>
      </c>
      <c r="EA77" s="9"/>
      <c r="EB77" s="12"/>
      <c r="EC77" s="25"/>
      <c r="ED77" s="12"/>
      <c r="EE77" s="12"/>
      <c r="EF77" s="12"/>
      <c r="EG77" s="12"/>
      <c r="EH77" s="12"/>
      <c r="EI77" s="12"/>
      <c r="EJ77" s="9"/>
      <c r="EK77" s="12"/>
      <c r="EL77" s="12"/>
      <c r="EM77" s="12"/>
      <c r="EN77" s="12"/>
      <c r="EO77" s="9"/>
      <c r="EP77" s="9"/>
      <c r="EQ77" s="9"/>
      <c r="ER77" s="9"/>
      <c r="ES77" s="9"/>
      <c r="ET77" s="9"/>
      <c r="EU77" s="9"/>
      <c r="EV77" s="9"/>
      <c r="EW77" s="9"/>
      <c r="EX77" s="9"/>
      <c r="EY77" s="9"/>
      <c r="EZ77" s="9"/>
      <c r="FA77" s="9"/>
      <c r="FB77" s="9"/>
      <c r="FC77" s="9"/>
      <c r="FD77" s="9"/>
      <c r="FE77" s="9"/>
      <c r="FF77" s="9"/>
      <c r="FG77" s="9"/>
      <c r="FH77" s="9"/>
      <c r="FI77" s="9"/>
      <c r="FJ77" s="16" t="s">
        <v>204</v>
      </c>
      <c r="FK77" s="9" t="s">
        <v>230</v>
      </c>
      <c r="FL77" s="31" t="s">
        <v>236</v>
      </c>
      <c r="FM77" s="31"/>
      <c r="FN77" s="27">
        <v>20255220003933</v>
      </c>
      <c r="FO77" s="12"/>
      <c r="FP77" s="24" t="s">
        <v>564</v>
      </c>
      <c r="FQ77" s="9"/>
      <c r="FR77" s="9"/>
      <c r="FS77" s="9"/>
      <c r="FT77" s="9"/>
      <c r="FU77" s="9"/>
      <c r="FV77" s="109"/>
      <c r="FW77" s="109"/>
      <c r="FX77" s="109"/>
      <c r="FY77" s="109"/>
      <c r="FZ77" s="109"/>
      <c r="GA77" s="109"/>
      <c r="GB77" s="109"/>
      <c r="GC77" s="109"/>
      <c r="GD77" s="109"/>
      <c r="GE77" s="109"/>
      <c r="GF77" s="109"/>
    </row>
    <row r="78" spans="1:188" ht="100.5" customHeight="1" x14ac:dyDescent="0.3">
      <c r="A78" s="102">
        <v>76</v>
      </c>
      <c r="B78" s="8">
        <v>2299</v>
      </c>
      <c r="C78" s="8" t="s">
        <v>546</v>
      </c>
      <c r="D78" s="8" t="s">
        <v>547</v>
      </c>
      <c r="E78" s="8" t="s">
        <v>1338</v>
      </c>
      <c r="F78" s="9" t="s">
        <v>1339</v>
      </c>
      <c r="G78" s="10" t="s">
        <v>183</v>
      </c>
      <c r="H78" s="10" t="s">
        <v>184</v>
      </c>
      <c r="I78" s="8" t="s">
        <v>1340</v>
      </c>
      <c r="J78" s="9" t="s">
        <v>1341</v>
      </c>
      <c r="K78" s="9" t="s">
        <v>1342</v>
      </c>
      <c r="L78" s="11">
        <v>45728</v>
      </c>
      <c r="M78" s="11"/>
      <c r="N78" s="11">
        <v>45730</v>
      </c>
      <c r="O78" s="9">
        <v>6</v>
      </c>
      <c r="P78" s="9">
        <v>0</v>
      </c>
      <c r="Q78" s="9">
        <v>180</v>
      </c>
      <c r="R78" s="11">
        <v>45913</v>
      </c>
      <c r="S78" s="12"/>
      <c r="T78" s="169"/>
      <c r="U78" s="169"/>
      <c r="V78" s="12"/>
      <c r="W78" s="12"/>
      <c r="X78" s="12"/>
      <c r="Y78" s="11">
        <v>45913</v>
      </c>
      <c r="Z78" s="15">
        <v>16800000</v>
      </c>
      <c r="AA78" s="13">
        <f t="shared" si="5"/>
        <v>2800000</v>
      </c>
      <c r="AB78" s="13">
        <f t="shared" si="0"/>
        <v>93333.333333333328</v>
      </c>
      <c r="AC78" s="15"/>
      <c r="AD78" s="15"/>
      <c r="AE78" s="13">
        <f t="shared" si="4"/>
        <v>16800000</v>
      </c>
      <c r="AF78" s="15" t="s">
        <v>188</v>
      </c>
      <c r="AG78" s="15" t="s">
        <v>189</v>
      </c>
      <c r="AH78" s="9"/>
      <c r="AI78" s="15" t="s">
        <v>190</v>
      </c>
      <c r="AJ78" s="22" t="s">
        <v>191</v>
      </c>
      <c r="AK78" s="9"/>
      <c r="AL78" s="9"/>
      <c r="AM78" s="9"/>
      <c r="AN78" s="9" t="s">
        <v>193</v>
      </c>
      <c r="AO78" s="9">
        <v>1105871077</v>
      </c>
      <c r="AP78" s="9">
        <v>5</v>
      </c>
      <c r="AQ78" s="17" t="s">
        <v>194</v>
      </c>
      <c r="AR78" s="9" t="s">
        <v>195</v>
      </c>
      <c r="AS78" s="9"/>
      <c r="AT78" s="9" t="s">
        <v>1343</v>
      </c>
      <c r="AU78" s="9"/>
      <c r="AV78" s="60" t="s">
        <v>1344</v>
      </c>
      <c r="AW78" s="9" t="s">
        <v>555</v>
      </c>
      <c r="AX78" s="9" t="s">
        <v>546</v>
      </c>
      <c r="AY78" s="9" t="s">
        <v>556</v>
      </c>
      <c r="AZ78" s="9" t="s">
        <v>244</v>
      </c>
      <c r="BA78" s="9" t="s">
        <v>202</v>
      </c>
      <c r="BB78" s="9">
        <v>421</v>
      </c>
      <c r="BC78" s="12">
        <v>45691</v>
      </c>
      <c r="BD78" s="94"/>
      <c r="BE78" s="94"/>
      <c r="BF78" s="94"/>
      <c r="BG78" s="94"/>
      <c r="BH78" s="9">
        <v>523</v>
      </c>
      <c r="BI78" s="12">
        <v>45728</v>
      </c>
      <c r="BJ78" s="12"/>
      <c r="BK78" s="12"/>
      <c r="BL78" s="12"/>
      <c r="BM78" s="12"/>
      <c r="BN78" s="12"/>
      <c r="BO78" s="17">
        <v>125172</v>
      </c>
      <c r="BP78" s="12">
        <v>45646</v>
      </c>
      <c r="BQ78" s="12" t="s">
        <v>203</v>
      </c>
      <c r="BR78" s="9" t="s">
        <v>204</v>
      </c>
      <c r="BS78" s="9" t="s">
        <v>189</v>
      </c>
      <c r="BT78" s="9" t="s">
        <v>189</v>
      </c>
      <c r="BU78" s="9" t="s">
        <v>245</v>
      </c>
      <c r="BV78" s="9"/>
      <c r="BW78" s="9" t="s">
        <v>207</v>
      </c>
      <c r="BX78" s="15">
        <v>1680000</v>
      </c>
      <c r="BY78" s="15"/>
      <c r="BZ78" s="15"/>
      <c r="CA78" s="15"/>
      <c r="CB78" s="9"/>
      <c r="CC78" s="9"/>
      <c r="CD78" s="9"/>
      <c r="CE78" s="9"/>
      <c r="CF78" s="9"/>
      <c r="CG78" s="9"/>
      <c r="CH78" s="9"/>
      <c r="CI78" s="9"/>
      <c r="CJ78" s="9"/>
      <c r="CK78" s="9"/>
      <c r="CL78" s="9"/>
      <c r="CM78" s="9"/>
      <c r="CN78" s="9"/>
      <c r="CO78" s="9"/>
      <c r="CP78" s="9" t="s">
        <v>208</v>
      </c>
      <c r="CQ78" s="9" t="s">
        <v>1345</v>
      </c>
      <c r="CR78" s="12">
        <v>45728</v>
      </c>
      <c r="CS78" s="12">
        <v>45730</v>
      </c>
      <c r="CT78" s="12"/>
      <c r="CU78" s="12"/>
      <c r="CV78" s="12"/>
      <c r="CW78" s="9" t="s">
        <v>248</v>
      </c>
      <c r="CX78" s="12">
        <v>45729</v>
      </c>
      <c r="CY78" s="12"/>
      <c r="CZ78" s="10" t="s">
        <v>211</v>
      </c>
      <c r="DA78" s="9" t="s">
        <v>189</v>
      </c>
      <c r="DB78" s="9" t="s">
        <v>189</v>
      </c>
      <c r="DC78" s="17" t="s">
        <v>212</v>
      </c>
      <c r="DD78" s="17" t="s">
        <v>213</v>
      </c>
      <c r="DE78" s="17" t="s">
        <v>214</v>
      </c>
      <c r="DF78" s="17" t="s">
        <v>189</v>
      </c>
      <c r="DG78" s="12">
        <v>32969</v>
      </c>
      <c r="DH78" s="9">
        <v>34</v>
      </c>
      <c r="DI78" s="9" t="s">
        <v>280</v>
      </c>
      <c r="DJ78" s="9" t="s">
        <v>1346</v>
      </c>
      <c r="DK78" s="9" t="s">
        <v>217</v>
      </c>
      <c r="DL78" s="9" t="s">
        <v>229</v>
      </c>
      <c r="DM78" s="9"/>
      <c r="DN78" s="9">
        <v>3108510719</v>
      </c>
      <c r="DO78" s="9">
        <v>3108510719</v>
      </c>
      <c r="DP78" s="57" t="s">
        <v>1347</v>
      </c>
      <c r="DQ78" s="9" t="s">
        <v>255</v>
      </c>
      <c r="DR78" s="9" t="s">
        <v>680</v>
      </c>
      <c r="DS78" s="9" t="s">
        <v>223</v>
      </c>
      <c r="DT78" s="9" t="s">
        <v>1348</v>
      </c>
      <c r="DU78" s="9" t="s">
        <v>257</v>
      </c>
      <c r="DV78" s="9" t="s">
        <v>561</v>
      </c>
      <c r="DW78" s="9" t="s">
        <v>562</v>
      </c>
      <c r="DX78" s="9" t="s">
        <v>563</v>
      </c>
      <c r="DY78" s="9" t="s">
        <v>217</v>
      </c>
      <c r="DZ78" s="9" t="s">
        <v>229</v>
      </c>
      <c r="EA78" s="9"/>
      <c r="EB78" s="12"/>
      <c r="EC78" s="25"/>
      <c r="ED78" s="12"/>
      <c r="EE78" s="12"/>
      <c r="EF78" s="12"/>
      <c r="EG78" s="12"/>
      <c r="EH78" s="12"/>
      <c r="EI78" s="12"/>
      <c r="EJ78" s="9"/>
      <c r="EK78" s="12"/>
      <c r="EL78" s="12"/>
      <c r="EM78" s="12"/>
      <c r="EN78" s="12"/>
      <c r="EO78" s="9"/>
      <c r="EP78" s="9"/>
      <c r="EQ78" s="9"/>
      <c r="ER78" s="9"/>
      <c r="ES78" s="9"/>
      <c r="ET78" s="9"/>
      <c r="EU78" s="9"/>
      <c r="EV78" s="9"/>
      <c r="EW78" s="9"/>
      <c r="EX78" s="9"/>
      <c r="EY78" s="9"/>
      <c r="EZ78" s="9"/>
      <c r="FA78" s="9"/>
      <c r="FB78" s="9"/>
      <c r="FC78" s="9"/>
      <c r="FD78" s="9"/>
      <c r="FE78" s="9"/>
      <c r="FF78" s="9"/>
      <c r="FG78" s="9"/>
      <c r="FH78" s="9"/>
      <c r="FI78" s="9"/>
      <c r="FJ78" s="16" t="s">
        <v>204</v>
      </c>
      <c r="FK78" s="9" t="s">
        <v>230</v>
      </c>
      <c r="FL78" s="31" t="s">
        <v>236</v>
      </c>
      <c r="FM78" s="31"/>
      <c r="FN78" s="27">
        <v>20255220003933</v>
      </c>
      <c r="FO78" s="12"/>
      <c r="FP78" s="24" t="s">
        <v>564</v>
      </c>
      <c r="FQ78" s="9"/>
      <c r="FR78" s="9"/>
      <c r="FS78" s="9"/>
      <c r="FT78" s="9"/>
      <c r="FU78" s="9"/>
      <c r="FV78" s="109"/>
      <c r="FW78" s="109"/>
      <c r="FX78" s="109"/>
      <c r="FY78" s="109"/>
      <c r="FZ78" s="109"/>
      <c r="GA78" s="109"/>
      <c r="GB78" s="109"/>
      <c r="GC78" s="109"/>
      <c r="GD78" s="109"/>
      <c r="GE78" s="109"/>
      <c r="GF78" s="109"/>
    </row>
    <row r="79" spans="1:188" ht="100.5" customHeight="1" x14ac:dyDescent="0.3">
      <c r="A79" s="102">
        <v>77</v>
      </c>
      <c r="B79" s="8">
        <v>2299</v>
      </c>
      <c r="C79" s="8" t="s">
        <v>546</v>
      </c>
      <c r="D79" s="8" t="s">
        <v>547</v>
      </c>
      <c r="E79" s="8" t="s">
        <v>1349</v>
      </c>
      <c r="F79" s="9" t="s">
        <v>1350</v>
      </c>
      <c r="G79" s="10" t="s">
        <v>183</v>
      </c>
      <c r="H79" s="10" t="s">
        <v>184</v>
      </c>
      <c r="I79" s="8" t="s">
        <v>1351</v>
      </c>
      <c r="J79" s="9" t="s">
        <v>1352</v>
      </c>
      <c r="K79" s="9" t="s">
        <v>1342</v>
      </c>
      <c r="L79" s="11">
        <v>45728</v>
      </c>
      <c r="M79" s="11"/>
      <c r="N79" s="11">
        <v>45728</v>
      </c>
      <c r="O79" s="9">
        <v>6</v>
      </c>
      <c r="P79" s="9">
        <v>0</v>
      </c>
      <c r="Q79" s="9">
        <v>180</v>
      </c>
      <c r="R79" s="11">
        <v>45911</v>
      </c>
      <c r="S79" s="12"/>
      <c r="T79" s="169"/>
      <c r="U79" s="169"/>
      <c r="V79" s="12"/>
      <c r="W79" s="12"/>
      <c r="X79" s="12"/>
      <c r="Y79" s="11">
        <v>45911</v>
      </c>
      <c r="Z79" s="15">
        <v>16800000</v>
      </c>
      <c r="AA79" s="13">
        <f t="shared" si="5"/>
        <v>2800000</v>
      </c>
      <c r="AB79" s="13">
        <f t="shared" si="0"/>
        <v>93333.333333333328</v>
      </c>
      <c r="AC79" s="15"/>
      <c r="AD79" s="15"/>
      <c r="AE79" s="13">
        <f t="shared" si="4"/>
        <v>16800000</v>
      </c>
      <c r="AF79" s="15" t="s">
        <v>188</v>
      </c>
      <c r="AG79" s="15" t="s">
        <v>189</v>
      </c>
      <c r="AH79" s="9"/>
      <c r="AI79" s="15" t="s">
        <v>190</v>
      </c>
      <c r="AJ79" s="22" t="s">
        <v>191</v>
      </c>
      <c r="AK79" s="9"/>
      <c r="AL79" s="9"/>
      <c r="AM79" s="9"/>
      <c r="AN79" s="9" t="s">
        <v>193</v>
      </c>
      <c r="AO79" s="9">
        <v>1193510004</v>
      </c>
      <c r="AP79" s="9">
        <v>1</v>
      </c>
      <c r="AQ79" s="17" t="s">
        <v>194</v>
      </c>
      <c r="AR79" s="9" t="s">
        <v>195</v>
      </c>
      <c r="AS79" s="9"/>
      <c r="AT79" s="9" t="s">
        <v>1353</v>
      </c>
      <c r="AU79" s="9"/>
      <c r="AV79" s="110" t="s">
        <v>1354</v>
      </c>
      <c r="AW79" s="9" t="s">
        <v>555</v>
      </c>
      <c r="AX79" s="9" t="s">
        <v>546</v>
      </c>
      <c r="AY79" s="9" t="s">
        <v>556</v>
      </c>
      <c r="AZ79" s="9" t="s">
        <v>244</v>
      </c>
      <c r="BA79" s="9" t="s">
        <v>202</v>
      </c>
      <c r="BB79" s="9">
        <v>421</v>
      </c>
      <c r="BC79" s="12">
        <v>45691</v>
      </c>
      <c r="BD79" s="94"/>
      <c r="BE79" s="94"/>
      <c r="BF79" s="94"/>
      <c r="BG79" s="94"/>
      <c r="BH79" s="9">
        <v>524</v>
      </c>
      <c r="BI79" s="12">
        <v>45728</v>
      </c>
      <c r="BJ79" s="12"/>
      <c r="BK79" s="12"/>
      <c r="BL79" s="12"/>
      <c r="BM79" s="12"/>
      <c r="BN79" s="12"/>
      <c r="BO79" s="17">
        <v>125172</v>
      </c>
      <c r="BP79" s="12">
        <v>45646</v>
      </c>
      <c r="BQ79" s="12" t="s">
        <v>203</v>
      </c>
      <c r="BR79" s="9" t="s">
        <v>204</v>
      </c>
      <c r="BS79" s="9" t="s">
        <v>189</v>
      </c>
      <c r="BT79" s="9" t="s">
        <v>189</v>
      </c>
      <c r="BU79" s="9" t="s">
        <v>245</v>
      </c>
      <c r="BV79" s="9"/>
      <c r="BW79" s="9" t="s">
        <v>207</v>
      </c>
      <c r="BX79" s="15">
        <v>1680000</v>
      </c>
      <c r="BY79" s="15"/>
      <c r="BZ79" s="15"/>
      <c r="CA79" s="15"/>
      <c r="CB79" s="9"/>
      <c r="CC79" s="9"/>
      <c r="CD79" s="9"/>
      <c r="CE79" s="9"/>
      <c r="CF79" s="9"/>
      <c r="CG79" s="9"/>
      <c r="CH79" s="9"/>
      <c r="CI79" s="9"/>
      <c r="CJ79" s="9"/>
      <c r="CK79" s="9"/>
      <c r="CL79" s="9"/>
      <c r="CM79" s="9"/>
      <c r="CN79" s="9"/>
      <c r="CO79" s="9"/>
      <c r="CP79" s="9" t="s">
        <v>208</v>
      </c>
      <c r="CQ79" s="9" t="s">
        <v>1355</v>
      </c>
      <c r="CR79" s="12">
        <v>45728</v>
      </c>
      <c r="CS79" s="12">
        <v>45728</v>
      </c>
      <c r="CT79" s="12"/>
      <c r="CU79" s="12"/>
      <c r="CV79" s="12"/>
      <c r="CW79" s="9" t="s">
        <v>248</v>
      </c>
      <c r="CX79" s="12">
        <v>45729</v>
      </c>
      <c r="CY79" s="12"/>
      <c r="CZ79" s="10" t="s">
        <v>211</v>
      </c>
      <c r="DA79" s="9" t="s">
        <v>189</v>
      </c>
      <c r="DB79" s="9" t="s">
        <v>189</v>
      </c>
      <c r="DC79" s="17" t="s">
        <v>212</v>
      </c>
      <c r="DD79" s="17" t="s">
        <v>213</v>
      </c>
      <c r="DE79" s="17" t="s">
        <v>214</v>
      </c>
      <c r="DF79" s="17" t="s">
        <v>189</v>
      </c>
      <c r="DG79" s="111">
        <v>37231</v>
      </c>
      <c r="DH79" s="112">
        <v>23</v>
      </c>
      <c r="DI79" s="9" t="s">
        <v>280</v>
      </c>
      <c r="DJ79" s="9" t="s">
        <v>1356</v>
      </c>
      <c r="DK79" s="9" t="s">
        <v>217</v>
      </c>
      <c r="DL79" s="9" t="s">
        <v>229</v>
      </c>
      <c r="DM79" s="9"/>
      <c r="DN79" s="9">
        <v>3224183604</v>
      </c>
      <c r="DO79" s="112">
        <v>3224183604</v>
      </c>
      <c r="DP79" s="57" t="s">
        <v>1357</v>
      </c>
      <c r="DQ79" s="9" t="s">
        <v>284</v>
      </c>
      <c r="DR79" s="112" t="s">
        <v>828</v>
      </c>
      <c r="DS79" s="9" t="s">
        <v>223</v>
      </c>
      <c r="DT79" s="9" t="s">
        <v>1358</v>
      </c>
      <c r="DU79" s="9" t="s">
        <v>257</v>
      </c>
      <c r="DV79" s="9" t="s">
        <v>561</v>
      </c>
      <c r="DW79" s="9" t="s">
        <v>562</v>
      </c>
      <c r="DX79" s="9" t="s">
        <v>563</v>
      </c>
      <c r="DY79" s="9" t="s">
        <v>217</v>
      </c>
      <c r="DZ79" s="9" t="s">
        <v>229</v>
      </c>
      <c r="EA79" s="9"/>
      <c r="EB79" s="12"/>
      <c r="EC79" s="25"/>
      <c r="ED79" s="12"/>
      <c r="EE79" s="12"/>
      <c r="EF79" s="12"/>
      <c r="EG79" s="12"/>
      <c r="EH79" s="12"/>
      <c r="EI79" s="12"/>
      <c r="EJ79" s="9"/>
      <c r="EK79" s="12"/>
      <c r="EL79" s="12"/>
      <c r="EM79" s="12"/>
      <c r="EN79" s="12"/>
      <c r="EO79" s="9"/>
      <c r="EP79" s="9"/>
      <c r="EQ79" s="9"/>
      <c r="ER79" s="9"/>
      <c r="ES79" s="9"/>
      <c r="ET79" s="9"/>
      <c r="EU79" s="9"/>
      <c r="EV79" s="9"/>
      <c r="EW79" s="9"/>
      <c r="EX79" s="9"/>
      <c r="EY79" s="9"/>
      <c r="EZ79" s="9"/>
      <c r="FA79" s="9"/>
      <c r="FB79" s="9"/>
      <c r="FC79" s="9"/>
      <c r="FD79" s="9"/>
      <c r="FE79" s="9"/>
      <c r="FF79" s="9"/>
      <c r="FG79" s="9"/>
      <c r="FH79" s="9"/>
      <c r="FI79" s="9"/>
      <c r="FJ79" s="16" t="s">
        <v>204</v>
      </c>
      <c r="FK79" s="9" t="s">
        <v>230</v>
      </c>
      <c r="FL79" s="31" t="s">
        <v>236</v>
      </c>
      <c r="FM79" s="31"/>
      <c r="FN79" s="27">
        <v>20255220003933</v>
      </c>
      <c r="FO79" s="12"/>
      <c r="FP79" s="24" t="s">
        <v>564</v>
      </c>
      <c r="FQ79" s="9"/>
      <c r="FR79" s="9"/>
      <c r="FS79" s="9"/>
      <c r="FT79" s="9"/>
      <c r="FU79" s="9"/>
      <c r="FV79" s="109"/>
      <c r="FW79" s="109"/>
      <c r="FX79" s="109"/>
      <c r="FY79" s="109"/>
      <c r="FZ79" s="109"/>
      <c r="GA79" s="109"/>
      <c r="GB79" s="109"/>
      <c r="GC79" s="109"/>
      <c r="GD79" s="109"/>
      <c r="GE79" s="109"/>
      <c r="GF79" s="109"/>
    </row>
    <row r="80" spans="1:188" ht="100.5" customHeight="1" x14ac:dyDescent="0.3">
      <c r="A80" s="102">
        <v>78</v>
      </c>
      <c r="B80" s="8">
        <v>2299</v>
      </c>
      <c r="C80" s="8" t="s">
        <v>546</v>
      </c>
      <c r="D80" s="8" t="s">
        <v>547</v>
      </c>
      <c r="E80" s="8" t="s">
        <v>1359</v>
      </c>
      <c r="F80" s="9" t="s">
        <v>1360</v>
      </c>
      <c r="G80" s="10" t="s">
        <v>183</v>
      </c>
      <c r="H80" s="10" t="s">
        <v>184</v>
      </c>
      <c r="I80" s="8" t="s">
        <v>1361</v>
      </c>
      <c r="J80" s="9" t="s">
        <v>1352</v>
      </c>
      <c r="K80" s="9" t="s">
        <v>1342</v>
      </c>
      <c r="L80" s="12">
        <v>45726</v>
      </c>
      <c r="M80" s="11"/>
      <c r="N80" s="11">
        <v>45727</v>
      </c>
      <c r="O80" s="9">
        <v>6</v>
      </c>
      <c r="P80" s="9">
        <v>0</v>
      </c>
      <c r="Q80" s="9">
        <v>180</v>
      </c>
      <c r="R80" s="11">
        <v>45910</v>
      </c>
      <c r="S80" s="12"/>
      <c r="T80" s="169"/>
      <c r="U80" s="169"/>
      <c r="V80" s="12"/>
      <c r="W80" s="12"/>
      <c r="X80" s="12"/>
      <c r="Y80" s="11">
        <v>45910</v>
      </c>
      <c r="Z80" s="15">
        <v>16800000</v>
      </c>
      <c r="AA80" s="13">
        <v>2800000</v>
      </c>
      <c r="AB80" s="13">
        <f t="shared" si="0"/>
        <v>93333.333333333328</v>
      </c>
      <c r="AC80" s="15"/>
      <c r="AD80" s="15"/>
      <c r="AE80" s="13">
        <f t="shared" si="4"/>
        <v>16800000</v>
      </c>
      <c r="AF80" s="15" t="s">
        <v>188</v>
      </c>
      <c r="AG80" s="15" t="s">
        <v>189</v>
      </c>
      <c r="AH80" s="9"/>
      <c r="AI80" s="15" t="s">
        <v>190</v>
      </c>
      <c r="AJ80" s="22" t="s">
        <v>191</v>
      </c>
      <c r="AK80" s="9"/>
      <c r="AL80" s="9"/>
      <c r="AM80" s="9"/>
      <c r="AN80" s="9" t="s">
        <v>193</v>
      </c>
      <c r="AO80" s="9">
        <v>80190850</v>
      </c>
      <c r="AP80" s="9">
        <v>9</v>
      </c>
      <c r="AQ80" s="17" t="s">
        <v>194</v>
      </c>
      <c r="AR80" s="9" t="s">
        <v>195</v>
      </c>
      <c r="AS80" s="9"/>
      <c r="AT80" s="9" t="s">
        <v>1362</v>
      </c>
      <c r="AU80" s="9"/>
      <c r="AV80" s="110" t="s">
        <v>1363</v>
      </c>
      <c r="AW80" s="9" t="s">
        <v>555</v>
      </c>
      <c r="AX80" s="9" t="s">
        <v>546</v>
      </c>
      <c r="AY80" s="9" t="s">
        <v>556</v>
      </c>
      <c r="AZ80" s="9" t="s">
        <v>244</v>
      </c>
      <c r="BA80" s="9" t="s">
        <v>202</v>
      </c>
      <c r="BB80" s="9">
        <v>421</v>
      </c>
      <c r="BC80" s="12">
        <v>45691</v>
      </c>
      <c r="BD80" s="94"/>
      <c r="BE80" s="94"/>
      <c r="BF80" s="94"/>
      <c r="BG80" s="94"/>
      <c r="BH80" s="9">
        <v>522</v>
      </c>
      <c r="BI80" s="12">
        <v>45727</v>
      </c>
      <c r="BJ80" s="12"/>
      <c r="BK80" s="12"/>
      <c r="BL80" s="12"/>
      <c r="BM80" s="12"/>
      <c r="BN80" s="12"/>
      <c r="BO80" s="17">
        <v>125172</v>
      </c>
      <c r="BP80" s="12">
        <v>45646</v>
      </c>
      <c r="BQ80" s="12" t="s">
        <v>203</v>
      </c>
      <c r="BR80" s="9" t="s">
        <v>204</v>
      </c>
      <c r="BS80" s="9" t="s">
        <v>189</v>
      </c>
      <c r="BT80" s="9" t="s">
        <v>189</v>
      </c>
      <c r="BU80" s="9" t="s">
        <v>205</v>
      </c>
      <c r="BV80" s="9"/>
      <c r="BW80" s="9" t="s">
        <v>207</v>
      </c>
      <c r="BX80" s="15">
        <v>1680000</v>
      </c>
      <c r="BY80" s="15"/>
      <c r="BZ80" s="15"/>
      <c r="CA80" s="15"/>
      <c r="CB80" s="9"/>
      <c r="CC80" s="9"/>
      <c r="CD80" s="9"/>
      <c r="CE80" s="9"/>
      <c r="CF80" s="9"/>
      <c r="CG80" s="9"/>
      <c r="CH80" s="9"/>
      <c r="CI80" s="9"/>
      <c r="CJ80" s="9"/>
      <c r="CK80" s="9"/>
      <c r="CL80" s="9"/>
      <c r="CM80" s="9"/>
      <c r="CN80" s="9"/>
      <c r="CO80" s="9"/>
      <c r="CP80" s="9" t="s">
        <v>208</v>
      </c>
      <c r="CQ80" s="9" t="s">
        <v>1364</v>
      </c>
      <c r="CR80" s="12">
        <v>45726</v>
      </c>
      <c r="CS80" s="12">
        <v>45726</v>
      </c>
      <c r="CT80" s="12"/>
      <c r="CU80" s="12"/>
      <c r="CV80" s="12"/>
      <c r="CW80" s="9" t="s">
        <v>248</v>
      </c>
      <c r="CX80" s="12">
        <v>45728</v>
      </c>
      <c r="CY80" s="12"/>
      <c r="CZ80" s="10" t="s">
        <v>249</v>
      </c>
      <c r="DA80" s="9" t="s">
        <v>250</v>
      </c>
      <c r="DB80" s="9" t="s">
        <v>189</v>
      </c>
      <c r="DC80" s="17" t="s">
        <v>212</v>
      </c>
      <c r="DD80" s="17" t="s">
        <v>213</v>
      </c>
      <c r="DE80" s="17" t="s">
        <v>214</v>
      </c>
      <c r="DF80" s="17" t="s">
        <v>189</v>
      </c>
      <c r="DG80" s="12">
        <v>30906</v>
      </c>
      <c r="DH80" s="9">
        <v>40</v>
      </c>
      <c r="DI80" s="9" t="s">
        <v>215</v>
      </c>
      <c r="DJ80" s="9" t="s">
        <v>1365</v>
      </c>
      <c r="DK80" s="9" t="s">
        <v>217</v>
      </c>
      <c r="DL80" s="9" t="s">
        <v>229</v>
      </c>
      <c r="DM80" s="9"/>
      <c r="DN80" s="9">
        <v>6017891391</v>
      </c>
      <c r="DO80" s="9">
        <v>3042086099</v>
      </c>
      <c r="DP80" s="57" t="s">
        <v>1366</v>
      </c>
      <c r="DQ80" s="9" t="s">
        <v>788</v>
      </c>
      <c r="DR80" s="9" t="s">
        <v>867</v>
      </c>
      <c r="DS80" s="9" t="s">
        <v>223</v>
      </c>
      <c r="DT80" s="9" t="s">
        <v>868</v>
      </c>
      <c r="DU80" s="9" t="s">
        <v>257</v>
      </c>
      <c r="DV80" s="9" t="s">
        <v>561</v>
      </c>
      <c r="DW80" s="9" t="s">
        <v>562</v>
      </c>
      <c r="DX80" s="9" t="s">
        <v>563</v>
      </c>
      <c r="DY80" s="9" t="s">
        <v>217</v>
      </c>
      <c r="DZ80" s="9" t="s">
        <v>229</v>
      </c>
      <c r="EA80" s="9" t="s">
        <v>1367</v>
      </c>
      <c r="EB80" s="12">
        <v>45812</v>
      </c>
      <c r="EC80" s="25"/>
      <c r="ED80" s="12"/>
      <c r="EE80" s="12"/>
      <c r="EF80" s="12"/>
      <c r="EG80" s="12"/>
      <c r="EH80" s="12"/>
      <c r="EI80" s="12"/>
      <c r="EJ80" s="9"/>
      <c r="EK80" s="12"/>
      <c r="EL80" s="12"/>
      <c r="EM80" s="12"/>
      <c r="EN80" s="12"/>
      <c r="EO80" s="9"/>
      <c r="EP80" s="9"/>
      <c r="EQ80" s="9"/>
      <c r="ER80" s="9"/>
      <c r="ES80" s="9"/>
      <c r="ET80" s="9"/>
      <c r="EU80" s="9"/>
      <c r="EV80" s="9"/>
      <c r="EW80" s="9"/>
      <c r="EX80" s="9"/>
      <c r="EY80" s="9"/>
      <c r="EZ80" s="9"/>
      <c r="FA80" s="9"/>
      <c r="FB80" s="9"/>
      <c r="FC80" s="9"/>
      <c r="FD80" s="9"/>
      <c r="FE80" s="9"/>
      <c r="FF80" s="9"/>
      <c r="FG80" s="9"/>
      <c r="FH80" s="9"/>
      <c r="FI80" s="9"/>
      <c r="FJ80" s="16" t="s">
        <v>204</v>
      </c>
      <c r="FK80" s="9" t="s">
        <v>230</v>
      </c>
      <c r="FL80" s="31" t="s">
        <v>236</v>
      </c>
      <c r="FM80" s="31"/>
      <c r="FN80" s="27">
        <v>20255220003933</v>
      </c>
      <c r="FO80" s="12"/>
      <c r="FP80" s="24" t="s">
        <v>564</v>
      </c>
      <c r="FQ80" s="9"/>
      <c r="FR80" s="9"/>
      <c r="FS80" s="9"/>
      <c r="FT80" s="9"/>
      <c r="FU80" s="9"/>
      <c r="FV80" s="109"/>
      <c r="FW80" s="109"/>
      <c r="FX80" s="109"/>
      <c r="FY80" s="109"/>
      <c r="FZ80" s="109"/>
      <c r="GA80" s="109"/>
      <c r="GB80" s="109"/>
      <c r="GC80" s="109"/>
      <c r="GD80" s="109"/>
      <c r="GE80" s="109"/>
      <c r="GF80" s="109"/>
    </row>
    <row r="81" spans="1:188" ht="100.5" customHeight="1" x14ac:dyDescent="0.3">
      <c r="A81" s="102">
        <v>79</v>
      </c>
      <c r="B81" s="8">
        <v>2505</v>
      </c>
      <c r="C81" s="8" t="s">
        <v>1368</v>
      </c>
      <c r="D81" s="8" t="s">
        <v>980</v>
      </c>
      <c r="E81" s="8" t="s">
        <v>1369</v>
      </c>
      <c r="F81" s="9" t="s">
        <v>1370</v>
      </c>
      <c r="G81" s="10" t="s">
        <v>183</v>
      </c>
      <c r="H81" s="10" t="s">
        <v>184</v>
      </c>
      <c r="I81" s="8" t="s">
        <v>1371</v>
      </c>
      <c r="J81" s="9" t="s">
        <v>1372</v>
      </c>
      <c r="K81" s="9" t="s">
        <v>1373</v>
      </c>
      <c r="L81" s="12">
        <v>45723</v>
      </c>
      <c r="M81" s="11"/>
      <c r="N81" s="11">
        <v>45726</v>
      </c>
      <c r="O81" s="9">
        <v>8</v>
      </c>
      <c r="P81" s="9">
        <v>0</v>
      </c>
      <c r="Q81" s="9">
        <v>240</v>
      </c>
      <c r="R81" s="11">
        <v>45970</v>
      </c>
      <c r="S81" s="12"/>
      <c r="T81" s="169"/>
      <c r="U81" s="169"/>
      <c r="V81" s="12"/>
      <c r="W81" s="12"/>
      <c r="X81" s="12"/>
      <c r="Y81" s="11">
        <v>45970</v>
      </c>
      <c r="Z81" s="15">
        <v>79200000</v>
      </c>
      <c r="AA81" s="13">
        <f t="shared" ref="AA81:AA227" si="6">Z81/O81</f>
        <v>9900000</v>
      </c>
      <c r="AB81" s="13">
        <f t="shared" si="0"/>
        <v>330000</v>
      </c>
      <c r="AC81" s="15"/>
      <c r="AD81" s="15"/>
      <c r="AE81" s="13">
        <f t="shared" si="4"/>
        <v>79200000</v>
      </c>
      <c r="AF81" s="15" t="s">
        <v>188</v>
      </c>
      <c r="AG81" s="15" t="s">
        <v>189</v>
      </c>
      <c r="AH81" s="9"/>
      <c r="AI81" s="15" t="s">
        <v>190</v>
      </c>
      <c r="AJ81" s="22" t="s">
        <v>191</v>
      </c>
      <c r="AK81" s="9"/>
      <c r="AL81" s="9"/>
      <c r="AM81" s="9"/>
      <c r="AN81" s="9" t="s">
        <v>193</v>
      </c>
      <c r="AO81" s="9">
        <v>52697119</v>
      </c>
      <c r="AP81" s="9">
        <v>8</v>
      </c>
      <c r="AQ81" s="17" t="s">
        <v>194</v>
      </c>
      <c r="AR81" s="9" t="s">
        <v>195</v>
      </c>
      <c r="AS81" s="9"/>
      <c r="AT81" s="9" t="s">
        <v>1374</v>
      </c>
      <c r="AU81" s="9"/>
      <c r="AV81" s="60" t="s">
        <v>1375</v>
      </c>
      <c r="AW81" s="9" t="s">
        <v>989</v>
      </c>
      <c r="AX81" s="9" t="s">
        <v>979</v>
      </c>
      <c r="AY81" s="9" t="s">
        <v>990</v>
      </c>
      <c r="AZ81" s="9" t="s">
        <v>1376</v>
      </c>
      <c r="BA81" s="9" t="s">
        <v>202</v>
      </c>
      <c r="BB81" s="9">
        <v>496</v>
      </c>
      <c r="BC81" s="12">
        <v>45708</v>
      </c>
      <c r="BD81" s="94"/>
      <c r="BE81" s="94"/>
      <c r="BF81" s="94"/>
      <c r="BG81" s="94"/>
      <c r="BH81" s="9">
        <v>506</v>
      </c>
      <c r="BI81" s="23">
        <v>45726</v>
      </c>
      <c r="BJ81" s="23"/>
      <c r="BK81" s="23"/>
      <c r="BL81" s="23"/>
      <c r="BM81" s="23"/>
      <c r="BN81" s="23"/>
      <c r="BO81" s="17">
        <v>126009</v>
      </c>
      <c r="BP81" s="23">
        <v>45653</v>
      </c>
      <c r="BQ81" s="12" t="s">
        <v>203</v>
      </c>
      <c r="BR81" s="9" t="s">
        <v>204</v>
      </c>
      <c r="BS81" s="9" t="s">
        <v>189</v>
      </c>
      <c r="BT81" s="9" t="s">
        <v>189</v>
      </c>
      <c r="BU81" s="9" t="s">
        <v>276</v>
      </c>
      <c r="BV81" s="9"/>
      <c r="BW81" s="9" t="s">
        <v>207</v>
      </c>
      <c r="BX81" s="15">
        <v>7920000</v>
      </c>
      <c r="BY81" s="15"/>
      <c r="BZ81" s="15"/>
      <c r="CA81" s="15"/>
      <c r="CB81" s="9"/>
      <c r="CC81" s="9"/>
      <c r="CD81" s="9"/>
      <c r="CE81" s="9"/>
      <c r="CF81" s="9"/>
      <c r="CG81" s="9"/>
      <c r="CH81" s="9"/>
      <c r="CI81" s="9"/>
      <c r="CJ81" s="9"/>
      <c r="CK81" s="9"/>
      <c r="CL81" s="9"/>
      <c r="CM81" s="9"/>
      <c r="CN81" s="9"/>
      <c r="CO81" s="9"/>
      <c r="CP81" s="9" t="s">
        <v>208</v>
      </c>
      <c r="CQ81" s="9" t="s">
        <v>1377</v>
      </c>
      <c r="CR81" s="23">
        <v>45723</v>
      </c>
      <c r="CS81" s="23">
        <v>45725</v>
      </c>
      <c r="CT81" s="23"/>
      <c r="CU81" s="23"/>
      <c r="CV81" s="23"/>
      <c r="CW81" s="9" t="s">
        <v>279</v>
      </c>
      <c r="CX81" s="12">
        <v>45724</v>
      </c>
      <c r="CY81" s="12"/>
      <c r="CZ81" s="10" t="s">
        <v>211</v>
      </c>
      <c r="DA81" s="9" t="s">
        <v>189</v>
      </c>
      <c r="DB81" s="9" t="s">
        <v>189</v>
      </c>
      <c r="DC81" s="17" t="s">
        <v>212</v>
      </c>
      <c r="DD81" s="17" t="s">
        <v>213</v>
      </c>
      <c r="DE81" s="17" t="s">
        <v>214</v>
      </c>
      <c r="DF81" s="17" t="s">
        <v>189</v>
      </c>
      <c r="DG81" s="12">
        <v>29221</v>
      </c>
      <c r="DH81" s="9">
        <v>35</v>
      </c>
      <c r="DI81" s="9" t="s">
        <v>215</v>
      </c>
      <c r="DJ81" s="9" t="s">
        <v>1378</v>
      </c>
      <c r="DK81" s="9" t="s">
        <v>217</v>
      </c>
      <c r="DL81" s="9" t="s">
        <v>229</v>
      </c>
      <c r="DM81" s="9"/>
      <c r="DN81" s="9">
        <v>3108752421</v>
      </c>
      <c r="DO81" s="9">
        <v>3108752421</v>
      </c>
      <c r="DP81" s="57" t="s">
        <v>1379</v>
      </c>
      <c r="DQ81" s="9" t="s">
        <v>284</v>
      </c>
      <c r="DR81" s="9" t="s">
        <v>222</v>
      </c>
      <c r="DS81" s="9" t="s">
        <v>223</v>
      </c>
      <c r="DT81" s="9" t="s">
        <v>482</v>
      </c>
      <c r="DU81" s="9" t="s">
        <v>1380</v>
      </c>
      <c r="DV81" s="9" t="s">
        <v>1381</v>
      </c>
      <c r="DW81" s="9"/>
      <c r="DX81" s="9" t="s">
        <v>1382</v>
      </c>
      <c r="DY81" s="9" t="s">
        <v>217</v>
      </c>
      <c r="DZ81" s="9" t="s">
        <v>229</v>
      </c>
      <c r="EA81" s="9"/>
      <c r="EB81" s="12"/>
      <c r="EC81" s="25"/>
      <c r="ED81" s="12"/>
      <c r="EE81" s="12"/>
      <c r="EF81" s="12"/>
      <c r="EG81" s="12"/>
      <c r="EH81" s="12"/>
      <c r="EI81" s="12"/>
      <c r="EJ81" s="9"/>
      <c r="EK81" s="12"/>
      <c r="EL81" s="12"/>
      <c r="EM81" s="12"/>
      <c r="EN81" s="12"/>
      <c r="EO81" s="9"/>
      <c r="EP81" s="9"/>
      <c r="EQ81" s="9"/>
      <c r="ER81" s="9"/>
      <c r="ES81" s="9"/>
      <c r="ET81" s="9"/>
      <c r="EU81" s="9"/>
      <c r="EV81" s="9"/>
      <c r="EW81" s="9"/>
      <c r="EX81" s="9"/>
      <c r="EY81" s="9"/>
      <c r="EZ81" s="9"/>
      <c r="FA81" s="9"/>
      <c r="FB81" s="9"/>
      <c r="FC81" s="9"/>
      <c r="FD81" s="9"/>
      <c r="FE81" s="9"/>
      <c r="FF81" s="9"/>
      <c r="FG81" s="9"/>
      <c r="FH81" s="9"/>
      <c r="FI81" s="9"/>
      <c r="FJ81" s="16" t="s">
        <v>204</v>
      </c>
      <c r="FK81" s="9" t="s">
        <v>230</v>
      </c>
      <c r="FL81" s="16" t="s">
        <v>204</v>
      </c>
      <c r="FM81" s="16"/>
      <c r="FN81" s="9"/>
      <c r="FO81" s="12"/>
      <c r="FP81" s="9"/>
      <c r="FQ81" s="9"/>
      <c r="FR81" s="9"/>
      <c r="FS81" s="9"/>
      <c r="FT81" s="9"/>
      <c r="FU81" s="9"/>
      <c r="FV81" s="109"/>
      <c r="FW81" s="109"/>
      <c r="FX81" s="109"/>
      <c r="FY81" s="109"/>
      <c r="FZ81" s="109"/>
      <c r="GA81" s="109"/>
      <c r="GB81" s="109"/>
      <c r="GC81" s="109"/>
      <c r="GD81" s="109"/>
      <c r="GE81" s="109"/>
      <c r="GF81" s="109"/>
    </row>
    <row r="82" spans="1:188" ht="100.5" customHeight="1" x14ac:dyDescent="0.3">
      <c r="A82" s="102">
        <v>80</v>
      </c>
      <c r="B82" s="8">
        <v>2527</v>
      </c>
      <c r="C82" s="8" t="s">
        <v>262</v>
      </c>
      <c r="D82" s="8" t="s">
        <v>263</v>
      </c>
      <c r="E82" s="8" t="s">
        <v>1383</v>
      </c>
      <c r="F82" s="9" t="s">
        <v>1384</v>
      </c>
      <c r="G82" s="10" t="s">
        <v>183</v>
      </c>
      <c r="H82" s="10" t="s">
        <v>184</v>
      </c>
      <c r="I82" s="8" t="s">
        <v>1385</v>
      </c>
      <c r="J82" s="9" t="s">
        <v>1386</v>
      </c>
      <c r="K82" s="9" t="s">
        <v>1387</v>
      </c>
      <c r="L82" s="12">
        <v>45723</v>
      </c>
      <c r="M82" s="11"/>
      <c r="N82" s="11">
        <v>45728</v>
      </c>
      <c r="O82" s="9">
        <v>6</v>
      </c>
      <c r="P82" s="9">
        <v>0</v>
      </c>
      <c r="Q82" s="9">
        <v>180</v>
      </c>
      <c r="R82" s="11">
        <v>45911</v>
      </c>
      <c r="S82" s="12"/>
      <c r="T82" s="169"/>
      <c r="U82" s="169"/>
      <c r="V82" s="12"/>
      <c r="W82" s="12"/>
      <c r="X82" s="12"/>
      <c r="Y82" s="11">
        <v>45911</v>
      </c>
      <c r="Z82" s="15">
        <v>33900000</v>
      </c>
      <c r="AA82" s="13">
        <f t="shared" si="6"/>
        <v>5650000</v>
      </c>
      <c r="AB82" s="13">
        <f t="shared" si="0"/>
        <v>188333.33333333334</v>
      </c>
      <c r="AC82" s="15"/>
      <c r="AD82" s="15"/>
      <c r="AE82" s="13">
        <f t="shared" si="4"/>
        <v>33900000</v>
      </c>
      <c r="AF82" s="15" t="s">
        <v>188</v>
      </c>
      <c r="AG82" s="15" t="s">
        <v>189</v>
      </c>
      <c r="AH82" s="9"/>
      <c r="AI82" s="15" t="s">
        <v>190</v>
      </c>
      <c r="AJ82" s="22" t="s">
        <v>191</v>
      </c>
      <c r="AK82" s="9"/>
      <c r="AL82" s="9"/>
      <c r="AM82" s="9"/>
      <c r="AN82" s="9" t="s">
        <v>193</v>
      </c>
      <c r="AO82" s="9">
        <v>1040758722</v>
      </c>
      <c r="AP82" s="9">
        <v>1</v>
      </c>
      <c r="AQ82" s="17" t="s">
        <v>194</v>
      </c>
      <c r="AR82" s="9" t="s">
        <v>195</v>
      </c>
      <c r="AS82" s="9"/>
      <c r="AT82" s="9" t="s">
        <v>1388</v>
      </c>
      <c r="AU82" s="9"/>
      <c r="AV82" s="60" t="s">
        <v>1389</v>
      </c>
      <c r="AW82" s="9" t="s">
        <v>273</v>
      </c>
      <c r="AX82" s="9" t="s">
        <v>262</v>
      </c>
      <c r="AY82" s="9" t="s">
        <v>966</v>
      </c>
      <c r="AZ82" s="9" t="s">
        <v>918</v>
      </c>
      <c r="BA82" s="9" t="s">
        <v>202</v>
      </c>
      <c r="BB82" s="9">
        <v>475</v>
      </c>
      <c r="BC82" s="12">
        <v>45700</v>
      </c>
      <c r="BD82" s="94"/>
      <c r="BE82" s="94"/>
      <c r="BF82" s="94"/>
      <c r="BG82" s="94"/>
      <c r="BH82" s="9">
        <v>519</v>
      </c>
      <c r="BI82" s="12">
        <v>45727</v>
      </c>
      <c r="BJ82" s="12"/>
      <c r="BK82" s="12"/>
      <c r="BL82" s="12"/>
      <c r="BM82" s="12"/>
      <c r="BN82" s="12"/>
      <c r="BO82" s="17">
        <v>129261</v>
      </c>
      <c r="BP82" s="12">
        <v>45684</v>
      </c>
      <c r="BQ82" s="12" t="s">
        <v>203</v>
      </c>
      <c r="BR82" s="9" t="s">
        <v>204</v>
      </c>
      <c r="BS82" s="9" t="s">
        <v>189</v>
      </c>
      <c r="BT82" s="9" t="s">
        <v>189</v>
      </c>
      <c r="BU82" s="9" t="s">
        <v>205</v>
      </c>
      <c r="BV82" s="9"/>
      <c r="BW82" s="9" t="s">
        <v>207</v>
      </c>
      <c r="BX82" s="15">
        <v>3390000</v>
      </c>
      <c r="BY82" s="15"/>
      <c r="BZ82" s="15"/>
      <c r="CA82" s="15"/>
      <c r="CB82" s="9"/>
      <c r="CC82" s="9"/>
      <c r="CD82" s="9"/>
      <c r="CE82" s="9"/>
      <c r="CF82" s="9"/>
      <c r="CG82" s="9"/>
      <c r="CH82" s="9"/>
      <c r="CI82" s="9"/>
      <c r="CJ82" s="9"/>
      <c r="CK82" s="9"/>
      <c r="CL82" s="9"/>
      <c r="CM82" s="9"/>
      <c r="CN82" s="9"/>
      <c r="CO82" s="9"/>
      <c r="CP82" s="9" t="s">
        <v>208</v>
      </c>
      <c r="CQ82" s="9" t="s">
        <v>1390</v>
      </c>
      <c r="CR82" s="12">
        <v>45723</v>
      </c>
      <c r="CS82" s="12">
        <v>45726</v>
      </c>
      <c r="CT82" s="12"/>
      <c r="CU82" s="12"/>
      <c r="CV82" s="12"/>
      <c r="CW82" s="9" t="s">
        <v>248</v>
      </c>
      <c r="CX82" s="12">
        <v>45728</v>
      </c>
      <c r="CY82" s="12"/>
      <c r="CZ82" s="10" t="s">
        <v>211</v>
      </c>
      <c r="DA82" s="9" t="s">
        <v>189</v>
      </c>
      <c r="DB82" s="9" t="s">
        <v>189</v>
      </c>
      <c r="DC82" s="17" t="s">
        <v>212</v>
      </c>
      <c r="DD82" s="17" t="s">
        <v>213</v>
      </c>
      <c r="DE82" s="17" t="s">
        <v>214</v>
      </c>
      <c r="DF82" s="17" t="s">
        <v>189</v>
      </c>
      <c r="DG82" s="12">
        <v>36313</v>
      </c>
      <c r="DH82" s="9">
        <v>25</v>
      </c>
      <c r="DI82" s="9" t="s">
        <v>215</v>
      </c>
      <c r="DJ82" s="9" t="s">
        <v>1391</v>
      </c>
      <c r="DK82" s="9" t="s">
        <v>217</v>
      </c>
      <c r="DL82" s="9" t="s">
        <v>229</v>
      </c>
      <c r="DM82" s="9"/>
      <c r="DN82" s="9">
        <v>3157478633</v>
      </c>
      <c r="DO82" s="9">
        <v>3157478633</v>
      </c>
      <c r="DP82" s="57" t="s">
        <v>1392</v>
      </c>
      <c r="DQ82" s="9" t="s">
        <v>221</v>
      </c>
      <c r="DR82" s="9" t="s">
        <v>285</v>
      </c>
      <c r="DS82" s="9" t="s">
        <v>223</v>
      </c>
      <c r="DT82" s="9" t="s">
        <v>1393</v>
      </c>
      <c r="DU82" s="113" t="s">
        <v>1394</v>
      </c>
      <c r="DV82" s="9" t="s">
        <v>1395</v>
      </c>
      <c r="DW82" s="9"/>
      <c r="DX82" s="9" t="s">
        <v>1396</v>
      </c>
      <c r="DY82" s="9" t="s">
        <v>217</v>
      </c>
      <c r="DZ82" s="9" t="s">
        <v>229</v>
      </c>
      <c r="EA82" s="9"/>
      <c r="EB82" s="12"/>
      <c r="EC82" s="25"/>
      <c r="ED82" s="12"/>
      <c r="EE82" s="12"/>
      <c r="EF82" s="12"/>
      <c r="EG82" s="12"/>
      <c r="EH82" s="12"/>
      <c r="EI82" s="12"/>
      <c r="EJ82" s="9"/>
      <c r="EK82" s="12"/>
      <c r="EL82" s="12"/>
      <c r="EM82" s="12"/>
      <c r="EN82" s="12"/>
      <c r="EO82" s="9"/>
      <c r="EP82" s="9"/>
      <c r="EQ82" s="9"/>
      <c r="ER82" s="9"/>
      <c r="ES82" s="9"/>
      <c r="ET82" s="9"/>
      <c r="EU82" s="9"/>
      <c r="EV82" s="9"/>
      <c r="EW82" s="9"/>
      <c r="EX82" s="9"/>
      <c r="EY82" s="9"/>
      <c r="EZ82" s="9"/>
      <c r="FA82" s="9"/>
      <c r="FB82" s="9"/>
      <c r="FC82" s="9"/>
      <c r="FD82" s="9"/>
      <c r="FE82" s="9"/>
      <c r="FF82" s="9"/>
      <c r="FG82" s="9"/>
      <c r="FH82" s="9"/>
      <c r="FI82" s="9"/>
      <c r="FJ82" s="16" t="s">
        <v>204</v>
      </c>
      <c r="FK82" s="9" t="s">
        <v>230</v>
      </c>
      <c r="FL82" s="9" t="s">
        <v>1397</v>
      </c>
      <c r="FM82" s="9"/>
      <c r="FN82" s="17">
        <v>20255220003873</v>
      </c>
      <c r="FO82" s="12"/>
      <c r="FP82" s="9" t="s">
        <v>1398</v>
      </c>
      <c r="FQ82" s="9"/>
      <c r="FR82" s="9"/>
      <c r="FS82" s="9"/>
      <c r="FT82" s="9"/>
      <c r="FU82" s="9"/>
      <c r="FV82" s="109"/>
      <c r="FW82" s="109"/>
      <c r="FX82" s="109"/>
      <c r="FY82" s="109"/>
      <c r="FZ82" s="109"/>
      <c r="GA82" s="109"/>
      <c r="GB82" s="109"/>
      <c r="GC82" s="109"/>
      <c r="GD82" s="109"/>
      <c r="GE82" s="109"/>
      <c r="GF82" s="109"/>
    </row>
    <row r="83" spans="1:188" ht="100.5" customHeight="1" x14ac:dyDescent="0.3">
      <c r="A83" s="102">
        <v>81</v>
      </c>
      <c r="B83" s="8" t="s">
        <v>1399</v>
      </c>
      <c r="C83" s="8" t="s">
        <v>1400</v>
      </c>
      <c r="D83" s="8"/>
      <c r="E83" s="8"/>
      <c r="F83" s="9" t="s">
        <v>1401</v>
      </c>
      <c r="G83" s="10" t="s">
        <v>1402</v>
      </c>
      <c r="H83" s="9" t="s">
        <v>1403</v>
      </c>
      <c r="I83" s="8" t="s">
        <v>1404</v>
      </c>
      <c r="J83" s="9" t="s">
        <v>1405</v>
      </c>
      <c r="K83" s="9"/>
      <c r="L83" s="12">
        <v>45722</v>
      </c>
      <c r="M83" s="11"/>
      <c r="N83" s="11">
        <v>45736</v>
      </c>
      <c r="O83" s="9">
        <v>11</v>
      </c>
      <c r="P83" s="9">
        <v>0</v>
      </c>
      <c r="Q83" s="9">
        <v>330</v>
      </c>
      <c r="R83" s="11">
        <v>46072</v>
      </c>
      <c r="S83" s="12"/>
      <c r="T83" s="169"/>
      <c r="U83" s="169"/>
      <c r="V83" s="12"/>
      <c r="W83" s="12"/>
      <c r="X83" s="12"/>
      <c r="Y83" s="11">
        <v>46072</v>
      </c>
      <c r="Z83" s="15">
        <v>333502806.79000002</v>
      </c>
      <c r="AA83" s="13">
        <f t="shared" si="6"/>
        <v>30318436.980909094</v>
      </c>
      <c r="AB83" s="13">
        <f t="shared" si="0"/>
        <v>1010614.5660303031</v>
      </c>
      <c r="AC83" s="15"/>
      <c r="AD83" s="15"/>
      <c r="AE83" s="13">
        <f t="shared" si="4"/>
        <v>333502806.79000002</v>
      </c>
      <c r="AF83" s="15" t="s">
        <v>188</v>
      </c>
      <c r="AG83" s="15" t="s">
        <v>207</v>
      </c>
      <c r="AH83" s="9"/>
      <c r="AI83" s="16" t="s">
        <v>325</v>
      </c>
      <c r="AJ83" s="22" t="s">
        <v>191</v>
      </c>
      <c r="AK83" s="9"/>
      <c r="AL83" s="9"/>
      <c r="AM83" s="9"/>
      <c r="AN83" s="9" t="s">
        <v>326</v>
      </c>
      <c r="AO83" s="9">
        <v>860067479</v>
      </c>
      <c r="AP83" s="9">
        <v>2</v>
      </c>
      <c r="AQ83" s="17" t="s">
        <v>194</v>
      </c>
      <c r="AR83" s="9" t="s">
        <v>195</v>
      </c>
      <c r="AS83" s="9"/>
      <c r="AT83" s="9"/>
      <c r="AU83" s="9"/>
      <c r="AV83" s="60" t="s">
        <v>1406</v>
      </c>
      <c r="AW83" s="9" t="s">
        <v>1407</v>
      </c>
      <c r="AX83" s="9" t="s">
        <v>1400</v>
      </c>
      <c r="AY83" s="9"/>
      <c r="AZ83" s="9" t="s">
        <v>1376</v>
      </c>
      <c r="BA83" s="9" t="s">
        <v>331</v>
      </c>
      <c r="BB83" s="9">
        <v>476</v>
      </c>
      <c r="BC83" s="12">
        <v>45706</v>
      </c>
      <c r="BD83" s="94"/>
      <c r="BE83" s="94"/>
      <c r="BF83" s="94"/>
      <c r="BG83" s="94"/>
      <c r="BH83" s="9">
        <v>503</v>
      </c>
      <c r="BI83" s="12">
        <v>45723</v>
      </c>
      <c r="BJ83" s="12"/>
      <c r="BK83" s="12"/>
      <c r="BL83" s="12"/>
      <c r="BM83" s="12"/>
      <c r="BN83" s="12"/>
      <c r="BO83" s="17">
        <v>128891</v>
      </c>
      <c r="BP83" s="12">
        <v>45680</v>
      </c>
      <c r="BQ83" s="12" t="s">
        <v>203</v>
      </c>
      <c r="BR83" s="9" t="s">
        <v>204</v>
      </c>
      <c r="BS83" s="9" t="s">
        <v>207</v>
      </c>
      <c r="BT83" s="9" t="s">
        <v>207</v>
      </c>
      <c r="BU83" s="9"/>
      <c r="BV83" s="9"/>
      <c r="BW83" s="9" t="s">
        <v>189</v>
      </c>
      <c r="BX83" s="15"/>
      <c r="BY83" s="15"/>
      <c r="BZ83" s="15"/>
      <c r="CA83" s="15"/>
      <c r="CB83" s="9"/>
      <c r="CC83" s="114"/>
      <c r="CD83" s="9" t="s">
        <v>1408</v>
      </c>
      <c r="CE83" s="9">
        <v>33350280</v>
      </c>
      <c r="CF83" s="9" t="s">
        <v>1408</v>
      </c>
      <c r="CG83" s="9">
        <v>50025421</v>
      </c>
      <c r="CH83" s="9"/>
      <c r="CI83" s="9"/>
      <c r="CJ83" s="9"/>
      <c r="CK83" s="9"/>
      <c r="CL83" s="9"/>
      <c r="CM83" s="9"/>
      <c r="CN83" s="9"/>
      <c r="CO83" s="9"/>
      <c r="CP83" s="9" t="s">
        <v>1409</v>
      </c>
      <c r="CQ83" s="9"/>
      <c r="CR83" s="9"/>
      <c r="CS83" s="9"/>
      <c r="CT83" s="9"/>
      <c r="CU83" s="9"/>
      <c r="CV83" s="9"/>
      <c r="CW83" s="9" t="s">
        <v>250</v>
      </c>
      <c r="CX83" s="12"/>
      <c r="CY83" s="12"/>
      <c r="CZ83" s="10" t="s">
        <v>250</v>
      </c>
      <c r="DA83" s="9"/>
      <c r="DB83" s="9"/>
      <c r="DC83" s="17"/>
      <c r="DD83" s="17"/>
      <c r="DE83" s="17"/>
      <c r="DF83" s="17"/>
      <c r="DG83" s="12"/>
      <c r="DH83" s="12"/>
      <c r="DI83" s="12"/>
      <c r="DJ83" s="9"/>
      <c r="DK83" s="9" t="s">
        <v>217</v>
      </c>
      <c r="DL83" s="9" t="s">
        <v>229</v>
      </c>
      <c r="DM83" s="9"/>
      <c r="DN83" s="9">
        <v>3352220</v>
      </c>
      <c r="DO83" s="9" t="s">
        <v>1410</v>
      </c>
      <c r="DP83" s="57"/>
      <c r="DQ83" s="9"/>
      <c r="DR83" s="9"/>
      <c r="DS83" s="9"/>
      <c r="DT83" s="9"/>
      <c r="DU83" s="113"/>
      <c r="DV83" s="9" t="s">
        <v>336</v>
      </c>
      <c r="DW83" s="9"/>
      <c r="DX83" s="9" t="s">
        <v>337</v>
      </c>
      <c r="DY83" s="9" t="s">
        <v>217</v>
      </c>
      <c r="DZ83" s="9" t="s">
        <v>229</v>
      </c>
      <c r="EA83" s="9"/>
      <c r="EB83" s="12"/>
      <c r="EC83" s="25"/>
      <c r="ED83" s="12"/>
      <c r="EE83" s="12"/>
      <c r="EF83" s="12"/>
      <c r="EG83" s="12"/>
      <c r="EH83" s="12"/>
      <c r="EI83" s="12"/>
      <c r="EJ83" s="9"/>
      <c r="EK83" s="12"/>
      <c r="EL83" s="12"/>
      <c r="EM83" s="12"/>
      <c r="EN83" s="12"/>
      <c r="EO83" s="9"/>
      <c r="EP83" s="9"/>
      <c r="EQ83" s="23">
        <v>45719</v>
      </c>
      <c r="ER83" s="23">
        <v>45719</v>
      </c>
      <c r="ES83" s="23">
        <v>45719</v>
      </c>
      <c r="ET83" s="9">
        <v>16</v>
      </c>
      <c r="EU83" s="9" t="s">
        <v>1411</v>
      </c>
      <c r="EV83" s="23">
        <v>45722</v>
      </c>
      <c r="EW83" s="15">
        <v>333502806.79000002</v>
      </c>
      <c r="EX83" s="15">
        <v>333502806.79000002</v>
      </c>
      <c r="EY83" s="9">
        <v>16</v>
      </c>
      <c r="EZ83" s="9"/>
      <c r="FA83" s="9"/>
      <c r="FB83" s="9"/>
      <c r="FC83" s="9"/>
      <c r="FD83" s="9"/>
      <c r="FE83" s="9"/>
      <c r="FF83" s="9"/>
      <c r="FG83" s="9"/>
      <c r="FH83" s="9"/>
      <c r="FI83" s="9"/>
      <c r="FJ83" s="16" t="s">
        <v>204</v>
      </c>
      <c r="FK83" s="9" t="s">
        <v>230</v>
      </c>
      <c r="FL83" s="9" t="s">
        <v>1412</v>
      </c>
      <c r="FM83" s="9">
        <v>91270828</v>
      </c>
      <c r="FN83" s="17">
        <v>20255220005053</v>
      </c>
      <c r="FO83" s="12">
        <v>45757</v>
      </c>
      <c r="FP83" s="9" t="s">
        <v>340</v>
      </c>
      <c r="FQ83" s="9"/>
      <c r="FR83" s="9"/>
      <c r="FS83" s="9"/>
      <c r="FT83" s="9"/>
      <c r="FU83" s="9"/>
      <c r="FV83" s="109"/>
      <c r="FW83" s="109"/>
      <c r="FX83" s="109"/>
      <c r="FY83" s="109"/>
      <c r="FZ83" s="109"/>
      <c r="GA83" s="109"/>
      <c r="GB83" s="109"/>
      <c r="GC83" s="109"/>
      <c r="GD83" s="109"/>
      <c r="GE83" s="109"/>
      <c r="GF83" s="109"/>
    </row>
    <row r="84" spans="1:188" ht="100.5" customHeight="1" x14ac:dyDescent="0.3">
      <c r="A84" s="102">
        <v>82</v>
      </c>
      <c r="B84" s="8">
        <v>2505</v>
      </c>
      <c r="C84" s="8" t="s">
        <v>1368</v>
      </c>
      <c r="D84" s="8" t="s">
        <v>980</v>
      </c>
      <c r="E84" s="8" t="s">
        <v>1413</v>
      </c>
      <c r="F84" s="9" t="s">
        <v>1414</v>
      </c>
      <c r="G84" s="10" t="s">
        <v>183</v>
      </c>
      <c r="H84" s="10" t="s">
        <v>184</v>
      </c>
      <c r="I84" s="8" t="s">
        <v>1415</v>
      </c>
      <c r="J84" s="9" t="s">
        <v>1416</v>
      </c>
      <c r="K84" s="9" t="s">
        <v>1417</v>
      </c>
      <c r="L84" s="12">
        <v>45723</v>
      </c>
      <c r="M84" s="11"/>
      <c r="N84" s="11">
        <v>45727</v>
      </c>
      <c r="O84" s="9">
        <v>8</v>
      </c>
      <c r="P84" s="9">
        <v>0</v>
      </c>
      <c r="Q84" s="9">
        <v>240</v>
      </c>
      <c r="R84" s="11">
        <v>45971</v>
      </c>
      <c r="S84" s="12"/>
      <c r="T84" s="169"/>
      <c r="U84" s="169"/>
      <c r="V84" s="12"/>
      <c r="W84" s="12"/>
      <c r="X84" s="12"/>
      <c r="Y84" s="11">
        <v>45971</v>
      </c>
      <c r="Z84" s="15">
        <v>56000000</v>
      </c>
      <c r="AA84" s="13">
        <f t="shared" si="6"/>
        <v>7000000</v>
      </c>
      <c r="AB84" s="13">
        <f t="shared" si="0"/>
        <v>233333.33333333334</v>
      </c>
      <c r="AC84" s="15"/>
      <c r="AD84" s="15"/>
      <c r="AE84" s="13">
        <f t="shared" si="4"/>
        <v>56000000</v>
      </c>
      <c r="AF84" s="15" t="s">
        <v>188</v>
      </c>
      <c r="AG84" s="15" t="s">
        <v>189</v>
      </c>
      <c r="AH84" s="9"/>
      <c r="AI84" s="15" t="s">
        <v>190</v>
      </c>
      <c r="AJ84" s="22" t="s">
        <v>191</v>
      </c>
      <c r="AK84" s="9"/>
      <c r="AL84" s="9"/>
      <c r="AM84" s="9"/>
      <c r="AN84" s="9" t="s">
        <v>193</v>
      </c>
      <c r="AO84" s="9">
        <v>52559313</v>
      </c>
      <c r="AP84" s="9">
        <v>1</v>
      </c>
      <c r="AQ84" s="17" t="s">
        <v>194</v>
      </c>
      <c r="AR84" s="9" t="s">
        <v>195</v>
      </c>
      <c r="AS84" s="9"/>
      <c r="AT84" s="9" t="s">
        <v>1418</v>
      </c>
      <c r="AU84" s="9"/>
      <c r="AV84" s="60" t="s">
        <v>1419</v>
      </c>
      <c r="AW84" s="9" t="s">
        <v>989</v>
      </c>
      <c r="AX84" s="8" t="s">
        <v>1368</v>
      </c>
      <c r="AY84" s="9" t="s">
        <v>990</v>
      </c>
      <c r="AZ84" s="9" t="s">
        <v>1420</v>
      </c>
      <c r="BA84" s="9" t="s">
        <v>202</v>
      </c>
      <c r="BB84" s="9">
        <v>538</v>
      </c>
      <c r="BC84" s="12">
        <v>45721</v>
      </c>
      <c r="BD84" s="94"/>
      <c r="BE84" s="94"/>
      <c r="BF84" s="94"/>
      <c r="BG84" s="94"/>
      <c r="BH84" s="9">
        <v>496</v>
      </c>
      <c r="BI84" s="12">
        <v>45723</v>
      </c>
      <c r="BJ84" s="12"/>
      <c r="BK84" s="12"/>
      <c r="BL84" s="12"/>
      <c r="BM84" s="12"/>
      <c r="BN84" s="12"/>
      <c r="BO84" s="17">
        <v>128288</v>
      </c>
      <c r="BP84" s="12">
        <v>45674</v>
      </c>
      <c r="BQ84" s="12" t="s">
        <v>203</v>
      </c>
      <c r="BR84" s="9" t="s">
        <v>204</v>
      </c>
      <c r="BS84" s="9" t="s">
        <v>189</v>
      </c>
      <c r="BT84" s="9" t="s">
        <v>189</v>
      </c>
      <c r="BU84" s="9" t="s">
        <v>276</v>
      </c>
      <c r="BV84" s="9"/>
      <c r="BW84" s="9" t="s">
        <v>207</v>
      </c>
      <c r="BX84" s="15">
        <v>5600000</v>
      </c>
      <c r="BY84" s="15"/>
      <c r="BZ84" s="15"/>
      <c r="CA84" s="15"/>
      <c r="CB84" s="9"/>
      <c r="CC84" s="9"/>
      <c r="CD84" s="9"/>
      <c r="CE84" s="9"/>
      <c r="CF84" s="9"/>
      <c r="CG84" s="9"/>
      <c r="CH84" s="9"/>
      <c r="CI84" s="9"/>
      <c r="CJ84" s="9"/>
      <c r="CK84" s="9"/>
      <c r="CL84" s="9"/>
      <c r="CM84" s="9"/>
      <c r="CN84" s="9"/>
      <c r="CO84" s="9"/>
      <c r="CP84" s="9" t="s">
        <v>208</v>
      </c>
      <c r="CQ84" s="9" t="s">
        <v>1421</v>
      </c>
      <c r="CR84" s="23">
        <v>45723</v>
      </c>
      <c r="CS84" s="12">
        <v>45726</v>
      </c>
      <c r="CT84" s="12"/>
      <c r="CU84" s="12"/>
      <c r="CV84" s="12"/>
      <c r="CW84" s="9" t="s">
        <v>279</v>
      </c>
      <c r="CX84" s="12">
        <v>45723</v>
      </c>
      <c r="CY84" s="12"/>
      <c r="CZ84" s="10" t="s">
        <v>211</v>
      </c>
      <c r="DA84" s="9" t="s">
        <v>189</v>
      </c>
      <c r="DB84" s="9" t="s">
        <v>189</v>
      </c>
      <c r="DC84" s="17" t="s">
        <v>212</v>
      </c>
      <c r="DD84" s="17" t="s">
        <v>213</v>
      </c>
      <c r="DE84" s="17" t="s">
        <v>214</v>
      </c>
      <c r="DF84" s="17" t="s">
        <v>189</v>
      </c>
      <c r="DG84" s="12">
        <v>26763</v>
      </c>
      <c r="DH84" s="9">
        <v>51</v>
      </c>
      <c r="DI84" s="9" t="s">
        <v>280</v>
      </c>
      <c r="DJ84" s="9" t="s">
        <v>1422</v>
      </c>
      <c r="DK84" s="9" t="s">
        <v>217</v>
      </c>
      <c r="DL84" s="9" t="s">
        <v>229</v>
      </c>
      <c r="DM84" s="9"/>
      <c r="DN84" s="9">
        <v>3134860268</v>
      </c>
      <c r="DO84" s="9">
        <v>3134860268</v>
      </c>
      <c r="DP84" s="57" t="s">
        <v>1423</v>
      </c>
      <c r="DQ84" s="9" t="s">
        <v>284</v>
      </c>
      <c r="DR84" s="9" t="s">
        <v>867</v>
      </c>
      <c r="DS84" s="9" t="s">
        <v>223</v>
      </c>
      <c r="DT84" s="9" t="s">
        <v>312</v>
      </c>
      <c r="DU84" s="9" t="s">
        <v>1424</v>
      </c>
      <c r="DV84" s="9" t="s">
        <v>1381</v>
      </c>
      <c r="DW84" s="9"/>
      <c r="DX84" s="9" t="s">
        <v>1382</v>
      </c>
      <c r="DY84" s="9" t="s">
        <v>217</v>
      </c>
      <c r="DZ84" s="9" t="s">
        <v>229</v>
      </c>
      <c r="EA84" s="9"/>
      <c r="EB84" s="12"/>
      <c r="EC84" s="25"/>
      <c r="ED84" s="12"/>
      <c r="EE84" s="12"/>
      <c r="EF84" s="12"/>
      <c r="EG84" s="12"/>
      <c r="EH84" s="12"/>
      <c r="EI84" s="12"/>
      <c r="EJ84" s="9"/>
      <c r="EK84" s="12"/>
      <c r="EL84" s="12"/>
      <c r="EM84" s="12"/>
      <c r="EN84" s="12"/>
      <c r="EO84" s="9"/>
      <c r="EP84" s="9"/>
      <c r="EQ84" s="9"/>
      <c r="ER84" s="9"/>
      <c r="ES84" s="9"/>
      <c r="ET84" s="9"/>
      <c r="EU84" s="9"/>
      <c r="EV84" s="9"/>
      <c r="EW84" s="9"/>
      <c r="EX84" s="9"/>
      <c r="EY84" s="9"/>
      <c r="EZ84" s="9"/>
      <c r="FA84" s="9"/>
      <c r="FB84" s="9"/>
      <c r="FC84" s="9"/>
      <c r="FD84" s="9"/>
      <c r="FE84" s="9"/>
      <c r="FF84" s="9"/>
      <c r="FG84" s="9"/>
      <c r="FH84" s="9"/>
      <c r="FI84" s="9"/>
      <c r="FJ84" s="16" t="s">
        <v>204</v>
      </c>
      <c r="FK84" s="9" t="s">
        <v>230</v>
      </c>
      <c r="FL84" s="9" t="s">
        <v>1371</v>
      </c>
      <c r="FM84" s="9"/>
      <c r="FN84" s="17">
        <v>20255220002943</v>
      </c>
      <c r="FO84" s="12"/>
      <c r="FP84" s="9" t="s">
        <v>1425</v>
      </c>
      <c r="FQ84" s="9"/>
      <c r="FR84" s="9"/>
      <c r="FS84" s="9"/>
      <c r="FT84" s="9"/>
      <c r="FU84" s="9"/>
      <c r="FV84" s="109"/>
      <c r="FW84" s="109"/>
      <c r="FX84" s="109"/>
      <c r="FY84" s="109"/>
      <c r="FZ84" s="109"/>
      <c r="GA84" s="109"/>
      <c r="GB84" s="109"/>
      <c r="GC84" s="109"/>
      <c r="GD84" s="109"/>
      <c r="GE84" s="109"/>
      <c r="GF84" s="109"/>
    </row>
    <row r="85" spans="1:188" ht="100.5" customHeight="1" x14ac:dyDescent="0.3">
      <c r="A85" s="102">
        <v>83</v>
      </c>
      <c r="B85" s="8">
        <v>2505</v>
      </c>
      <c r="C85" s="8" t="s">
        <v>1368</v>
      </c>
      <c r="D85" s="8" t="s">
        <v>1426</v>
      </c>
      <c r="E85" s="8" t="s">
        <v>1427</v>
      </c>
      <c r="F85" s="9" t="s">
        <v>1428</v>
      </c>
      <c r="G85" s="10" t="s">
        <v>183</v>
      </c>
      <c r="H85" s="10" t="s">
        <v>184</v>
      </c>
      <c r="I85" s="8" t="s">
        <v>1429</v>
      </c>
      <c r="J85" s="9" t="s">
        <v>1430</v>
      </c>
      <c r="K85" s="9" t="s">
        <v>1431</v>
      </c>
      <c r="L85" s="12">
        <v>45723</v>
      </c>
      <c r="M85" s="11"/>
      <c r="N85" s="11">
        <v>45728</v>
      </c>
      <c r="O85" s="9">
        <v>8</v>
      </c>
      <c r="P85" s="9">
        <v>0</v>
      </c>
      <c r="Q85" s="9">
        <v>240</v>
      </c>
      <c r="R85" s="11">
        <v>45972</v>
      </c>
      <c r="S85" s="12"/>
      <c r="T85" s="169"/>
      <c r="U85" s="169"/>
      <c r="V85" s="12"/>
      <c r="W85" s="12"/>
      <c r="X85" s="12"/>
      <c r="Y85" s="11">
        <v>45972</v>
      </c>
      <c r="Z85" s="15">
        <v>44000000</v>
      </c>
      <c r="AA85" s="13">
        <f t="shared" si="6"/>
        <v>5500000</v>
      </c>
      <c r="AB85" s="13">
        <f t="shared" si="0"/>
        <v>183333.33333333334</v>
      </c>
      <c r="AC85" s="15"/>
      <c r="AD85" s="15"/>
      <c r="AE85" s="13">
        <f t="shared" si="4"/>
        <v>44000000</v>
      </c>
      <c r="AF85" s="15" t="s">
        <v>188</v>
      </c>
      <c r="AG85" s="15" t="s">
        <v>189</v>
      </c>
      <c r="AH85" s="9"/>
      <c r="AI85" s="15" t="s">
        <v>190</v>
      </c>
      <c r="AJ85" s="22" t="s">
        <v>191</v>
      </c>
      <c r="AK85" s="9"/>
      <c r="AL85" s="9"/>
      <c r="AM85" s="9"/>
      <c r="AN85" s="9" t="s">
        <v>193</v>
      </c>
      <c r="AO85" s="9">
        <v>52804759</v>
      </c>
      <c r="AP85" s="9">
        <v>1</v>
      </c>
      <c r="AQ85" s="17" t="s">
        <v>194</v>
      </c>
      <c r="AR85" s="9" t="s">
        <v>195</v>
      </c>
      <c r="AS85" s="9"/>
      <c r="AT85" s="9" t="s">
        <v>1432</v>
      </c>
      <c r="AU85" s="9"/>
      <c r="AV85" s="60" t="s">
        <v>1433</v>
      </c>
      <c r="AW85" s="9" t="s">
        <v>989</v>
      </c>
      <c r="AX85" s="8" t="s">
        <v>1368</v>
      </c>
      <c r="AY85" s="9" t="s">
        <v>990</v>
      </c>
      <c r="AZ85" s="9" t="s">
        <v>1434</v>
      </c>
      <c r="BA85" s="9" t="s">
        <v>202</v>
      </c>
      <c r="BB85" s="9">
        <v>536</v>
      </c>
      <c r="BC85" s="12">
        <v>45721</v>
      </c>
      <c r="BD85" s="94"/>
      <c r="BE85" s="94"/>
      <c r="BF85" s="94"/>
      <c r="BG85" s="94"/>
      <c r="BH85" s="9">
        <v>511</v>
      </c>
      <c r="BI85" s="12">
        <v>45726</v>
      </c>
      <c r="BJ85" s="12"/>
      <c r="BK85" s="12"/>
      <c r="BL85" s="12"/>
      <c r="BM85" s="12"/>
      <c r="BN85" s="12"/>
      <c r="BO85" s="17">
        <v>128286</v>
      </c>
      <c r="BP85" s="12">
        <v>45674</v>
      </c>
      <c r="BQ85" s="12" t="s">
        <v>203</v>
      </c>
      <c r="BR85" s="9" t="s">
        <v>204</v>
      </c>
      <c r="BS85" s="9" t="s">
        <v>189</v>
      </c>
      <c r="BT85" s="9" t="s">
        <v>189</v>
      </c>
      <c r="BU85" s="9" t="s">
        <v>205</v>
      </c>
      <c r="BV85" s="9"/>
      <c r="BW85" s="9" t="s">
        <v>207</v>
      </c>
      <c r="BX85" s="15">
        <v>4400000</v>
      </c>
      <c r="BY85" s="15"/>
      <c r="BZ85" s="15"/>
      <c r="CA85" s="15"/>
      <c r="CB85" s="9"/>
      <c r="CC85" s="9"/>
      <c r="CD85" s="9"/>
      <c r="CE85" s="9"/>
      <c r="CF85" s="9"/>
      <c r="CG85" s="9"/>
      <c r="CH85" s="9"/>
      <c r="CI85" s="9"/>
      <c r="CJ85" s="9"/>
      <c r="CK85" s="9"/>
      <c r="CL85" s="9"/>
      <c r="CM85" s="9"/>
      <c r="CN85" s="9"/>
      <c r="CO85" s="9"/>
      <c r="CP85" s="9" t="s">
        <v>208</v>
      </c>
      <c r="CQ85" s="9" t="s">
        <v>1435</v>
      </c>
      <c r="CR85" s="12">
        <v>45726</v>
      </c>
      <c r="CS85" s="12">
        <v>45727</v>
      </c>
      <c r="CT85" s="12"/>
      <c r="CU85" s="12"/>
      <c r="CV85" s="12"/>
      <c r="CW85" s="9" t="s">
        <v>279</v>
      </c>
      <c r="CX85" s="12">
        <v>45723</v>
      </c>
      <c r="CY85" s="12"/>
      <c r="CZ85" s="10" t="s">
        <v>211</v>
      </c>
      <c r="DA85" s="9" t="s">
        <v>189</v>
      </c>
      <c r="DB85" s="9" t="s">
        <v>189</v>
      </c>
      <c r="DC85" s="17" t="s">
        <v>212</v>
      </c>
      <c r="DD85" s="17" t="s">
        <v>213</v>
      </c>
      <c r="DE85" s="17" t="s">
        <v>214</v>
      </c>
      <c r="DF85" s="17" t="s">
        <v>189</v>
      </c>
      <c r="DG85" s="12">
        <v>29864</v>
      </c>
      <c r="DH85" s="9">
        <v>43</v>
      </c>
      <c r="DI85" s="9" t="s">
        <v>280</v>
      </c>
      <c r="DJ85" s="9" t="s">
        <v>1436</v>
      </c>
      <c r="DK85" s="9" t="s">
        <v>217</v>
      </c>
      <c r="DL85" s="9" t="s">
        <v>229</v>
      </c>
      <c r="DM85" s="9"/>
      <c r="DN85" s="9">
        <v>3148559088</v>
      </c>
      <c r="DO85" s="9">
        <v>3202369011</v>
      </c>
      <c r="DP85" s="57" t="s">
        <v>1437</v>
      </c>
      <c r="DQ85" s="9" t="s">
        <v>284</v>
      </c>
      <c r="DR85" s="9" t="s">
        <v>393</v>
      </c>
      <c r="DS85" s="9" t="s">
        <v>223</v>
      </c>
      <c r="DT85" s="9" t="s">
        <v>482</v>
      </c>
      <c r="DU85" s="9" t="s">
        <v>1438</v>
      </c>
      <c r="DV85" s="9" t="s">
        <v>1381</v>
      </c>
      <c r="DW85" s="9"/>
      <c r="DX85" s="9" t="s">
        <v>1382</v>
      </c>
      <c r="DY85" s="9" t="s">
        <v>217</v>
      </c>
      <c r="DZ85" s="9" t="s">
        <v>229</v>
      </c>
      <c r="EA85" s="9"/>
      <c r="EB85" s="12"/>
      <c r="EC85" s="25"/>
      <c r="ED85" s="12"/>
      <c r="EE85" s="12"/>
      <c r="EF85" s="12"/>
      <c r="EG85" s="12"/>
      <c r="EH85" s="12"/>
      <c r="EI85" s="12"/>
      <c r="EJ85" s="9"/>
      <c r="EK85" s="12"/>
      <c r="EL85" s="12"/>
      <c r="EM85" s="12"/>
      <c r="EN85" s="12"/>
      <c r="EO85" s="9"/>
      <c r="EP85" s="9"/>
      <c r="EQ85" s="9"/>
      <c r="ER85" s="9"/>
      <c r="ES85" s="9"/>
      <c r="ET85" s="9"/>
      <c r="EU85" s="9"/>
      <c r="EV85" s="9"/>
      <c r="EW85" s="9"/>
      <c r="EX85" s="9"/>
      <c r="EY85" s="9"/>
      <c r="EZ85" s="9"/>
      <c r="FA85" s="9"/>
      <c r="FB85" s="9"/>
      <c r="FC85" s="9"/>
      <c r="FD85" s="9"/>
      <c r="FE85" s="9"/>
      <c r="FF85" s="9"/>
      <c r="FG85" s="9"/>
      <c r="FH85" s="9"/>
      <c r="FI85" s="9"/>
      <c r="FJ85" s="16" t="s">
        <v>204</v>
      </c>
      <c r="FK85" s="9" t="s">
        <v>230</v>
      </c>
      <c r="FL85" s="9" t="s">
        <v>1371</v>
      </c>
      <c r="FM85" s="9"/>
      <c r="FN85" s="17">
        <v>20255220002943</v>
      </c>
      <c r="FO85" s="12"/>
      <c r="FP85" s="9" t="s">
        <v>1425</v>
      </c>
      <c r="FQ85" s="9"/>
      <c r="FR85" s="9"/>
      <c r="FS85" s="9"/>
      <c r="FT85" s="9"/>
      <c r="FU85" s="9"/>
      <c r="FV85" s="109"/>
      <c r="FW85" s="109"/>
      <c r="FX85" s="109"/>
      <c r="FY85" s="109"/>
      <c r="FZ85" s="109"/>
      <c r="GA85" s="109"/>
      <c r="GB85" s="109"/>
      <c r="GC85" s="109"/>
      <c r="GD85" s="109"/>
      <c r="GE85" s="109"/>
      <c r="GF85" s="109"/>
    </row>
    <row r="86" spans="1:188" ht="100.5" customHeight="1" x14ac:dyDescent="0.3">
      <c r="A86" s="102">
        <v>84</v>
      </c>
      <c r="B86" s="8">
        <v>2299</v>
      </c>
      <c r="C86" s="8" t="s">
        <v>546</v>
      </c>
      <c r="D86" s="8" t="s">
        <v>547</v>
      </c>
      <c r="E86" s="8" t="s">
        <v>1439</v>
      </c>
      <c r="F86" s="29" t="s">
        <v>1440</v>
      </c>
      <c r="G86" s="10" t="s">
        <v>183</v>
      </c>
      <c r="H86" s="10" t="s">
        <v>184</v>
      </c>
      <c r="I86" s="8" t="s">
        <v>1441</v>
      </c>
      <c r="J86" s="9" t="s">
        <v>1442</v>
      </c>
      <c r="K86" s="9" t="s">
        <v>1443</v>
      </c>
      <c r="L86" s="12">
        <v>45744</v>
      </c>
      <c r="M86" s="11"/>
      <c r="N86" s="11">
        <v>45769</v>
      </c>
      <c r="O86" s="9">
        <v>6</v>
      </c>
      <c r="P86" s="9">
        <v>0</v>
      </c>
      <c r="Q86" s="9">
        <v>180</v>
      </c>
      <c r="R86" s="11">
        <v>45951</v>
      </c>
      <c r="S86" s="12"/>
      <c r="T86" s="169"/>
      <c r="U86" s="169"/>
      <c r="V86" s="12"/>
      <c r="W86" s="12"/>
      <c r="X86" s="12"/>
      <c r="Y86" s="11">
        <v>45951</v>
      </c>
      <c r="Z86" s="15">
        <v>16800000</v>
      </c>
      <c r="AA86" s="13">
        <f t="shared" si="6"/>
        <v>2800000</v>
      </c>
      <c r="AB86" s="13">
        <f t="shared" si="0"/>
        <v>93333.333333333328</v>
      </c>
      <c r="AC86" s="15"/>
      <c r="AD86" s="15"/>
      <c r="AE86" s="13">
        <f t="shared" si="4"/>
        <v>16800000</v>
      </c>
      <c r="AF86" s="15" t="s">
        <v>188</v>
      </c>
      <c r="AG86" s="15" t="s">
        <v>189</v>
      </c>
      <c r="AH86" s="9"/>
      <c r="AI86" s="15" t="s">
        <v>190</v>
      </c>
      <c r="AJ86" s="22" t="s">
        <v>191</v>
      </c>
      <c r="AK86" s="9"/>
      <c r="AL86" s="9"/>
      <c r="AM86" s="9"/>
      <c r="AN86" s="9" t="s">
        <v>193</v>
      </c>
      <c r="AO86" s="9">
        <v>1012375648</v>
      </c>
      <c r="AP86" s="9">
        <v>6</v>
      </c>
      <c r="AQ86" s="17" t="s">
        <v>194</v>
      </c>
      <c r="AR86" s="9" t="s">
        <v>195</v>
      </c>
      <c r="AS86" s="9"/>
      <c r="AT86" s="9" t="s">
        <v>1444</v>
      </c>
      <c r="AU86" s="9"/>
      <c r="AV86" s="60" t="s">
        <v>1445</v>
      </c>
      <c r="AW86" s="42" t="s">
        <v>555</v>
      </c>
      <c r="AX86" s="9" t="s">
        <v>546</v>
      </c>
      <c r="AY86" s="9" t="s">
        <v>556</v>
      </c>
      <c r="AZ86" s="42" t="s">
        <v>1376</v>
      </c>
      <c r="BA86" s="9" t="s">
        <v>202</v>
      </c>
      <c r="BB86" s="9">
        <v>421</v>
      </c>
      <c r="BC86" s="12">
        <v>45691</v>
      </c>
      <c r="BD86" s="94">
        <v>515200000</v>
      </c>
      <c r="BE86" s="94"/>
      <c r="BF86" s="94"/>
      <c r="BG86" s="94"/>
      <c r="BH86" s="9">
        <v>652</v>
      </c>
      <c r="BI86" s="12">
        <v>45751</v>
      </c>
      <c r="BJ86" s="12"/>
      <c r="BK86" s="12"/>
      <c r="BL86" s="12"/>
      <c r="BM86" s="12"/>
      <c r="BN86" s="12"/>
      <c r="BO86" s="17">
        <v>125172</v>
      </c>
      <c r="BP86" s="12">
        <v>45646</v>
      </c>
      <c r="BQ86" s="12" t="s">
        <v>203</v>
      </c>
      <c r="BR86" s="9" t="s">
        <v>204</v>
      </c>
      <c r="BS86" s="9" t="s">
        <v>189</v>
      </c>
      <c r="BT86" s="9" t="s">
        <v>189</v>
      </c>
      <c r="BU86" s="9" t="s">
        <v>205</v>
      </c>
      <c r="BV86" s="9"/>
      <c r="BW86" s="9" t="s">
        <v>207</v>
      </c>
      <c r="BX86" s="15">
        <v>1680000</v>
      </c>
      <c r="BY86" s="15"/>
      <c r="BZ86" s="15"/>
      <c r="CA86" s="15"/>
      <c r="CB86" s="9"/>
      <c r="CC86" s="9"/>
      <c r="CD86" s="9"/>
      <c r="CE86" s="9"/>
      <c r="CF86" s="9"/>
      <c r="CG86" s="9"/>
      <c r="CH86" s="9"/>
      <c r="CI86" s="9"/>
      <c r="CJ86" s="9"/>
      <c r="CK86" s="9"/>
      <c r="CL86" s="9"/>
      <c r="CM86" s="9"/>
      <c r="CN86" s="9"/>
      <c r="CO86" s="9"/>
      <c r="CP86" s="9" t="s">
        <v>208</v>
      </c>
      <c r="CQ86" s="9" t="s">
        <v>1446</v>
      </c>
      <c r="CR86" s="12">
        <v>45762</v>
      </c>
      <c r="CS86" s="12">
        <v>45769</v>
      </c>
      <c r="CT86" s="12"/>
      <c r="CU86" s="12"/>
      <c r="CV86" s="12"/>
      <c r="CW86" s="9" t="s">
        <v>248</v>
      </c>
      <c r="CX86" s="12">
        <v>45729</v>
      </c>
      <c r="CY86" s="12"/>
      <c r="CZ86" s="10" t="s">
        <v>211</v>
      </c>
      <c r="DA86" s="9" t="s">
        <v>189</v>
      </c>
      <c r="DB86" s="9" t="s">
        <v>189</v>
      </c>
      <c r="DC86" s="17" t="s">
        <v>212</v>
      </c>
      <c r="DD86" s="17" t="s">
        <v>213</v>
      </c>
      <c r="DE86" s="17" t="s">
        <v>214</v>
      </c>
      <c r="DF86" s="17" t="s">
        <v>189</v>
      </c>
      <c r="DG86" s="12">
        <v>33268</v>
      </c>
      <c r="DH86" s="9">
        <v>34</v>
      </c>
      <c r="DI86" s="9" t="s">
        <v>280</v>
      </c>
      <c r="DJ86" s="9" t="s">
        <v>1447</v>
      </c>
      <c r="DK86" s="9" t="s">
        <v>217</v>
      </c>
      <c r="DL86" s="9" t="s">
        <v>229</v>
      </c>
      <c r="DM86" s="9"/>
      <c r="DN86" s="9">
        <v>3133924137</v>
      </c>
      <c r="DO86" s="9">
        <v>3133924137</v>
      </c>
      <c r="DP86" s="57" t="s">
        <v>1448</v>
      </c>
      <c r="DQ86" s="9" t="s">
        <v>284</v>
      </c>
      <c r="DR86" s="9" t="s">
        <v>222</v>
      </c>
      <c r="DS86" s="9" t="s">
        <v>223</v>
      </c>
      <c r="DT86" s="9" t="s">
        <v>868</v>
      </c>
      <c r="DU86" s="9" t="s">
        <v>1449</v>
      </c>
      <c r="DV86" s="9" t="s">
        <v>561</v>
      </c>
      <c r="DW86" s="9" t="s">
        <v>562</v>
      </c>
      <c r="DX86" s="9" t="s">
        <v>563</v>
      </c>
      <c r="DY86" s="9" t="s">
        <v>217</v>
      </c>
      <c r="DZ86" s="9" t="s">
        <v>229</v>
      </c>
      <c r="EA86" s="9"/>
      <c r="EB86" s="12"/>
      <c r="EC86" s="25"/>
      <c r="ED86" s="12"/>
      <c r="EE86" s="12"/>
      <c r="EF86" s="12"/>
      <c r="EG86" s="12"/>
      <c r="EH86" s="12"/>
      <c r="EI86" s="12"/>
      <c r="EJ86" s="9"/>
      <c r="EK86" s="12"/>
      <c r="EL86" s="12"/>
      <c r="EM86" s="12"/>
      <c r="EN86" s="12"/>
      <c r="EO86" s="9"/>
      <c r="EP86" s="9"/>
      <c r="EQ86" s="9"/>
      <c r="ER86" s="9"/>
      <c r="ES86" s="9"/>
      <c r="ET86" s="9"/>
      <c r="EU86" s="9"/>
      <c r="EV86" s="9"/>
      <c r="EW86" s="9"/>
      <c r="EX86" s="9"/>
      <c r="EY86" s="9"/>
      <c r="EZ86" s="9"/>
      <c r="FA86" s="9"/>
      <c r="FB86" s="9"/>
      <c r="FC86" s="9"/>
      <c r="FD86" s="9"/>
      <c r="FE86" s="9"/>
      <c r="FF86" s="9"/>
      <c r="FG86" s="9"/>
      <c r="FH86" s="9"/>
      <c r="FI86" s="9"/>
      <c r="FJ86" s="16" t="s">
        <v>204</v>
      </c>
      <c r="FK86" s="9" t="s">
        <v>230</v>
      </c>
      <c r="FL86" s="9" t="s">
        <v>236</v>
      </c>
      <c r="FM86" s="9"/>
      <c r="FN86" s="17">
        <v>20255220004043</v>
      </c>
      <c r="FO86" s="12"/>
      <c r="FP86" s="9" t="s">
        <v>564</v>
      </c>
      <c r="FQ86" s="9"/>
      <c r="FR86" s="9"/>
      <c r="FS86" s="9"/>
      <c r="FT86" s="9"/>
      <c r="FU86" s="9"/>
      <c r="FV86" s="109"/>
      <c r="FW86" s="109"/>
      <c r="FX86" s="109"/>
      <c r="FY86" s="109"/>
      <c r="FZ86" s="109"/>
      <c r="GA86" s="109"/>
      <c r="GB86" s="109"/>
      <c r="GC86" s="109"/>
      <c r="GD86" s="109"/>
      <c r="GE86" s="109"/>
      <c r="GF86" s="109"/>
    </row>
    <row r="87" spans="1:188" ht="100.5" customHeight="1" x14ac:dyDescent="0.3">
      <c r="A87" s="102">
        <v>85</v>
      </c>
      <c r="B87" s="8">
        <v>2299</v>
      </c>
      <c r="C87" s="8" t="s">
        <v>546</v>
      </c>
      <c r="D87" s="8" t="s">
        <v>547</v>
      </c>
      <c r="E87" s="8" t="s">
        <v>1450</v>
      </c>
      <c r="F87" s="9" t="s">
        <v>1451</v>
      </c>
      <c r="G87" s="10" t="s">
        <v>183</v>
      </c>
      <c r="H87" s="10" t="s">
        <v>184</v>
      </c>
      <c r="I87" s="8" t="s">
        <v>1452</v>
      </c>
      <c r="J87" s="9" t="s">
        <v>1453</v>
      </c>
      <c r="K87" s="9" t="s">
        <v>1443</v>
      </c>
      <c r="L87" s="12">
        <v>45728</v>
      </c>
      <c r="M87" s="11"/>
      <c r="N87" s="11">
        <v>45730</v>
      </c>
      <c r="O87" s="9">
        <v>6</v>
      </c>
      <c r="P87" s="9">
        <v>0</v>
      </c>
      <c r="Q87" s="9">
        <v>180</v>
      </c>
      <c r="R87" s="11">
        <v>45913</v>
      </c>
      <c r="S87" s="12"/>
      <c r="T87" s="169"/>
      <c r="U87" s="169"/>
      <c r="V87" s="12"/>
      <c r="W87" s="12"/>
      <c r="X87" s="12"/>
      <c r="Y87" s="11">
        <v>45928</v>
      </c>
      <c r="Z87" s="15">
        <v>16800000</v>
      </c>
      <c r="AA87" s="13">
        <f t="shared" si="6"/>
        <v>2800000</v>
      </c>
      <c r="AB87" s="13">
        <f t="shared" si="0"/>
        <v>93333.333333333328</v>
      </c>
      <c r="AC87" s="15"/>
      <c r="AD87" s="15"/>
      <c r="AE87" s="13">
        <f t="shared" si="4"/>
        <v>16800000</v>
      </c>
      <c r="AF87" s="15" t="s">
        <v>188</v>
      </c>
      <c r="AG87" s="15" t="s">
        <v>189</v>
      </c>
      <c r="AH87" s="9"/>
      <c r="AI87" s="15" t="s">
        <v>190</v>
      </c>
      <c r="AJ87" s="22" t="s">
        <v>191</v>
      </c>
      <c r="AK87" s="9"/>
      <c r="AL87" s="9"/>
      <c r="AM87" s="9"/>
      <c r="AN87" s="9" t="s">
        <v>193</v>
      </c>
      <c r="AO87" s="9">
        <v>52395613</v>
      </c>
      <c r="AP87" s="9">
        <v>9</v>
      </c>
      <c r="AQ87" s="17" t="s">
        <v>194</v>
      </c>
      <c r="AR87" s="9" t="s">
        <v>195</v>
      </c>
      <c r="AS87" s="9"/>
      <c r="AT87" s="9" t="s">
        <v>1454</v>
      </c>
      <c r="AU87" s="9"/>
      <c r="AV87" s="60" t="s">
        <v>1455</v>
      </c>
      <c r="AW87" s="9" t="s">
        <v>555</v>
      </c>
      <c r="AX87" s="9" t="s">
        <v>1456</v>
      </c>
      <c r="AY87" s="9" t="s">
        <v>556</v>
      </c>
      <c r="AZ87" s="9" t="s">
        <v>1376</v>
      </c>
      <c r="BA87" s="9" t="s">
        <v>202</v>
      </c>
      <c r="BB87" s="9">
        <v>421</v>
      </c>
      <c r="BC87" s="12">
        <v>45691</v>
      </c>
      <c r="BD87" s="94"/>
      <c r="BE87" s="94"/>
      <c r="BF87" s="94"/>
      <c r="BG87" s="94"/>
      <c r="BH87" s="9">
        <v>528</v>
      </c>
      <c r="BI87" s="12">
        <v>45729</v>
      </c>
      <c r="BJ87" s="12"/>
      <c r="BK87" s="12"/>
      <c r="BL87" s="12"/>
      <c r="BM87" s="12"/>
      <c r="BN87" s="12"/>
      <c r="BO87" s="17">
        <v>125172</v>
      </c>
      <c r="BP87" s="12">
        <v>45646</v>
      </c>
      <c r="BQ87" s="12" t="s">
        <v>203</v>
      </c>
      <c r="BR87" s="9" t="s">
        <v>204</v>
      </c>
      <c r="BS87" s="9" t="s">
        <v>189</v>
      </c>
      <c r="BT87" s="9" t="s">
        <v>189</v>
      </c>
      <c r="BU87" s="9" t="s">
        <v>245</v>
      </c>
      <c r="BV87" s="9"/>
      <c r="BW87" s="9" t="s">
        <v>207</v>
      </c>
      <c r="BX87" s="15">
        <v>1680000</v>
      </c>
      <c r="BY87" s="15"/>
      <c r="BZ87" s="15"/>
      <c r="CA87" s="15"/>
      <c r="CB87" s="9"/>
      <c r="CC87" s="9"/>
      <c r="CD87" s="9"/>
      <c r="CE87" s="9"/>
      <c r="CF87" s="9"/>
      <c r="CG87" s="9"/>
      <c r="CH87" s="9"/>
      <c r="CI87" s="9"/>
      <c r="CJ87" s="9"/>
      <c r="CK87" s="9"/>
      <c r="CL87" s="9"/>
      <c r="CM87" s="9"/>
      <c r="CN87" s="9"/>
      <c r="CO87" s="9"/>
      <c r="CP87" s="9" t="s">
        <v>208</v>
      </c>
      <c r="CQ87" s="9" t="s">
        <v>1457</v>
      </c>
      <c r="CR87" s="12">
        <v>45729</v>
      </c>
      <c r="CS87" s="12">
        <v>45730</v>
      </c>
      <c r="CT87" s="12"/>
      <c r="CU87" s="12"/>
      <c r="CV87" s="12"/>
      <c r="CW87" s="9" t="s">
        <v>248</v>
      </c>
      <c r="CX87" s="12">
        <v>45729</v>
      </c>
      <c r="CY87" s="12"/>
      <c r="CZ87" s="10" t="s">
        <v>211</v>
      </c>
      <c r="DA87" s="9" t="s">
        <v>189</v>
      </c>
      <c r="DB87" s="9" t="s">
        <v>189</v>
      </c>
      <c r="DC87" s="17" t="s">
        <v>212</v>
      </c>
      <c r="DD87" s="17" t="s">
        <v>213</v>
      </c>
      <c r="DE87" s="17" t="s">
        <v>214</v>
      </c>
      <c r="DF87" s="17" t="s">
        <v>189</v>
      </c>
      <c r="DG87" s="12">
        <v>29001</v>
      </c>
      <c r="DH87" s="9">
        <v>45</v>
      </c>
      <c r="DI87" s="9" t="s">
        <v>280</v>
      </c>
      <c r="DJ87" s="9" t="s">
        <v>1458</v>
      </c>
      <c r="DK87" s="9" t="s">
        <v>217</v>
      </c>
      <c r="DL87" s="9" t="s">
        <v>229</v>
      </c>
      <c r="DM87" s="9"/>
      <c r="DN87" s="9">
        <v>3142122854</v>
      </c>
      <c r="DO87" s="9">
        <v>3142122854</v>
      </c>
      <c r="DP87" s="57" t="s">
        <v>1459</v>
      </c>
      <c r="DQ87" s="9" t="s">
        <v>255</v>
      </c>
      <c r="DR87" s="9" t="s">
        <v>867</v>
      </c>
      <c r="DS87" s="9" t="s">
        <v>223</v>
      </c>
      <c r="DT87" s="9" t="s">
        <v>1460</v>
      </c>
      <c r="DU87" s="9" t="s">
        <v>1449</v>
      </c>
      <c r="DV87" s="9" t="s">
        <v>561</v>
      </c>
      <c r="DW87" s="9" t="s">
        <v>562</v>
      </c>
      <c r="DX87" s="9" t="s">
        <v>563</v>
      </c>
      <c r="DY87" s="9" t="s">
        <v>217</v>
      </c>
      <c r="DZ87" s="9" t="s">
        <v>229</v>
      </c>
      <c r="EA87" s="9"/>
      <c r="EB87" s="12"/>
      <c r="EC87" s="25"/>
      <c r="ED87" s="12"/>
      <c r="EE87" s="12"/>
      <c r="EF87" s="12"/>
      <c r="EG87" s="12"/>
      <c r="EH87" s="12"/>
      <c r="EI87" s="12"/>
      <c r="EJ87" s="9" t="s">
        <v>142</v>
      </c>
      <c r="EK87" s="12"/>
      <c r="EL87" s="12"/>
      <c r="EM87" s="12"/>
      <c r="EN87" s="9" t="s">
        <v>1461</v>
      </c>
      <c r="EO87" s="12">
        <v>45791</v>
      </c>
      <c r="EP87" s="12">
        <v>45805</v>
      </c>
      <c r="EQ87" s="9"/>
      <c r="ER87" s="9"/>
      <c r="ES87" s="9"/>
      <c r="ET87" s="9"/>
      <c r="EU87" s="9"/>
      <c r="EV87" s="9"/>
      <c r="EW87" s="9"/>
      <c r="EX87" s="9"/>
      <c r="EY87" s="9"/>
      <c r="EZ87" s="9"/>
      <c r="FA87" s="9"/>
      <c r="FB87" s="9"/>
      <c r="FC87" s="9"/>
      <c r="FD87" s="9"/>
      <c r="FE87" s="9"/>
      <c r="FF87" s="9"/>
      <c r="FG87" s="9"/>
      <c r="FH87" s="9"/>
      <c r="FI87" s="9"/>
      <c r="FJ87" s="16" t="s">
        <v>204</v>
      </c>
      <c r="FK87" s="9" t="s">
        <v>230</v>
      </c>
      <c r="FL87" s="31" t="s">
        <v>236</v>
      </c>
      <c r="FM87" s="31"/>
      <c r="FN87" s="27">
        <v>20255220003933</v>
      </c>
      <c r="FO87" s="12"/>
      <c r="FP87" s="24" t="s">
        <v>564</v>
      </c>
      <c r="FQ87" s="9"/>
      <c r="FR87" s="9"/>
      <c r="FS87" s="9"/>
      <c r="FT87" s="9"/>
      <c r="FU87" s="9"/>
      <c r="FV87" s="109"/>
      <c r="FW87" s="109"/>
      <c r="FX87" s="109"/>
      <c r="FY87" s="109"/>
      <c r="FZ87" s="109"/>
      <c r="GA87" s="109"/>
      <c r="GB87" s="109"/>
      <c r="GC87" s="109"/>
      <c r="GD87" s="109"/>
      <c r="GE87" s="109"/>
      <c r="GF87" s="109"/>
    </row>
    <row r="88" spans="1:188" ht="100.5" customHeight="1" x14ac:dyDescent="0.3">
      <c r="A88" s="102">
        <v>86</v>
      </c>
      <c r="B88" s="8">
        <v>2299</v>
      </c>
      <c r="C88" s="8" t="s">
        <v>546</v>
      </c>
      <c r="D88" s="8" t="s">
        <v>547</v>
      </c>
      <c r="E88" s="8" t="s">
        <v>1462</v>
      </c>
      <c r="F88" s="9" t="s">
        <v>1463</v>
      </c>
      <c r="G88" s="10" t="s">
        <v>183</v>
      </c>
      <c r="H88" s="10" t="s">
        <v>184</v>
      </c>
      <c r="I88" s="115" t="s">
        <v>1464</v>
      </c>
      <c r="J88" s="9" t="s">
        <v>1465</v>
      </c>
      <c r="K88" s="9" t="s">
        <v>1466</v>
      </c>
      <c r="L88" s="12">
        <v>45744</v>
      </c>
      <c r="M88" s="11"/>
      <c r="N88" s="11">
        <v>45749</v>
      </c>
      <c r="O88" s="9">
        <v>6</v>
      </c>
      <c r="P88" s="9">
        <v>0</v>
      </c>
      <c r="Q88" s="9">
        <v>180</v>
      </c>
      <c r="R88" s="11">
        <v>45931</v>
      </c>
      <c r="S88" s="12"/>
      <c r="T88" s="169"/>
      <c r="U88" s="169"/>
      <c r="V88" s="12"/>
      <c r="W88" s="12"/>
      <c r="X88" s="12"/>
      <c r="Y88" s="11">
        <v>45931</v>
      </c>
      <c r="Z88" s="15">
        <v>16800000</v>
      </c>
      <c r="AA88" s="13">
        <f t="shared" si="6"/>
        <v>2800000</v>
      </c>
      <c r="AB88" s="13">
        <f t="shared" si="0"/>
        <v>93333.333333333328</v>
      </c>
      <c r="AC88" s="15"/>
      <c r="AD88" s="15"/>
      <c r="AE88" s="13">
        <f t="shared" si="4"/>
        <v>16800000</v>
      </c>
      <c r="AF88" s="15" t="s">
        <v>188</v>
      </c>
      <c r="AG88" s="15" t="s">
        <v>189</v>
      </c>
      <c r="AH88" s="9"/>
      <c r="AI88" s="15" t="s">
        <v>190</v>
      </c>
      <c r="AJ88" s="22" t="s">
        <v>191</v>
      </c>
      <c r="AK88" s="9"/>
      <c r="AL88" s="9"/>
      <c r="AM88" s="9"/>
      <c r="AN88" s="9" t="s">
        <v>193</v>
      </c>
      <c r="AO88" s="9">
        <v>1000833773</v>
      </c>
      <c r="AP88" s="9">
        <v>0</v>
      </c>
      <c r="AQ88" s="17" t="s">
        <v>194</v>
      </c>
      <c r="AR88" s="9" t="s">
        <v>195</v>
      </c>
      <c r="AS88" s="9"/>
      <c r="AT88" s="9" t="s">
        <v>1467</v>
      </c>
      <c r="AU88" s="9"/>
      <c r="AV88" s="60" t="s">
        <v>1468</v>
      </c>
      <c r="AW88" s="9" t="s">
        <v>555</v>
      </c>
      <c r="AX88" s="9" t="s">
        <v>546</v>
      </c>
      <c r="AY88" s="9" t="s">
        <v>556</v>
      </c>
      <c r="AZ88" s="9" t="s">
        <v>244</v>
      </c>
      <c r="BA88" s="9" t="s">
        <v>202</v>
      </c>
      <c r="BB88" s="9">
        <v>421</v>
      </c>
      <c r="BC88" s="12">
        <v>45691</v>
      </c>
      <c r="BD88" s="94"/>
      <c r="BE88" s="94"/>
      <c r="BF88" s="94"/>
      <c r="BG88" s="94"/>
      <c r="BH88" s="9">
        <v>642</v>
      </c>
      <c r="BI88" s="12">
        <v>45748</v>
      </c>
      <c r="BJ88" s="12"/>
      <c r="BK88" s="12"/>
      <c r="BL88" s="12"/>
      <c r="BM88" s="12"/>
      <c r="BN88" s="12"/>
      <c r="BO88" s="17">
        <v>125172</v>
      </c>
      <c r="BP88" s="12">
        <v>45646</v>
      </c>
      <c r="BQ88" s="12" t="s">
        <v>203</v>
      </c>
      <c r="BR88" s="9" t="s">
        <v>204</v>
      </c>
      <c r="BS88" s="9" t="s">
        <v>189</v>
      </c>
      <c r="BT88" s="9" t="s">
        <v>189</v>
      </c>
      <c r="BU88" s="9" t="s">
        <v>205</v>
      </c>
      <c r="BV88" s="9"/>
      <c r="BW88" s="9" t="s">
        <v>207</v>
      </c>
      <c r="BX88" s="15">
        <v>1680000</v>
      </c>
      <c r="BY88" s="15"/>
      <c r="BZ88" s="15"/>
      <c r="CA88" s="15"/>
      <c r="CB88" s="9"/>
      <c r="CC88" s="9"/>
      <c r="CD88" s="9"/>
      <c r="CE88" s="9"/>
      <c r="CF88" s="9"/>
      <c r="CG88" s="9"/>
      <c r="CH88" s="9"/>
      <c r="CI88" s="9"/>
      <c r="CJ88" s="9"/>
      <c r="CK88" s="9"/>
      <c r="CL88" s="9"/>
      <c r="CM88" s="9"/>
      <c r="CN88" s="9"/>
      <c r="CO88" s="9"/>
      <c r="CP88" s="9" t="s">
        <v>208</v>
      </c>
      <c r="CQ88" s="9" t="s">
        <v>1469</v>
      </c>
      <c r="CR88" s="12">
        <v>45745</v>
      </c>
      <c r="CS88" s="12">
        <v>45747</v>
      </c>
      <c r="CT88" s="12"/>
      <c r="CU88" s="12"/>
      <c r="CV88" s="12"/>
      <c r="CW88" s="9" t="s">
        <v>248</v>
      </c>
      <c r="CX88" s="12">
        <v>45749</v>
      </c>
      <c r="CY88" s="12"/>
      <c r="CZ88" s="10" t="s">
        <v>249</v>
      </c>
      <c r="DA88" s="9" t="s">
        <v>189</v>
      </c>
      <c r="DB88" s="9" t="s">
        <v>189</v>
      </c>
      <c r="DC88" s="17" t="s">
        <v>212</v>
      </c>
      <c r="DD88" s="17" t="s">
        <v>213</v>
      </c>
      <c r="DE88" s="17" t="s">
        <v>214</v>
      </c>
      <c r="DF88" s="17" t="s">
        <v>189</v>
      </c>
      <c r="DG88" s="12">
        <v>37018</v>
      </c>
      <c r="DH88" s="9">
        <v>23</v>
      </c>
      <c r="DI88" s="12" t="s">
        <v>215</v>
      </c>
      <c r="DJ88" s="9" t="s">
        <v>1470</v>
      </c>
      <c r="DK88" s="9" t="s">
        <v>217</v>
      </c>
      <c r="DL88" s="9" t="s">
        <v>229</v>
      </c>
      <c r="DM88" s="9"/>
      <c r="DN88" s="9">
        <v>3155525489</v>
      </c>
      <c r="DO88" s="9">
        <v>3054061610</v>
      </c>
      <c r="DP88" s="57" t="s">
        <v>1471</v>
      </c>
      <c r="DQ88" s="9" t="s">
        <v>221</v>
      </c>
      <c r="DR88" s="9" t="s">
        <v>393</v>
      </c>
      <c r="DS88" s="9" t="s">
        <v>223</v>
      </c>
      <c r="DT88" s="9" t="s">
        <v>868</v>
      </c>
      <c r="DU88" s="9" t="s">
        <v>1449</v>
      </c>
      <c r="DV88" s="9" t="s">
        <v>561</v>
      </c>
      <c r="DW88" s="9" t="s">
        <v>562</v>
      </c>
      <c r="DX88" s="9" t="s">
        <v>563</v>
      </c>
      <c r="DY88" s="9" t="s">
        <v>217</v>
      </c>
      <c r="DZ88" s="9" t="s">
        <v>229</v>
      </c>
      <c r="EA88" s="9"/>
      <c r="EB88" s="12"/>
      <c r="EC88" s="25"/>
      <c r="ED88" s="12"/>
      <c r="EE88" s="12"/>
      <c r="EF88" s="12"/>
      <c r="EG88" s="12"/>
      <c r="EH88" s="12"/>
      <c r="EI88" s="12"/>
      <c r="EJ88" s="9"/>
      <c r="EK88" s="12"/>
      <c r="EL88" s="12"/>
      <c r="EM88" s="12"/>
      <c r="EN88" s="12"/>
      <c r="EO88" s="9"/>
      <c r="EP88" s="9"/>
      <c r="EQ88" s="9"/>
      <c r="ER88" s="9"/>
      <c r="ES88" s="9"/>
      <c r="ET88" s="9"/>
      <c r="EU88" s="9"/>
      <c r="EV88" s="9"/>
      <c r="EW88" s="9"/>
      <c r="EX88" s="9"/>
      <c r="EY88" s="9"/>
      <c r="EZ88" s="9"/>
      <c r="FA88" s="9"/>
      <c r="FB88" s="9"/>
      <c r="FC88" s="9"/>
      <c r="FD88" s="9"/>
      <c r="FE88" s="9"/>
      <c r="FF88" s="9"/>
      <c r="FG88" s="9"/>
      <c r="FH88" s="9"/>
      <c r="FI88" s="9"/>
      <c r="FJ88" s="16" t="s">
        <v>204</v>
      </c>
      <c r="FK88" s="9" t="s">
        <v>230</v>
      </c>
      <c r="FL88" s="31" t="s">
        <v>236</v>
      </c>
      <c r="FM88" s="31"/>
      <c r="FN88" s="27">
        <v>20255220005643</v>
      </c>
      <c r="FO88" s="12"/>
      <c r="FP88" s="24" t="s">
        <v>564</v>
      </c>
      <c r="FQ88" s="9"/>
      <c r="FR88" s="9"/>
      <c r="FS88" s="9"/>
      <c r="FT88" s="9"/>
      <c r="FU88" s="9"/>
      <c r="FV88" s="109"/>
      <c r="FW88" s="109"/>
      <c r="FX88" s="109"/>
      <c r="FY88" s="109"/>
      <c r="FZ88" s="109"/>
      <c r="GA88" s="109"/>
      <c r="GB88" s="109"/>
      <c r="GC88" s="109"/>
      <c r="GD88" s="109"/>
      <c r="GE88" s="109"/>
      <c r="GF88" s="109"/>
    </row>
    <row r="89" spans="1:188" ht="100.5" customHeight="1" x14ac:dyDescent="0.3">
      <c r="A89" s="102">
        <v>87</v>
      </c>
      <c r="B89" s="8">
        <v>2527</v>
      </c>
      <c r="C89" s="8" t="s">
        <v>262</v>
      </c>
      <c r="D89" s="8" t="s">
        <v>263</v>
      </c>
      <c r="E89" s="8" t="s">
        <v>1472</v>
      </c>
      <c r="F89" s="9" t="s">
        <v>1473</v>
      </c>
      <c r="G89" s="10" t="s">
        <v>183</v>
      </c>
      <c r="H89" s="10" t="s">
        <v>184</v>
      </c>
      <c r="I89" s="8" t="s">
        <v>1474</v>
      </c>
      <c r="J89" s="9" t="s">
        <v>1475</v>
      </c>
      <c r="K89" s="9" t="s">
        <v>1476</v>
      </c>
      <c r="L89" s="12">
        <v>45726</v>
      </c>
      <c r="M89" s="12"/>
      <c r="N89" s="12">
        <v>45726</v>
      </c>
      <c r="O89" s="9">
        <v>6</v>
      </c>
      <c r="P89" s="9">
        <v>0</v>
      </c>
      <c r="Q89" s="9">
        <v>180</v>
      </c>
      <c r="R89" s="11">
        <v>45909</v>
      </c>
      <c r="S89" s="12"/>
      <c r="T89" s="169"/>
      <c r="U89" s="169"/>
      <c r="V89" s="12"/>
      <c r="W89" s="12"/>
      <c r="X89" s="12"/>
      <c r="Y89" s="11">
        <v>45909</v>
      </c>
      <c r="Z89" s="15">
        <v>36000000</v>
      </c>
      <c r="AA89" s="13">
        <f t="shared" si="6"/>
        <v>6000000</v>
      </c>
      <c r="AB89" s="13">
        <f t="shared" si="0"/>
        <v>200000</v>
      </c>
      <c r="AC89" s="15"/>
      <c r="AD89" s="15"/>
      <c r="AE89" s="13">
        <f t="shared" si="4"/>
        <v>36000000</v>
      </c>
      <c r="AF89" s="15" t="s">
        <v>188</v>
      </c>
      <c r="AG89" s="15" t="s">
        <v>189</v>
      </c>
      <c r="AH89" s="9"/>
      <c r="AI89" s="15" t="s">
        <v>190</v>
      </c>
      <c r="AJ89" s="22" t="s">
        <v>191</v>
      </c>
      <c r="AK89" s="9"/>
      <c r="AL89" s="9"/>
      <c r="AM89" s="9"/>
      <c r="AN89" s="9" t="s">
        <v>193</v>
      </c>
      <c r="AO89" s="9">
        <v>1022989269</v>
      </c>
      <c r="AP89" s="9">
        <v>1</v>
      </c>
      <c r="AQ89" s="17" t="s">
        <v>194</v>
      </c>
      <c r="AR89" s="9" t="s">
        <v>195</v>
      </c>
      <c r="AS89" s="9"/>
      <c r="AT89" s="9" t="s">
        <v>1477</v>
      </c>
      <c r="AU89" s="9"/>
      <c r="AV89" s="60" t="s">
        <v>1478</v>
      </c>
      <c r="AW89" s="9" t="s">
        <v>273</v>
      </c>
      <c r="AX89" s="9" t="s">
        <v>262</v>
      </c>
      <c r="AY89" s="9" t="s">
        <v>274</v>
      </c>
      <c r="AZ89" s="9" t="s">
        <v>372</v>
      </c>
      <c r="BA89" s="9" t="s">
        <v>202</v>
      </c>
      <c r="BB89" s="9">
        <v>477</v>
      </c>
      <c r="BC89" s="12">
        <v>45707</v>
      </c>
      <c r="BD89" s="94"/>
      <c r="BE89" s="94"/>
      <c r="BF89" s="94"/>
      <c r="BG89" s="94"/>
      <c r="BH89" s="9">
        <v>520</v>
      </c>
      <c r="BI89" s="12">
        <v>45727</v>
      </c>
      <c r="BJ89" s="12"/>
      <c r="BK89" s="12"/>
      <c r="BL89" s="12"/>
      <c r="BM89" s="12"/>
      <c r="BN89" s="12"/>
      <c r="BO89" s="17">
        <v>125757</v>
      </c>
      <c r="BP89" s="12">
        <v>45652</v>
      </c>
      <c r="BQ89" s="12" t="s">
        <v>203</v>
      </c>
      <c r="BR89" s="9" t="s">
        <v>204</v>
      </c>
      <c r="BS89" s="9" t="s">
        <v>189</v>
      </c>
      <c r="BT89" s="9" t="s">
        <v>189</v>
      </c>
      <c r="BU89" s="9" t="s">
        <v>205</v>
      </c>
      <c r="BV89" s="9"/>
      <c r="BW89" s="9" t="s">
        <v>207</v>
      </c>
      <c r="BX89" s="15">
        <v>3600000</v>
      </c>
      <c r="BY89" s="15"/>
      <c r="BZ89" s="15"/>
      <c r="CA89" s="15"/>
      <c r="CB89" s="9"/>
      <c r="CC89" s="9"/>
      <c r="CD89" s="9"/>
      <c r="CE89" s="9"/>
      <c r="CF89" s="9"/>
      <c r="CG89" s="9"/>
      <c r="CH89" s="9"/>
      <c r="CI89" s="9"/>
      <c r="CJ89" s="9"/>
      <c r="CK89" s="9"/>
      <c r="CL89" s="9"/>
      <c r="CM89" s="9"/>
      <c r="CN89" s="9"/>
      <c r="CO89" s="9"/>
      <c r="CP89" s="9" t="s">
        <v>208</v>
      </c>
      <c r="CQ89" s="9" t="s">
        <v>1479</v>
      </c>
      <c r="CR89" s="12">
        <v>45726</v>
      </c>
      <c r="CS89" s="12">
        <v>45726</v>
      </c>
      <c r="CT89" s="12"/>
      <c r="CU89" s="12"/>
      <c r="CV89" s="12"/>
      <c r="CW89" s="9" t="s">
        <v>1152</v>
      </c>
      <c r="CX89" s="12">
        <v>45727</v>
      </c>
      <c r="CY89" s="12"/>
      <c r="CZ89" s="10" t="s">
        <v>211</v>
      </c>
      <c r="DA89" s="9" t="s">
        <v>189</v>
      </c>
      <c r="DB89" s="9" t="s">
        <v>189</v>
      </c>
      <c r="DC89" s="17" t="s">
        <v>212</v>
      </c>
      <c r="DD89" s="17" t="s">
        <v>213</v>
      </c>
      <c r="DE89" s="17" t="s">
        <v>214</v>
      </c>
      <c r="DF89" s="17" t="s">
        <v>189</v>
      </c>
      <c r="DG89" s="12">
        <v>34207</v>
      </c>
      <c r="DH89" s="9">
        <v>31</v>
      </c>
      <c r="DI89" s="9" t="s">
        <v>215</v>
      </c>
      <c r="DJ89" s="9" t="s">
        <v>1480</v>
      </c>
      <c r="DK89" s="9" t="s">
        <v>217</v>
      </c>
      <c r="DL89" s="9" t="s">
        <v>229</v>
      </c>
      <c r="DM89" s="9"/>
      <c r="DN89" s="9">
        <v>3228589536</v>
      </c>
      <c r="DO89" s="9">
        <v>3228589536</v>
      </c>
      <c r="DP89" s="57" t="s">
        <v>1481</v>
      </c>
      <c r="DQ89" s="9" t="s">
        <v>255</v>
      </c>
      <c r="DR89" s="9" t="s">
        <v>867</v>
      </c>
      <c r="DS89" s="9" t="s">
        <v>223</v>
      </c>
      <c r="DT89" s="9" t="s">
        <v>1482</v>
      </c>
      <c r="DU89" s="9" t="s">
        <v>1483</v>
      </c>
      <c r="DV89" s="9" t="s">
        <v>734</v>
      </c>
      <c r="DW89" s="9"/>
      <c r="DX89" s="9" t="s">
        <v>735</v>
      </c>
      <c r="DY89" s="9" t="s">
        <v>217</v>
      </c>
      <c r="DZ89" s="9" t="s">
        <v>229</v>
      </c>
      <c r="EA89" s="9"/>
      <c r="EB89" s="12"/>
      <c r="EC89" s="25"/>
      <c r="ED89" s="12"/>
      <c r="EE89" s="12"/>
      <c r="EF89" s="12"/>
      <c r="EG89" s="12"/>
      <c r="EH89" s="12"/>
      <c r="EI89" s="12"/>
      <c r="EJ89" s="9"/>
      <c r="EK89" s="12"/>
      <c r="EL89" s="12"/>
      <c r="EM89" s="12"/>
      <c r="EN89" s="12"/>
      <c r="EO89" s="9"/>
      <c r="EP89" s="9"/>
      <c r="EQ89" s="9"/>
      <c r="ER89" s="9"/>
      <c r="ES89" s="9"/>
      <c r="ET89" s="9"/>
      <c r="EU89" s="9"/>
      <c r="EV89" s="9"/>
      <c r="EW89" s="9"/>
      <c r="EX89" s="9"/>
      <c r="EY89" s="9"/>
      <c r="EZ89" s="9"/>
      <c r="FA89" s="9"/>
      <c r="FB89" s="9"/>
      <c r="FC89" s="9"/>
      <c r="FD89" s="9"/>
      <c r="FE89" s="9"/>
      <c r="FF89" s="9"/>
      <c r="FG89" s="9"/>
      <c r="FH89" s="9"/>
      <c r="FI89" s="9"/>
      <c r="FJ89" s="16" t="s">
        <v>204</v>
      </c>
      <c r="FK89" s="9" t="s">
        <v>230</v>
      </c>
      <c r="FL89" s="9" t="s">
        <v>736</v>
      </c>
      <c r="FM89" s="9">
        <v>79739723</v>
      </c>
      <c r="FN89" s="27">
        <v>20255220003853</v>
      </c>
      <c r="FO89" s="12">
        <v>45743</v>
      </c>
      <c r="FP89" s="9" t="s">
        <v>737</v>
      </c>
      <c r="FQ89" s="9"/>
      <c r="FR89" s="9"/>
      <c r="FS89" s="9"/>
      <c r="FT89" s="9"/>
      <c r="FU89" s="9"/>
      <c r="FV89" s="109"/>
      <c r="FW89" s="109"/>
      <c r="FX89" s="109"/>
      <c r="FY89" s="109"/>
      <c r="FZ89" s="109"/>
      <c r="GA89" s="109"/>
      <c r="GB89" s="109"/>
      <c r="GC89" s="109"/>
      <c r="GD89" s="109"/>
      <c r="GE89" s="109"/>
      <c r="GF89" s="109"/>
    </row>
    <row r="90" spans="1:188" ht="100.5" customHeight="1" x14ac:dyDescent="0.3">
      <c r="A90" s="102">
        <v>88</v>
      </c>
      <c r="B90" s="9">
        <v>2527</v>
      </c>
      <c r="C90" s="8" t="s">
        <v>262</v>
      </c>
      <c r="D90" s="8" t="s">
        <v>263</v>
      </c>
      <c r="E90" s="8" t="s">
        <v>1484</v>
      </c>
      <c r="F90" s="9" t="s">
        <v>1485</v>
      </c>
      <c r="G90" s="10" t="s">
        <v>183</v>
      </c>
      <c r="H90" s="10" t="s">
        <v>184</v>
      </c>
      <c r="I90" s="8" t="s">
        <v>1486</v>
      </c>
      <c r="J90" s="9" t="s">
        <v>1259</v>
      </c>
      <c r="K90" s="9" t="s">
        <v>1487</v>
      </c>
      <c r="L90" s="12">
        <v>45723</v>
      </c>
      <c r="M90" s="11"/>
      <c r="N90" s="11">
        <v>45724</v>
      </c>
      <c r="O90" s="9">
        <v>6</v>
      </c>
      <c r="P90" s="9">
        <v>0</v>
      </c>
      <c r="Q90" s="9">
        <v>180</v>
      </c>
      <c r="R90" s="11">
        <v>45907</v>
      </c>
      <c r="S90" s="12"/>
      <c r="T90" s="169"/>
      <c r="U90" s="169"/>
      <c r="V90" s="12"/>
      <c r="W90" s="12"/>
      <c r="X90" s="12"/>
      <c r="Y90" s="11">
        <v>45854</v>
      </c>
      <c r="Z90" s="15">
        <v>18600000</v>
      </c>
      <c r="AA90" s="13">
        <f t="shared" si="6"/>
        <v>3100000</v>
      </c>
      <c r="AB90" s="13">
        <f t="shared" si="0"/>
        <v>103333.33333333333</v>
      </c>
      <c r="AC90" s="15"/>
      <c r="AD90" s="15"/>
      <c r="AE90" s="13">
        <f t="shared" si="4"/>
        <v>18600000</v>
      </c>
      <c r="AF90" s="15" t="s">
        <v>188</v>
      </c>
      <c r="AG90" s="15" t="s">
        <v>189</v>
      </c>
      <c r="AH90" s="9"/>
      <c r="AI90" s="15" t="s">
        <v>190</v>
      </c>
      <c r="AJ90" s="22" t="s">
        <v>191</v>
      </c>
      <c r="AK90" s="9"/>
      <c r="AL90" s="9"/>
      <c r="AM90" s="9"/>
      <c r="AN90" s="9" t="s">
        <v>193</v>
      </c>
      <c r="AO90" s="9">
        <v>79515487</v>
      </c>
      <c r="AP90" s="9">
        <v>1</v>
      </c>
      <c r="AQ90" s="17" t="s">
        <v>585</v>
      </c>
      <c r="AR90" s="9" t="s">
        <v>195</v>
      </c>
      <c r="AS90" s="9"/>
      <c r="AT90" s="9" t="s">
        <v>1488</v>
      </c>
      <c r="AU90" s="9"/>
      <c r="AV90" s="60" t="s">
        <v>1489</v>
      </c>
      <c r="AW90" s="9" t="s">
        <v>273</v>
      </c>
      <c r="AX90" s="9" t="s">
        <v>262</v>
      </c>
      <c r="AY90" s="9" t="s">
        <v>274</v>
      </c>
      <c r="AZ90" s="9" t="s">
        <v>531</v>
      </c>
      <c r="BA90" s="9" t="s">
        <v>202</v>
      </c>
      <c r="BB90" s="9">
        <v>439</v>
      </c>
      <c r="BC90" s="12">
        <v>45691</v>
      </c>
      <c r="BD90" s="94"/>
      <c r="BE90" s="94"/>
      <c r="BF90" s="94"/>
      <c r="BG90" s="94"/>
      <c r="BH90" s="9">
        <v>504</v>
      </c>
      <c r="BI90" s="12">
        <v>45723</v>
      </c>
      <c r="BJ90" s="12"/>
      <c r="BK90" s="12"/>
      <c r="BL90" s="12"/>
      <c r="BM90" s="12"/>
      <c r="BN90" s="12"/>
      <c r="BO90" s="17">
        <v>125426</v>
      </c>
      <c r="BP90" s="12">
        <v>45649</v>
      </c>
      <c r="BQ90" s="12" t="s">
        <v>203</v>
      </c>
      <c r="BR90" s="9" t="s">
        <v>204</v>
      </c>
      <c r="BS90" s="9" t="s">
        <v>189</v>
      </c>
      <c r="BT90" s="9" t="s">
        <v>189</v>
      </c>
      <c r="BU90" s="9" t="s">
        <v>205</v>
      </c>
      <c r="BV90" s="9"/>
      <c r="BW90" s="9" t="s">
        <v>207</v>
      </c>
      <c r="BX90" s="15">
        <v>1860000</v>
      </c>
      <c r="BY90" s="15"/>
      <c r="BZ90" s="15"/>
      <c r="CA90" s="15"/>
      <c r="CB90" s="9"/>
      <c r="CC90" s="9"/>
      <c r="CD90" s="9"/>
      <c r="CE90" s="9"/>
      <c r="CF90" s="9"/>
      <c r="CG90" s="9"/>
      <c r="CH90" s="9"/>
      <c r="CI90" s="9"/>
      <c r="CJ90" s="9"/>
      <c r="CK90" s="9"/>
      <c r="CL90" s="9"/>
      <c r="CM90" s="9"/>
      <c r="CN90" s="9"/>
      <c r="CO90" s="9"/>
      <c r="CP90" s="9" t="s">
        <v>208</v>
      </c>
      <c r="CQ90" s="9" t="s">
        <v>1490</v>
      </c>
      <c r="CR90" s="12">
        <v>45723</v>
      </c>
      <c r="CS90" s="12">
        <v>45723</v>
      </c>
      <c r="CT90" s="12"/>
      <c r="CU90" s="12"/>
      <c r="CV90" s="12"/>
      <c r="CW90" s="9" t="s">
        <v>248</v>
      </c>
      <c r="CX90" s="12">
        <v>45724</v>
      </c>
      <c r="CY90" s="12"/>
      <c r="CZ90" s="10" t="s">
        <v>249</v>
      </c>
      <c r="DA90" s="9" t="s">
        <v>250</v>
      </c>
      <c r="DB90" s="9" t="s">
        <v>189</v>
      </c>
      <c r="DC90" s="17" t="s">
        <v>212</v>
      </c>
      <c r="DD90" s="17" t="s">
        <v>213</v>
      </c>
      <c r="DE90" s="17" t="s">
        <v>214</v>
      </c>
      <c r="DF90" s="17" t="s">
        <v>189</v>
      </c>
      <c r="DG90" s="12">
        <v>25328</v>
      </c>
      <c r="DH90" s="9">
        <v>55</v>
      </c>
      <c r="DI90" s="9" t="s">
        <v>280</v>
      </c>
      <c r="DJ90" s="9" t="s">
        <v>1491</v>
      </c>
      <c r="DK90" s="9" t="s">
        <v>217</v>
      </c>
      <c r="DL90" s="9" t="s">
        <v>229</v>
      </c>
      <c r="DM90" s="9"/>
      <c r="DN90" s="9">
        <v>6016610829</v>
      </c>
      <c r="DO90" s="9">
        <v>3115522654</v>
      </c>
      <c r="DP90" s="57" t="s">
        <v>1492</v>
      </c>
      <c r="DQ90" s="9" t="s">
        <v>284</v>
      </c>
      <c r="DR90" s="9" t="s">
        <v>393</v>
      </c>
      <c r="DS90" s="9" t="s">
        <v>223</v>
      </c>
      <c r="DT90" s="9" t="s">
        <v>1493</v>
      </c>
      <c r="DU90" s="9" t="s">
        <v>1494</v>
      </c>
      <c r="DV90" s="24" t="s">
        <v>336</v>
      </c>
      <c r="DW90" s="9" t="s">
        <v>1268</v>
      </c>
      <c r="DX90" s="9" t="s">
        <v>337</v>
      </c>
      <c r="DY90" s="9" t="s">
        <v>217</v>
      </c>
      <c r="DZ90" s="9" t="s">
        <v>229</v>
      </c>
      <c r="EA90" s="9"/>
      <c r="EB90" s="12"/>
      <c r="EC90" s="25"/>
      <c r="ED90" s="12"/>
      <c r="EE90" s="12"/>
      <c r="EF90" s="12"/>
      <c r="EG90" s="12"/>
      <c r="EH90" s="12"/>
      <c r="EI90" s="12"/>
      <c r="EJ90" s="9" t="s">
        <v>1495</v>
      </c>
      <c r="EK90" s="12"/>
      <c r="EL90" s="12" t="s">
        <v>1496</v>
      </c>
      <c r="EM90" s="12">
        <v>45854</v>
      </c>
      <c r="EN90" s="12"/>
      <c r="EO90" s="9"/>
      <c r="EP90" s="9"/>
      <c r="EQ90" s="9"/>
      <c r="ER90" s="9"/>
      <c r="ES90" s="9"/>
      <c r="ET90" s="9"/>
      <c r="EU90" s="9"/>
      <c r="EV90" s="9"/>
      <c r="EW90" s="9"/>
      <c r="EX90" s="9"/>
      <c r="EY90" s="9"/>
      <c r="EZ90" s="9"/>
      <c r="FA90" s="9"/>
      <c r="FB90" s="9"/>
      <c r="FC90" s="9"/>
      <c r="FD90" s="9"/>
      <c r="FE90" s="9"/>
      <c r="FF90" s="9"/>
      <c r="FG90" s="9"/>
      <c r="FH90" s="9"/>
      <c r="FI90" s="9"/>
      <c r="FJ90" s="16" t="s">
        <v>204</v>
      </c>
      <c r="FK90" s="9" t="s">
        <v>230</v>
      </c>
      <c r="FL90" s="9" t="s">
        <v>1269</v>
      </c>
      <c r="FM90" s="9"/>
      <c r="FN90" s="17">
        <v>20255220003013</v>
      </c>
      <c r="FO90" s="12"/>
      <c r="FP90" s="9" t="s">
        <v>1497</v>
      </c>
      <c r="FQ90" s="9"/>
      <c r="FR90" s="9"/>
      <c r="FS90" s="9"/>
      <c r="FT90" s="9"/>
      <c r="FU90" s="9"/>
      <c r="FV90" s="109"/>
      <c r="FW90" s="109"/>
      <c r="FX90" s="109"/>
      <c r="FY90" s="109"/>
      <c r="FZ90" s="109"/>
      <c r="GA90" s="109"/>
      <c r="GB90" s="109"/>
      <c r="GC90" s="109"/>
      <c r="GD90" s="109"/>
      <c r="GE90" s="109"/>
      <c r="GF90" s="109"/>
    </row>
    <row r="91" spans="1:188" ht="100.5" customHeight="1" x14ac:dyDescent="0.3">
      <c r="A91" s="102">
        <v>89</v>
      </c>
      <c r="B91" s="9">
        <v>2505</v>
      </c>
      <c r="C91" s="8" t="s">
        <v>1368</v>
      </c>
      <c r="D91" s="8" t="s">
        <v>1426</v>
      </c>
      <c r="E91" s="8" t="s">
        <v>1498</v>
      </c>
      <c r="F91" s="9" t="s">
        <v>1499</v>
      </c>
      <c r="G91" s="10" t="s">
        <v>183</v>
      </c>
      <c r="H91" s="10" t="s">
        <v>184</v>
      </c>
      <c r="I91" s="8" t="s">
        <v>1500</v>
      </c>
      <c r="J91" s="9" t="s">
        <v>1501</v>
      </c>
      <c r="K91" s="9" t="s">
        <v>1502</v>
      </c>
      <c r="L91" s="12">
        <v>45726</v>
      </c>
      <c r="M91" s="11"/>
      <c r="N91" s="11">
        <v>45727</v>
      </c>
      <c r="O91" s="9">
        <v>8</v>
      </c>
      <c r="P91" s="9">
        <v>0</v>
      </c>
      <c r="Q91" s="9">
        <v>240</v>
      </c>
      <c r="R91" s="11">
        <v>45971</v>
      </c>
      <c r="S91" s="12"/>
      <c r="T91" s="169"/>
      <c r="U91" s="169"/>
      <c r="V91" s="12"/>
      <c r="W91" s="12"/>
      <c r="X91" s="12"/>
      <c r="Y91" s="11">
        <v>45971</v>
      </c>
      <c r="Z91" s="15">
        <v>44000000</v>
      </c>
      <c r="AA91" s="13">
        <f t="shared" si="6"/>
        <v>5500000</v>
      </c>
      <c r="AB91" s="13">
        <f t="shared" si="0"/>
        <v>183333.33333333334</v>
      </c>
      <c r="AC91" s="15"/>
      <c r="AD91" s="15"/>
      <c r="AE91" s="13">
        <f t="shared" si="4"/>
        <v>44000000</v>
      </c>
      <c r="AF91" s="15" t="s">
        <v>188</v>
      </c>
      <c r="AG91" s="15" t="s">
        <v>189</v>
      </c>
      <c r="AH91" s="9"/>
      <c r="AI91" s="15" t="s">
        <v>190</v>
      </c>
      <c r="AJ91" s="22" t="s">
        <v>191</v>
      </c>
      <c r="AK91" s="9"/>
      <c r="AL91" s="9"/>
      <c r="AM91" s="9"/>
      <c r="AN91" s="9" t="s">
        <v>193</v>
      </c>
      <c r="AO91" s="9">
        <v>52561037</v>
      </c>
      <c r="AP91" s="9">
        <v>8</v>
      </c>
      <c r="AQ91" s="17" t="s">
        <v>194</v>
      </c>
      <c r="AR91" s="9" t="s">
        <v>195</v>
      </c>
      <c r="AS91" s="9"/>
      <c r="AT91" s="9" t="s">
        <v>1503</v>
      </c>
      <c r="AU91" s="9"/>
      <c r="AV91" s="60" t="s">
        <v>1504</v>
      </c>
      <c r="AW91" s="9" t="s">
        <v>989</v>
      </c>
      <c r="AX91" s="8" t="s">
        <v>1368</v>
      </c>
      <c r="AY91" s="8" t="s">
        <v>990</v>
      </c>
      <c r="AZ91" s="9" t="s">
        <v>498</v>
      </c>
      <c r="BA91" s="9" t="s">
        <v>202</v>
      </c>
      <c r="BB91" s="9">
        <v>540</v>
      </c>
      <c r="BC91" s="12">
        <v>45722</v>
      </c>
      <c r="BD91" s="94"/>
      <c r="BE91" s="94"/>
      <c r="BF91" s="94"/>
      <c r="BG91" s="94"/>
      <c r="BH91" s="9">
        <v>516</v>
      </c>
      <c r="BI91" s="12">
        <v>45727</v>
      </c>
      <c r="BJ91" s="12"/>
      <c r="BK91" s="12"/>
      <c r="BL91" s="12"/>
      <c r="BM91" s="12"/>
      <c r="BN91" s="12"/>
      <c r="BO91" s="17">
        <v>128308</v>
      </c>
      <c r="BP91" s="12">
        <v>45674</v>
      </c>
      <c r="BQ91" s="12" t="s">
        <v>203</v>
      </c>
      <c r="BR91" s="9" t="s">
        <v>204</v>
      </c>
      <c r="BS91" s="9" t="s">
        <v>189</v>
      </c>
      <c r="BT91" s="9" t="s">
        <v>189</v>
      </c>
      <c r="BU91" s="9" t="s">
        <v>276</v>
      </c>
      <c r="BV91" s="9"/>
      <c r="BW91" s="9" t="s">
        <v>207</v>
      </c>
      <c r="BX91" s="15">
        <v>4400000</v>
      </c>
      <c r="BY91" s="15"/>
      <c r="BZ91" s="15"/>
      <c r="CA91" s="15"/>
      <c r="CB91" s="9"/>
      <c r="CC91" s="9"/>
      <c r="CD91" s="9"/>
      <c r="CE91" s="9"/>
      <c r="CF91" s="9"/>
      <c r="CG91" s="9"/>
      <c r="CH91" s="9"/>
      <c r="CI91" s="9"/>
      <c r="CJ91" s="9"/>
      <c r="CK91" s="9"/>
      <c r="CL91" s="9"/>
      <c r="CM91" s="9"/>
      <c r="CN91" s="9"/>
      <c r="CO91" s="9"/>
      <c r="CP91" s="9" t="s">
        <v>208</v>
      </c>
      <c r="CQ91" s="9" t="s">
        <v>1505</v>
      </c>
      <c r="CR91" s="12">
        <v>45726</v>
      </c>
      <c r="CS91" s="12">
        <v>45726</v>
      </c>
      <c r="CT91" s="12"/>
      <c r="CU91" s="12"/>
      <c r="CV91" s="12"/>
      <c r="CW91" s="9" t="s">
        <v>279</v>
      </c>
      <c r="CX91" s="12">
        <v>45727</v>
      </c>
      <c r="CY91" s="12"/>
      <c r="CZ91" s="10" t="s">
        <v>211</v>
      </c>
      <c r="DA91" s="9" t="s">
        <v>250</v>
      </c>
      <c r="DB91" s="9" t="s">
        <v>189</v>
      </c>
      <c r="DC91" s="17" t="s">
        <v>212</v>
      </c>
      <c r="DD91" s="17" t="s">
        <v>213</v>
      </c>
      <c r="DE91" s="17" t="s">
        <v>214</v>
      </c>
      <c r="DF91" s="17" t="s">
        <v>189</v>
      </c>
      <c r="DG91" s="12">
        <v>26393</v>
      </c>
      <c r="DH91" s="9">
        <v>52</v>
      </c>
      <c r="DI91" s="9" t="s">
        <v>280</v>
      </c>
      <c r="DJ91" s="9" t="s">
        <v>1506</v>
      </c>
      <c r="DK91" s="9" t="s">
        <v>217</v>
      </c>
      <c r="DL91" s="9" t="s">
        <v>229</v>
      </c>
      <c r="DM91" s="9"/>
      <c r="DN91" s="9">
        <v>5482064</v>
      </c>
      <c r="DO91" s="9">
        <v>3125225732</v>
      </c>
      <c r="DP91" s="57" t="s">
        <v>1507</v>
      </c>
      <c r="DQ91" s="9" t="s">
        <v>284</v>
      </c>
      <c r="DR91" s="9" t="s">
        <v>867</v>
      </c>
      <c r="DS91" s="9" t="s">
        <v>223</v>
      </c>
      <c r="DT91" s="9" t="s">
        <v>312</v>
      </c>
      <c r="DU91" s="9" t="s">
        <v>1508</v>
      </c>
      <c r="DV91" s="9" t="s">
        <v>1381</v>
      </c>
      <c r="DW91" s="9"/>
      <c r="DX91" s="9" t="s">
        <v>1382</v>
      </c>
      <c r="DY91" s="9" t="s">
        <v>217</v>
      </c>
      <c r="DZ91" s="9" t="s">
        <v>229</v>
      </c>
      <c r="EA91" s="9"/>
      <c r="EB91" s="12"/>
      <c r="EC91" s="25"/>
      <c r="ED91" s="12"/>
      <c r="EE91" s="12"/>
      <c r="EF91" s="12"/>
      <c r="EG91" s="12"/>
      <c r="EH91" s="12"/>
      <c r="EI91" s="12"/>
      <c r="EJ91" s="9"/>
      <c r="EK91" s="12"/>
      <c r="EL91" s="12"/>
      <c r="EM91" s="12"/>
      <c r="EN91" s="12"/>
      <c r="EO91" s="9"/>
      <c r="EP91" s="9"/>
      <c r="EQ91" s="9"/>
      <c r="ER91" s="9"/>
      <c r="ES91" s="9"/>
      <c r="ET91" s="9"/>
      <c r="EU91" s="9"/>
      <c r="EV91" s="9"/>
      <c r="EW91" s="9"/>
      <c r="EX91" s="9"/>
      <c r="EY91" s="9"/>
      <c r="EZ91" s="9"/>
      <c r="FA91" s="9"/>
      <c r="FB91" s="9"/>
      <c r="FC91" s="9"/>
      <c r="FD91" s="9"/>
      <c r="FE91" s="9"/>
      <c r="FF91" s="9"/>
      <c r="FG91" s="9"/>
      <c r="FH91" s="9"/>
      <c r="FI91" s="9"/>
      <c r="FJ91" s="16" t="s">
        <v>204</v>
      </c>
      <c r="FK91" s="9" t="s">
        <v>230</v>
      </c>
      <c r="FL91" s="9" t="s">
        <v>1371</v>
      </c>
      <c r="FM91" s="9"/>
      <c r="FN91" s="17">
        <v>20255220003413</v>
      </c>
      <c r="FO91" s="12"/>
      <c r="FP91" s="9" t="s">
        <v>1425</v>
      </c>
      <c r="FQ91" s="9"/>
      <c r="FR91" s="9"/>
      <c r="FS91" s="9"/>
      <c r="FT91" s="9"/>
      <c r="FU91" s="9"/>
      <c r="FV91" s="109"/>
      <c r="FW91" s="109"/>
      <c r="FX91" s="109"/>
      <c r="FY91" s="109"/>
      <c r="FZ91" s="109"/>
      <c r="GA91" s="109"/>
      <c r="GB91" s="109"/>
      <c r="GC91" s="109"/>
      <c r="GD91" s="109"/>
      <c r="GE91" s="109"/>
      <c r="GF91" s="109"/>
    </row>
    <row r="92" spans="1:188" ht="100.5" customHeight="1" x14ac:dyDescent="0.3">
      <c r="A92" s="102">
        <v>90</v>
      </c>
      <c r="B92" s="9">
        <v>1347</v>
      </c>
      <c r="C92" s="9" t="s">
        <v>1509</v>
      </c>
      <c r="D92" s="8"/>
      <c r="E92" s="8" t="s">
        <v>1510</v>
      </c>
      <c r="F92" s="9" t="s">
        <v>1511</v>
      </c>
      <c r="G92" s="10" t="s">
        <v>1512</v>
      </c>
      <c r="H92" s="9" t="s">
        <v>1513</v>
      </c>
      <c r="I92" s="8" t="s">
        <v>1514</v>
      </c>
      <c r="J92" s="9" t="s">
        <v>1515</v>
      </c>
      <c r="K92" s="9" t="s">
        <v>1516</v>
      </c>
      <c r="L92" s="12">
        <v>45723</v>
      </c>
      <c r="M92" s="12"/>
      <c r="N92" s="12">
        <v>45725</v>
      </c>
      <c r="O92" s="9">
        <v>12</v>
      </c>
      <c r="P92" s="9">
        <v>0</v>
      </c>
      <c r="Q92" s="9">
        <v>365</v>
      </c>
      <c r="R92" s="11">
        <v>46089</v>
      </c>
      <c r="S92" s="12"/>
      <c r="T92" s="169"/>
      <c r="U92" s="169"/>
      <c r="V92" s="12"/>
      <c r="W92" s="12"/>
      <c r="X92" s="12"/>
      <c r="Y92" s="11">
        <v>46089</v>
      </c>
      <c r="Z92" s="15">
        <v>6002800</v>
      </c>
      <c r="AA92" s="13">
        <f t="shared" si="6"/>
        <v>500233.33333333331</v>
      </c>
      <c r="AB92" s="13">
        <f t="shared" si="0"/>
        <v>16674.444444444445</v>
      </c>
      <c r="AC92" s="15"/>
      <c r="AD92" s="15"/>
      <c r="AE92" s="13">
        <f t="shared" si="4"/>
        <v>6002800</v>
      </c>
      <c r="AF92" s="15" t="s">
        <v>188</v>
      </c>
      <c r="AG92" s="15" t="s">
        <v>189</v>
      </c>
      <c r="AH92" s="9"/>
      <c r="AI92" s="16" t="s">
        <v>325</v>
      </c>
      <c r="AJ92" s="22" t="s">
        <v>191</v>
      </c>
      <c r="AK92" s="9"/>
      <c r="AL92" s="9"/>
      <c r="AM92" s="9"/>
      <c r="AN92" s="9" t="s">
        <v>326</v>
      </c>
      <c r="AO92" s="9">
        <v>860002184</v>
      </c>
      <c r="AP92" s="9">
        <v>6</v>
      </c>
      <c r="AQ92" s="17" t="s">
        <v>194</v>
      </c>
      <c r="AR92" s="9">
        <v>84131603</v>
      </c>
      <c r="AS92" s="9"/>
      <c r="AT92" s="9" t="s">
        <v>1517</v>
      </c>
      <c r="AU92" s="9"/>
      <c r="AV92" s="60" t="s">
        <v>1518</v>
      </c>
      <c r="AW92" s="9" t="s">
        <v>1519</v>
      </c>
      <c r="AX92" s="9" t="s">
        <v>1509</v>
      </c>
      <c r="AY92" s="9"/>
      <c r="AZ92" s="29" t="s">
        <v>244</v>
      </c>
      <c r="BA92" s="9" t="s">
        <v>331</v>
      </c>
      <c r="BB92" s="9">
        <v>528</v>
      </c>
      <c r="BC92" s="12">
        <v>45709</v>
      </c>
      <c r="BD92" s="94"/>
      <c r="BE92" s="94"/>
      <c r="BF92" s="94"/>
      <c r="BG92" s="94"/>
      <c r="BH92" s="9">
        <v>505</v>
      </c>
      <c r="BI92" s="12">
        <v>45723</v>
      </c>
      <c r="BJ92" s="12"/>
      <c r="BK92" s="12"/>
      <c r="BL92" s="12"/>
      <c r="BM92" s="12"/>
      <c r="BN92" s="12"/>
      <c r="BO92" s="17">
        <v>131233</v>
      </c>
      <c r="BP92" s="12">
        <v>45709</v>
      </c>
      <c r="BQ92" s="12" t="s">
        <v>203</v>
      </c>
      <c r="BR92" s="9" t="s">
        <v>204</v>
      </c>
      <c r="BS92" s="9" t="s">
        <v>207</v>
      </c>
      <c r="BT92" s="9" t="s">
        <v>207</v>
      </c>
      <c r="BU92" s="9" t="s">
        <v>1520</v>
      </c>
      <c r="BV92" s="9"/>
      <c r="BW92" s="9" t="s">
        <v>189</v>
      </c>
      <c r="BX92" s="15"/>
      <c r="BY92" s="15"/>
      <c r="BZ92" s="15"/>
      <c r="CA92" s="15"/>
      <c r="CB92" s="9"/>
      <c r="CC92" s="9"/>
      <c r="CD92" s="9"/>
      <c r="CE92" s="9"/>
      <c r="CF92" s="9"/>
      <c r="CG92" s="9"/>
      <c r="CH92" s="9"/>
      <c r="CI92" s="9"/>
      <c r="CJ92" s="9"/>
      <c r="CK92" s="9"/>
      <c r="CL92" s="9"/>
      <c r="CM92" s="9"/>
      <c r="CN92" s="9"/>
      <c r="CO92" s="9"/>
      <c r="CP92" s="9" t="s">
        <v>1409</v>
      </c>
      <c r="CQ92" s="9"/>
      <c r="CR92" s="9"/>
      <c r="CS92" s="9"/>
      <c r="CT92" s="9"/>
      <c r="CU92" s="9"/>
      <c r="CV92" s="9"/>
      <c r="CW92" s="9" t="s">
        <v>250</v>
      </c>
      <c r="CX92" s="12"/>
      <c r="CY92" s="12"/>
      <c r="CZ92" s="10" t="s">
        <v>250</v>
      </c>
      <c r="DA92" s="9" t="s">
        <v>250</v>
      </c>
      <c r="DB92" s="9" t="s">
        <v>250</v>
      </c>
      <c r="DC92" s="17"/>
      <c r="DD92" s="17"/>
      <c r="DE92" s="17"/>
      <c r="DF92" s="17"/>
      <c r="DG92" s="12"/>
      <c r="DH92" s="12"/>
      <c r="DI92" s="12"/>
      <c r="DJ92" s="9"/>
      <c r="DK92" s="9" t="s">
        <v>217</v>
      </c>
      <c r="DL92" s="9" t="s">
        <v>229</v>
      </c>
      <c r="DM92" s="9"/>
      <c r="DN92" s="9"/>
      <c r="DO92" s="9"/>
      <c r="DP92" s="57"/>
      <c r="DQ92" s="9"/>
      <c r="DR92" s="9"/>
      <c r="DS92" s="9"/>
      <c r="DT92" s="9"/>
      <c r="DU92" s="9"/>
      <c r="DV92" s="9"/>
      <c r="DW92" s="9"/>
      <c r="DX92" s="9"/>
      <c r="DY92" s="9" t="s">
        <v>217</v>
      </c>
      <c r="DZ92" s="9" t="s">
        <v>229</v>
      </c>
      <c r="EA92" s="9"/>
      <c r="EB92" s="12"/>
      <c r="EC92" s="25"/>
      <c r="ED92" s="12"/>
      <c r="EE92" s="12"/>
      <c r="EF92" s="12"/>
      <c r="EG92" s="12"/>
      <c r="EH92" s="12"/>
      <c r="EI92" s="12"/>
      <c r="EJ92" s="9"/>
      <c r="EK92" s="12"/>
      <c r="EL92" s="12"/>
      <c r="EM92" s="12"/>
      <c r="EN92" s="12"/>
      <c r="EO92" s="9"/>
      <c r="EP92" s="9"/>
      <c r="EQ92" s="9"/>
      <c r="ER92" s="9"/>
      <c r="ES92" s="9"/>
      <c r="ET92" s="9"/>
      <c r="EU92" s="9"/>
      <c r="EV92" s="9"/>
      <c r="EW92" s="9"/>
      <c r="EX92" s="9"/>
      <c r="EY92" s="9"/>
      <c r="EZ92" s="9"/>
      <c r="FA92" s="9"/>
      <c r="FB92" s="9"/>
      <c r="FC92" s="9"/>
      <c r="FD92" s="9"/>
      <c r="FE92" s="9"/>
      <c r="FF92" s="9"/>
      <c r="FG92" s="9"/>
      <c r="FH92" s="9"/>
      <c r="FI92" s="9"/>
      <c r="FJ92" s="16" t="s">
        <v>204</v>
      </c>
      <c r="FK92" s="9" t="s">
        <v>230</v>
      </c>
      <c r="FL92" s="9" t="s">
        <v>1269</v>
      </c>
      <c r="FM92" s="9"/>
      <c r="FN92" s="17">
        <v>20255220004663</v>
      </c>
      <c r="FO92" s="12"/>
      <c r="FP92" s="9" t="s">
        <v>1270</v>
      </c>
      <c r="FQ92" s="9"/>
      <c r="FR92" s="9"/>
      <c r="FS92" s="9"/>
      <c r="FT92" s="9"/>
      <c r="FU92" s="9"/>
      <c r="FV92" s="109"/>
      <c r="FW92" s="109"/>
      <c r="FX92" s="109"/>
      <c r="FY92" s="109"/>
      <c r="FZ92" s="109"/>
      <c r="GA92" s="109"/>
      <c r="GB92" s="109"/>
      <c r="GC92" s="109"/>
      <c r="GD92" s="109"/>
      <c r="GE92" s="109"/>
      <c r="GF92" s="109"/>
    </row>
    <row r="93" spans="1:188" ht="100.5" customHeight="1" x14ac:dyDescent="0.3">
      <c r="A93" s="102">
        <v>91</v>
      </c>
      <c r="B93" s="9">
        <v>2527</v>
      </c>
      <c r="C93" s="8" t="s">
        <v>262</v>
      </c>
      <c r="D93" s="8" t="s">
        <v>263</v>
      </c>
      <c r="E93" s="8" t="s">
        <v>1521</v>
      </c>
      <c r="F93" s="9" t="s">
        <v>1522</v>
      </c>
      <c r="G93" s="10" t="s">
        <v>183</v>
      </c>
      <c r="H93" s="9" t="s">
        <v>184</v>
      </c>
      <c r="I93" s="8" t="s">
        <v>1523</v>
      </c>
      <c r="J93" s="9" t="s">
        <v>1524</v>
      </c>
      <c r="K93" s="9" t="s">
        <v>1525</v>
      </c>
      <c r="L93" s="12">
        <v>45726</v>
      </c>
      <c r="M93" s="12"/>
      <c r="N93" s="12">
        <v>45727</v>
      </c>
      <c r="O93" s="9">
        <v>6</v>
      </c>
      <c r="P93" s="9">
        <v>0</v>
      </c>
      <c r="Q93" s="17">
        <v>180</v>
      </c>
      <c r="R93" s="11">
        <v>45910</v>
      </c>
      <c r="S93" s="12"/>
      <c r="T93" s="169"/>
      <c r="U93" s="169"/>
      <c r="V93" s="12"/>
      <c r="W93" s="12"/>
      <c r="X93" s="12"/>
      <c r="Y93" s="11">
        <v>45910</v>
      </c>
      <c r="Z93" s="15">
        <v>33000000</v>
      </c>
      <c r="AA93" s="13">
        <f t="shared" si="6"/>
        <v>5500000</v>
      </c>
      <c r="AB93" s="13">
        <f t="shared" si="0"/>
        <v>183333.33333333334</v>
      </c>
      <c r="AC93" s="15"/>
      <c r="AD93" s="15"/>
      <c r="AE93" s="13">
        <f t="shared" si="4"/>
        <v>33000000</v>
      </c>
      <c r="AF93" s="15" t="s">
        <v>188</v>
      </c>
      <c r="AG93" s="15" t="s">
        <v>189</v>
      </c>
      <c r="AH93" s="9"/>
      <c r="AI93" s="15" t="s">
        <v>190</v>
      </c>
      <c r="AJ93" s="22" t="s">
        <v>191</v>
      </c>
      <c r="AK93" s="9"/>
      <c r="AL93" s="9"/>
      <c r="AM93" s="9"/>
      <c r="AN93" s="9" t="s">
        <v>193</v>
      </c>
      <c r="AO93" s="9">
        <v>1091668870</v>
      </c>
      <c r="AP93" s="9">
        <v>0</v>
      </c>
      <c r="AQ93" s="17" t="s">
        <v>194</v>
      </c>
      <c r="AR93" s="9" t="s">
        <v>195</v>
      </c>
      <c r="AS93" s="9"/>
      <c r="AT93" s="9" t="s">
        <v>1526</v>
      </c>
      <c r="AU93" s="9"/>
      <c r="AV93" s="60" t="s">
        <v>1527</v>
      </c>
      <c r="AW93" s="9" t="s">
        <v>273</v>
      </c>
      <c r="AX93" s="9" t="s">
        <v>262</v>
      </c>
      <c r="AY93" s="9" t="s">
        <v>274</v>
      </c>
      <c r="AZ93" s="29" t="s">
        <v>531</v>
      </c>
      <c r="BA93" s="9" t="s">
        <v>202</v>
      </c>
      <c r="BB93" s="9">
        <v>571</v>
      </c>
      <c r="BC93" s="12">
        <v>45726</v>
      </c>
      <c r="BD93" s="94"/>
      <c r="BE93" s="94"/>
      <c r="BF93" s="94"/>
      <c r="BG93" s="94"/>
      <c r="BH93" s="29">
        <v>517</v>
      </c>
      <c r="BI93" s="80">
        <v>45727</v>
      </c>
      <c r="BJ93" s="80"/>
      <c r="BK93" s="80"/>
      <c r="BL93" s="80"/>
      <c r="BM93" s="80"/>
      <c r="BN93" s="80"/>
      <c r="BO93" s="81">
        <v>128399</v>
      </c>
      <c r="BP93" s="80">
        <v>45675</v>
      </c>
      <c r="BQ93" s="12" t="s">
        <v>203</v>
      </c>
      <c r="BR93" s="9" t="s">
        <v>204</v>
      </c>
      <c r="BS93" s="9" t="s">
        <v>189</v>
      </c>
      <c r="BT93" s="9" t="s">
        <v>189</v>
      </c>
      <c r="BU93" s="9" t="s">
        <v>205</v>
      </c>
      <c r="BV93" s="9"/>
      <c r="BW93" s="9" t="s">
        <v>207</v>
      </c>
      <c r="BX93" s="15">
        <v>3300000</v>
      </c>
      <c r="BY93" s="15"/>
      <c r="BZ93" s="15"/>
      <c r="CA93" s="15"/>
      <c r="CB93" s="9"/>
      <c r="CC93" s="9"/>
      <c r="CD93" s="9"/>
      <c r="CE93" s="9"/>
      <c r="CF93" s="9"/>
      <c r="CG93" s="9"/>
      <c r="CH93" s="9"/>
      <c r="CI93" s="9"/>
      <c r="CJ93" s="9"/>
      <c r="CK93" s="9"/>
      <c r="CL93" s="9"/>
      <c r="CM93" s="9"/>
      <c r="CN93" s="9"/>
      <c r="CO93" s="9"/>
      <c r="CP93" s="9" t="s">
        <v>208</v>
      </c>
      <c r="CQ93" s="9" t="s">
        <v>1528</v>
      </c>
      <c r="CR93" s="23">
        <v>45727</v>
      </c>
      <c r="CS93" s="12">
        <v>45727</v>
      </c>
      <c r="CT93" s="12"/>
      <c r="CU93" s="12"/>
      <c r="CV93" s="12"/>
      <c r="CW93" s="29" t="s">
        <v>210</v>
      </c>
      <c r="CX93" s="80">
        <v>45727</v>
      </c>
      <c r="CY93" s="80"/>
      <c r="CZ93" s="10" t="s">
        <v>249</v>
      </c>
      <c r="DA93" s="9" t="s">
        <v>250</v>
      </c>
      <c r="DB93" s="9" t="s">
        <v>250</v>
      </c>
      <c r="DC93" s="17" t="s">
        <v>212</v>
      </c>
      <c r="DD93" s="17" t="s">
        <v>213</v>
      </c>
      <c r="DE93" s="17" t="s">
        <v>214</v>
      </c>
      <c r="DF93" s="17" t="s">
        <v>189</v>
      </c>
      <c r="DG93" s="12">
        <v>33919</v>
      </c>
      <c r="DH93" s="9">
        <v>32</v>
      </c>
      <c r="DI93" s="9" t="s">
        <v>215</v>
      </c>
      <c r="DJ93" s="9" t="s">
        <v>1529</v>
      </c>
      <c r="DK93" s="9" t="s">
        <v>217</v>
      </c>
      <c r="DL93" s="9" t="s">
        <v>229</v>
      </c>
      <c r="DM93" s="9"/>
      <c r="DN93" s="9">
        <v>575691426</v>
      </c>
      <c r="DO93" s="9">
        <v>3508100312</v>
      </c>
      <c r="DP93" s="57" t="s">
        <v>1530</v>
      </c>
      <c r="DQ93" s="9" t="s">
        <v>284</v>
      </c>
      <c r="DR93" s="9" t="s">
        <v>680</v>
      </c>
      <c r="DS93" s="9" t="s">
        <v>223</v>
      </c>
      <c r="DT93" s="9" t="s">
        <v>1531</v>
      </c>
      <c r="DU93" s="9" t="s">
        <v>1532</v>
      </c>
      <c r="DV93" s="24" t="s">
        <v>336</v>
      </c>
      <c r="DW93" s="9" t="s">
        <v>1533</v>
      </c>
      <c r="DX93" s="9" t="s">
        <v>337</v>
      </c>
      <c r="DY93" s="9" t="s">
        <v>217</v>
      </c>
      <c r="DZ93" s="9" t="s">
        <v>229</v>
      </c>
      <c r="EA93" s="9"/>
      <c r="EB93" s="12"/>
      <c r="EC93" s="25"/>
      <c r="ED93" s="12"/>
      <c r="EE93" s="12"/>
      <c r="EF93" s="12"/>
      <c r="EG93" s="12"/>
      <c r="EH93" s="12"/>
      <c r="EI93" s="12"/>
      <c r="EJ93" s="9"/>
      <c r="EK93" s="12"/>
      <c r="EL93" s="12"/>
      <c r="EM93" s="12"/>
      <c r="EN93" s="12"/>
      <c r="EO93" s="9"/>
      <c r="EP93" s="9"/>
      <c r="EQ93" s="9"/>
      <c r="ER93" s="9"/>
      <c r="ES93" s="9"/>
      <c r="ET93" s="9"/>
      <c r="EU93" s="9"/>
      <c r="EV93" s="9"/>
      <c r="EW93" s="9"/>
      <c r="EX93" s="9"/>
      <c r="EY93" s="9"/>
      <c r="EZ93" s="9"/>
      <c r="FA93" s="9"/>
      <c r="FB93" s="9"/>
      <c r="FC93" s="9"/>
      <c r="FD93" s="9"/>
      <c r="FE93" s="9"/>
      <c r="FF93" s="9"/>
      <c r="FG93" s="9"/>
      <c r="FH93" s="9"/>
      <c r="FI93" s="9"/>
      <c r="FJ93" s="16" t="s">
        <v>204</v>
      </c>
      <c r="FK93" s="9" t="s">
        <v>230</v>
      </c>
      <c r="FL93" s="9" t="s">
        <v>543</v>
      </c>
      <c r="FM93" s="9"/>
      <c r="FN93" s="17">
        <v>20255220003843</v>
      </c>
      <c r="FO93" s="12"/>
      <c r="FP93" s="9" t="s">
        <v>544</v>
      </c>
      <c r="FQ93" s="9"/>
      <c r="FR93" s="9"/>
      <c r="FS93" s="9"/>
      <c r="FT93" s="9"/>
      <c r="FU93" s="9"/>
      <c r="FV93" s="109"/>
      <c r="FW93" s="109"/>
      <c r="FX93" s="109"/>
      <c r="FY93" s="109"/>
      <c r="FZ93" s="109"/>
      <c r="GA93" s="109"/>
      <c r="GB93" s="109"/>
      <c r="GC93" s="109"/>
      <c r="GD93" s="109"/>
      <c r="GE93" s="109"/>
      <c r="GF93" s="109"/>
    </row>
    <row r="94" spans="1:188" ht="100.5" customHeight="1" x14ac:dyDescent="0.3">
      <c r="A94" s="102">
        <v>92</v>
      </c>
      <c r="B94" s="9">
        <v>2507</v>
      </c>
      <c r="C94" s="9" t="s">
        <v>505</v>
      </c>
      <c r="D94" s="8" t="s">
        <v>1534</v>
      </c>
      <c r="E94" s="8" t="s">
        <v>1535</v>
      </c>
      <c r="F94" s="9" t="s">
        <v>1536</v>
      </c>
      <c r="G94" s="10" t="s">
        <v>321</v>
      </c>
      <c r="H94" s="9" t="s">
        <v>184</v>
      </c>
      <c r="I94" s="8" t="s">
        <v>1537</v>
      </c>
      <c r="J94" s="9" t="s">
        <v>1538</v>
      </c>
      <c r="K94" s="9" t="s">
        <v>1539</v>
      </c>
      <c r="L94" s="12">
        <v>45728</v>
      </c>
      <c r="M94" s="12"/>
      <c r="N94" s="12">
        <v>45728</v>
      </c>
      <c r="O94" s="9">
        <v>9</v>
      </c>
      <c r="P94" s="9">
        <v>15</v>
      </c>
      <c r="Q94" s="17">
        <v>289</v>
      </c>
      <c r="R94" s="11">
        <v>46021</v>
      </c>
      <c r="S94" s="12"/>
      <c r="T94" s="169"/>
      <c r="U94" s="169"/>
      <c r="V94" s="12"/>
      <c r="W94" s="12"/>
      <c r="X94" s="12"/>
      <c r="Y94" s="11">
        <v>46021</v>
      </c>
      <c r="Z94" s="15">
        <v>0</v>
      </c>
      <c r="AA94" s="13">
        <f t="shared" si="6"/>
        <v>0</v>
      </c>
      <c r="AB94" s="13">
        <f t="shared" si="0"/>
        <v>0</v>
      </c>
      <c r="AC94" s="15"/>
      <c r="AD94" s="15"/>
      <c r="AE94" s="13">
        <f t="shared" si="4"/>
        <v>0</v>
      </c>
      <c r="AF94" s="15" t="s">
        <v>188</v>
      </c>
      <c r="AG94" s="15" t="s">
        <v>207</v>
      </c>
      <c r="AH94" s="9"/>
      <c r="AI94" s="16" t="s">
        <v>325</v>
      </c>
      <c r="AJ94" s="22" t="s">
        <v>191</v>
      </c>
      <c r="AK94" s="9"/>
      <c r="AL94" s="9"/>
      <c r="AM94" s="9"/>
      <c r="AN94" s="9" t="s">
        <v>326</v>
      </c>
      <c r="AO94" s="116">
        <v>899999282</v>
      </c>
      <c r="AP94" s="9">
        <v>1</v>
      </c>
      <c r="AQ94" s="17" t="s">
        <v>194</v>
      </c>
      <c r="AR94" s="10" t="s">
        <v>1540</v>
      </c>
      <c r="AS94" s="10"/>
      <c r="AT94" s="9" t="s">
        <v>1541</v>
      </c>
      <c r="AU94" s="9"/>
      <c r="AV94" s="60" t="s">
        <v>1542</v>
      </c>
      <c r="AW94" s="42"/>
      <c r="AX94" s="117"/>
      <c r="AY94" s="117"/>
      <c r="AZ94" s="42"/>
      <c r="BA94" s="9" t="s">
        <v>331</v>
      </c>
      <c r="BB94" s="117"/>
      <c r="BC94" s="118"/>
      <c r="BD94" s="94"/>
      <c r="BE94" s="94"/>
      <c r="BF94" s="94"/>
      <c r="BG94" s="94"/>
      <c r="BH94" s="117">
        <v>0</v>
      </c>
      <c r="BI94" s="117" t="s">
        <v>1543</v>
      </c>
      <c r="BJ94" s="117"/>
      <c r="BK94" s="117"/>
      <c r="BL94" s="117"/>
      <c r="BM94" s="117"/>
      <c r="BN94" s="117"/>
      <c r="BO94" s="117">
        <v>131982</v>
      </c>
      <c r="BP94" s="118">
        <v>45728</v>
      </c>
      <c r="BQ94" s="12" t="s">
        <v>203</v>
      </c>
      <c r="BR94" s="9" t="s">
        <v>204</v>
      </c>
      <c r="BS94" s="117"/>
      <c r="BT94" s="117"/>
      <c r="BU94" s="117"/>
      <c r="BV94" s="117"/>
      <c r="BW94" s="117"/>
      <c r="BX94" s="119"/>
      <c r="BY94" s="119"/>
      <c r="BZ94" s="119"/>
      <c r="CA94" s="119"/>
      <c r="CB94" s="117"/>
      <c r="CC94" s="117"/>
      <c r="CD94" s="117"/>
      <c r="CE94" s="117"/>
      <c r="CF94" s="117"/>
      <c r="CG94" s="117"/>
      <c r="CH94" s="117"/>
      <c r="CI94" s="117"/>
      <c r="CJ94" s="117"/>
      <c r="CK94" s="117"/>
      <c r="CL94" s="117"/>
      <c r="CM94" s="117"/>
      <c r="CN94" s="117"/>
      <c r="CO94" s="117"/>
      <c r="CP94" s="117"/>
      <c r="CQ94" s="117"/>
      <c r="CR94" s="117"/>
      <c r="CS94" s="117"/>
      <c r="CT94" s="117"/>
      <c r="CU94" s="117"/>
      <c r="CV94" s="117"/>
      <c r="CW94" s="117" t="s">
        <v>250</v>
      </c>
      <c r="CX94" s="118"/>
      <c r="CY94" s="118"/>
      <c r="CZ94" s="120"/>
      <c r="DA94" s="121"/>
      <c r="DB94" s="121"/>
      <c r="DC94" s="122"/>
      <c r="DD94" s="122"/>
      <c r="DE94" s="122"/>
      <c r="DF94" s="122"/>
      <c r="DG94" s="118"/>
      <c r="DH94" s="118"/>
      <c r="DI94" s="118"/>
      <c r="DJ94" s="117"/>
      <c r="DK94" s="9" t="s">
        <v>217</v>
      </c>
      <c r="DL94" s="9" t="s">
        <v>229</v>
      </c>
      <c r="DM94" s="9"/>
      <c r="DN94" s="9"/>
      <c r="DO94" s="9"/>
      <c r="DP94" s="57"/>
      <c r="DQ94" s="9"/>
      <c r="DR94" s="9"/>
      <c r="DS94" s="9"/>
      <c r="DT94" s="9"/>
      <c r="DU94" s="9"/>
      <c r="DV94" s="9"/>
      <c r="DW94" s="9"/>
      <c r="DX94" s="9"/>
      <c r="DY94" s="9" t="s">
        <v>217</v>
      </c>
      <c r="DZ94" s="9" t="s">
        <v>229</v>
      </c>
      <c r="EA94" s="9"/>
      <c r="EB94" s="12"/>
      <c r="EC94" s="25"/>
      <c r="ED94" s="12"/>
      <c r="EE94" s="12"/>
      <c r="EF94" s="12"/>
      <c r="EG94" s="12"/>
      <c r="EH94" s="12"/>
      <c r="EI94" s="12"/>
      <c r="EJ94" s="9"/>
      <c r="EK94" s="12"/>
      <c r="EL94" s="12"/>
      <c r="EM94" s="12"/>
      <c r="EN94" s="12"/>
      <c r="EO94" s="9"/>
      <c r="EP94" s="9"/>
      <c r="EQ94" s="9"/>
      <c r="ER94" s="9"/>
      <c r="ES94" s="9"/>
      <c r="ET94" s="9"/>
      <c r="EU94" s="9"/>
      <c r="EV94" s="9"/>
      <c r="EW94" s="9"/>
      <c r="EX94" s="9"/>
      <c r="EY94" s="9"/>
      <c r="EZ94" s="9"/>
      <c r="FA94" s="9"/>
      <c r="FB94" s="9"/>
      <c r="FC94" s="9"/>
      <c r="FD94" s="9"/>
      <c r="FE94" s="9"/>
      <c r="FF94" s="9"/>
      <c r="FG94" s="9"/>
      <c r="FH94" s="9"/>
      <c r="FI94" s="9"/>
      <c r="FJ94" s="16" t="s">
        <v>204</v>
      </c>
      <c r="FK94" s="9" t="s">
        <v>230</v>
      </c>
      <c r="FL94" s="123"/>
      <c r="FM94" s="123"/>
      <c r="FN94" s="9"/>
      <c r="FO94" s="12"/>
      <c r="FP94" s="9"/>
      <c r="FQ94" s="9"/>
      <c r="FR94" s="9"/>
      <c r="FS94" s="9"/>
      <c r="FT94" s="9"/>
      <c r="FU94" s="9"/>
      <c r="FV94" s="109"/>
      <c r="FW94" s="109"/>
      <c r="FX94" s="109"/>
      <c r="FY94" s="109"/>
      <c r="FZ94" s="109"/>
      <c r="GA94" s="109"/>
      <c r="GB94" s="109"/>
      <c r="GC94" s="109"/>
      <c r="GD94" s="109"/>
      <c r="GE94" s="109"/>
      <c r="GF94" s="109"/>
    </row>
    <row r="95" spans="1:188" ht="100.5" customHeight="1" x14ac:dyDescent="0.3">
      <c r="A95" s="102">
        <v>93</v>
      </c>
      <c r="B95" s="9">
        <v>2527</v>
      </c>
      <c r="C95" s="8" t="s">
        <v>262</v>
      </c>
      <c r="D95" s="8" t="s">
        <v>263</v>
      </c>
      <c r="E95" s="8" t="s">
        <v>1544</v>
      </c>
      <c r="F95" s="9" t="s">
        <v>1545</v>
      </c>
      <c r="G95" s="10" t="s">
        <v>183</v>
      </c>
      <c r="H95" s="9" t="s">
        <v>184</v>
      </c>
      <c r="I95" s="8" t="s">
        <v>1546</v>
      </c>
      <c r="J95" s="9" t="s">
        <v>1547</v>
      </c>
      <c r="K95" s="9" t="s">
        <v>1548</v>
      </c>
      <c r="L95" s="12">
        <v>45728</v>
      </c>
      <c r="M95" s="12"/>
      <c r="N95" s="12">
        <v>45730</v>
      </c>
      <c r="O95" s="9">
        <v>6</v>
      </c>
      <c r="P95" s="9">
        <v>0</v>
      </c>
      <c r="Q95" s="17">
        <v>180</v>
      </c>
      <c r="R95" s="12">
        <v>45913</v>
      </c>
      <c r="S95" s="12"/>
      <c r="T95" s="169"/>
      <c r="U95" s="169"/>
      <c r="V95" s="12"/>
      <c r="W95" s="12"/>
      <c r="X95" s="12"/>
      <c r="Y95" s="11">
        <v>45913</v>
      </c>
      <c r="Z95" s="15">
        <v>30000000</v>
      </c>
      <c r="AA95" s="13">
        <f t="shared" si="6"/>
        <v>5000000</v>
      </c>
      <c r="AB95" s="13">
        <f t="shared" si="0"/>
        <v>166666.66666666666</v>
      </c>
      <c r="AC95" s="15"/>
      <c r="AD95" s="15"/>
      <c r="AE95" s="13">
        <f t="shared" si="4"/>
        <v>30000000</v>
      </c>
      <c r="AF95" s="15" t="s">
        <v>188</v>
      </c>
      <c r="AG95" s="15" t="s">
        <v>189</v>
      </c>
      <c r="AH95" s="9"/>
      <c r="AI95" s="15" t="s">
        <v>190</v>
      </c>
      <c r="AJ95" s="22" t="s">
        <v>191</v>
      </c>
      <c r="AK95" s="9"/>
      <c r="AL95" s="9"/>
      <c r="AM95" s="9"/>
      <c r="AN95" s="9" t="s">
        <v>193</v>
      </c>
      <c r="AO95" s="9">
        <v>34946260</v>
      </c>
      <c r="AP95" s="9">
        <v>2</v>
      </c>
      <c r="AQ95" s="17" t="s">
        <v>194</v>
      </c>
      <c r="AR95" s="9" t="s">
        <v>195</v>
      </c>
      <c r="AS95" s="9"/>
      <c r="AT95" s="9" t="s">
        <v>1549</v>
      </c>
      <c r="AU95" s="9"/>
      <c r="AV95" s="60" t="s">
        <v>1550</v>
      </c>
      <c r="AW95" s="9" t="s">
        <v>273</v>
      </c>
      <c r="AX95" s="9" t="s">
        <v>262</v>
      </c>
      <c r="AY95" s="9" t="s">
        <v>274</v>
      </c>
      <c r="AZ95" s="9" t="s">
        <v>351</v>
      </c>
      <c r="BA95" s="9" t="s">
        <v>202</v>
      </c>
      <c r="BB95" s="9">
        <v>533</v>
      </c>
      <c r="BC95" s="12">
        <v>45720</v>
      </c>
      <c r="BD95" s="94"/>
      <c r="BE95" s="94"/>
      <c r="BF95" s="94"/>
      <c r="BG95" s="94"/>
      <c r="BH95" s="9">
        <v>534</v>
      </c>
      <c r="BI95" s="12">
        <v>45729</v>
      </c>
      <c r="BJ95" s="12"/>
      <c r="BK95" s="12"/>
      <c r="BL95" s="12"/>
      <c r="BM95" s="12"/>
      <c r="BN95" s="12"/>
      <c r="BO95" s="17">
        <v>126067</v>
      </c>
      <c r="BP95" s="12">
        <v>45653</v>
      </c>
      <c r="BQ95" s="12" t="s">
        <v>203</v>
      </c>
      <c r="BR95" s="9" t="s">
        <v>204</v>
      </c>
      <c r="BS95" s="9" t="s">
        <v>189</v>
      </c>
      <c r="BT95" s="9" t="s">
        <v>189</v>
      </c>
      <c r="BU95" s="9" t="s">
        <v>205</v>
      </c>
      <c r="BV95" s="9" t="s">
        <v>206</v>
      </c>
      <c r="BW95" s="9" t="s">
        <v>207</v>
      </c>
      <c r="BX95" s="15">
        <v>3000000</v>
      </c>
      <c r="BY95" s="15"/>
      <c r="BZ95" s="15"/>
      <c r="CA95" s="15"/>
      <c r="CB95" s="9"/>
      <c r="CC95" s="9"/>
      <c r="CD95" s="9"/>
      <c r="CE95" s="9"/>
      <c r="CF95" s="9"/>
      <c r="CG95" s="9"/>
      <c r="CH95" s="9"/>
      <c r="CI95" s="9"/>
      <c r="CJ95" s="9"/>
      <c r="CK95" s="9"/>
      <c r="CL95" s="9"/>
      <c r="CM95" s="9"/>
      <c r="CN95" s="9"/>
      <c r="CO95" s="9"/>
      <c r="CP95" s="9" t="s">
        <v>208</v>
      </c>
      <c r="CQ95" s="9" t="s">
        <v>1551</v>
      </c>
      <c r="CR95" s="12">
        <v>45728</v>
      </c>
      <c r="CS95" s="12">
        <v>45729</v>
      </c>
      <c r="CT95" s="12"/>
      <c r="CU95" s="12"/>
      <c r="CV95" s="12"/>
      <c r="CW95" s="9" t="s">
        <v>279</v>
      </c>
      <c r="CX95" s="12">
        <v>45730</v>
      </c>
      <c r="CY95" s="12"/>
      <c r="CZ95" s="10" t="s">
        <v>211</v>
      </c>
      <c r="DA95" s="9" t="s">
        <v>189</v>
      </c>
      <c r="DB95" s="9" t="s">
        <v>250</v>
      </c>
      <c r="DC95" s="17" t="s">
        <v>212</v>
      </c>
      <c r="DD95" s="17" t="s">
        <v>213</v>
      </c>
      <c r="DE95" s="17" t="s">
        <v>214</v>
      </c>
      <c r="DF95" s="17" t="s">
        <v>189</v>
      </c>
      <c r="DG95" s="12">
        <v>28299</v>
      </c>
      <c r="DH95" s="9">
        <v>47</v>
      </c>
      <c r="DI95" s="9" t="s">
        <v>280</v>
      </c>
      <c r="DJ95" s="9" t="s">
        <v>1552</v>
      </c>
      <c r="DK95" s="9" t="s">
        <v>217</v>
      </c>
      <c r="DL95" s="9" t="s">
        <v>229</v>
      </c>
      <c r="DM95" s="9"/>
      <c r="DN95" s="9">
        <v>3161870982</v>
      </c>
      <c r="DO95" s="9">
        <v>3161870982</v>
      </c>
      <c r="DP95" s="57" t="s">
        <v>1553</v>
      </c>
      <c r="DQ95" s="9" t="s">
        <v>284</v>
      </c>
      <c r="DR95" s="9" t="s">
        <v>356</v>
      </c>
      <c r="DS95" s="9" t="s">
        <v>223</v>
      </c>
      <c r="DT95" s="9" t="s">
        <v>1554</v>
      </c>
      <c r="DU95" s="9" t="s">
        <v>1555</v>
      </c>
      <c r="DV95" s="9" t="s">
        <v>336</v>
      </c>
      <c r="DW95" s="9" t="s">
        <v>192</v>
      </c>
      <c r="DX95" s="9" t="s">
        <v>336</v>
      </c>
      <c r="DY95" s="9" t="s">
        <v>217</v>
      </c>
      <c r="DZ95" s="9" t="s">
        <v>229</v>
      </c>
      <c r="EA95" s="9"/>
      <c r="EB95" s="12"/>
      <c r="EC95" s="25"/>
      <c r="ED95" s="12"/>
      <c r="EE95" s="12"/>
      <c r="EF95" s="12"/>
      <c r="EG95" s="12"/>
      <c r="EH95" s="12"/>
      <c r="EI95" s="12"/>
      <c r="EJ95" s="9"/>
      <c r="EK95" s="12"/>
      <c r="EL95" s="12"/>
      <c r="EM95" s="12"/>
      <c r="EN95" s="12"/>
      <c r="EO95" s="9"/>
      <c r="EP95" s="9"/>
      <c r="EQ95" s="9"/>
      <c r="ER95" s="9"/>
      <c r="ES95" s="9"/>
      <c r="ET95" s="9"/>
      <c r="EU95" s="9"/>
      <c r="EV95" s="9"/>
      <c r="EW95" s="9"/>
      <c r="EX95" s="9"/>
      <c r="EY95" s="9"/>
      <c r="EZ95" s="9"/>
      <c r="FA95" s="9"/>
      <c r="FB95" s="9"/>
      <c r="FC95" s="9"/>
      <c r="FD95" s="9"/>
      <c r="FE95" s="9"/>
      <c r="FF95" s="9"/>
      <c r="FG95" s="9"/>
      <c r="FH95" s="9"/>
      <c r="FI95" s="9"/>
      <c r="FJ95" s="16" t="s">
        <v>204</v>
      </c>
      <c r="FK95" s="9" t="s">
        <v>230</v>
      </c>
      <c r="FL95" s="9" t="s">
        <v>543</v>
      </c>
      <c r="FM95" s="9"/>
      <c r="FN95" s="17">
        <v>20255220003003</v>
      </c>
      <c r="FO95" s="12"/>
      <c r="FP95" s="9" t="s">
        <v>544</v>
      </c>
      <c r="FQ95" s="9"/>
      <c r="FR95" s="9"/>
      <c r="FS95" s="9"/>
      <c r="FT95" s="9"/>
      <c r="FU95" s="9"/>
      <c r="FV95" s="109"/>
      <c r="FW95" s="109"/>
      <c r="FX95" s="109"/>
      <c r="FY95" s="109"/>
      <c r="FZ95" s="109"/>
      <c r="GA95" s="109"/>
      <c r="GB95" s="109"/>
      <c r="GC95" s="109"/>
      <c r="GD95" s="109"/>
      <c r="GE95" s="109"/>
      <c r="GF95" s="109"/>
    </row>
    <row r="96" spans="1:188" ht="100.5" customHeight="1" x14ac:dyDescent="0.3">
      <c r="A96" s="102">
        <v>94</v>
      </c>
      <c r="B96" s="9">
        <v>2538</v>
      </c>
      <c r="C96" s="9" t="s">
        <v>296</v>
      </c>
      <c r="D96" s="8" t="s">
        <v>1556</v>
      </c>
      <c r="E96" s="8" t="s">
        <v>1557</v>
      </c>
      <c r="F96" s="10" t="s">
        <v>1558</v>
      </c>
      <c r="G96" s="10" t="s">
        <v>183</v>
      </c>
      <c r="H96" s="9" t="s">
        <v>184</v>
      </c>
      <c r="I96" s="8" t="s">
        <v>1559</v>
      </c>
      <c r="J96" s="9" t="s">
        <v>1560</v>
      </c>
      <c r="K96" s="9" t="s">
        <v>1561</v>
      </c>
      <c r="L96" s="12">
        <v>45728</v>
      </c>
      <c r="M96" s="12">
        <v>45727</v>
      </c>
      <c r="N96" s="12">
        <v>45729</v>
      </c>
      <c r="O96" s="9">
        <v>8</v>
      </c>
      <c r="P96" s="9">
        <v>0</v>
      </c>
      <c r="Q96" s="17">
        <v>240</v>
      </c>
      <c r="R96" s="12">
        <v>45973</v>
      </c>
      <c r="S96" s="12">
        <v>45974</v>
      </c>
      <c r="T96" s="9">
        <v>1</v>
      </c>
      <c r="U96" s="9">
        <v>18</v>
      </c>
      <c r="V96" s="12"/>
      <c r="W96" s="12">
        <v>45974</v>
      </c>
      <c r="X96" s="12"/>
      <c r="Y96" s="11">
        <v>46021</v>
      </c>
      <c r="Z96" s="15">
        <v>44000000</v>
      </c>
      <c r="AA96" s="13">
        <f t="shared" si="6"/>
        <v>5500000</v>
      </c>
      <c r="AB96" s="13">
        <f t="shared" si="0"/>
        <v>183333.33333333334</v>
      </c>
      <c r="AC96" s="15">
        <v>8800000</v>
      </c>
      <c r="AD96" s="15"/>
      <c r="AE96" s="13">
        <f t="shared" si="4"/>
        <v>52800000</v>
      </c>
      <c r="AF96" s="15" t="s">
        <v>188</v>
      </c>
      <c r="AG96" s="15" t="s">
        <v>189</v>
      </c>
      <c r="AH96" s="9"/>
      <c r="AI96" s="15" t="s">
        <v>190</v>
      </c>
      <c r="AJ96" s="22" t="s">
        <v>191</v>
      </c>
      <c r="AK96" s="9"/>
      <c r="AL96" s="9"/>
      <c r="AM96" s="9"/>
      <c r="AN96" s="9" t="s">
        <v>193</v>
      </c>
      <c r="AO96" s="9">
        <v>1020715645</v>
      </c>
      <c r="AP96" s="9">
        <v>3</v>
      </c>
      <c r="AQ96" s="17" t="s">
        <v>194</v>
      </c>
      <c r="AR96" s="9" t="s">
        <v>195</v>
      </c>
      <c r="AS96" s="9"/>
      <c r="AT96" s="9" t="s">
        <v>1562</v>
      </c>
      <c r="AU96" s="9" t="s">
        <v>1563</v>
      </c>
      <c r="AV96" s="60" t="s">
        <v>1564</v>
      </c>
      <c r="AW96" s="9" t="s">
        <v>306</v>
      </c>
      <c r="AX96" s="9" t="s">
        <v>296</v>
      </c>
      <c r="AY96" s="9" t="s">
        <v>307</v>
      </c>
      <c r="AZ96" s="9" t="s">
        <v>1376</v>
      </c>
      <c r="BA96" s="9" t="s">
        <v>202</v>
      </c>
      <c r="BB96" s="9">
        <v>549</v>
      </c>
      <c r="BC96" s="12">
        <v>45722</v>
      </c>
      <c r="BD96" s="94">
        <v>44000000</v>
      </c>
      <c r="BE96" s="9">
        <v>724</v>
      </c>
      <c r="BF96" s="12">
        <v>45868</v>
      </c>
      <c r="BG96" s="94">
        <v>8800000</v>
      </c>
      <c r="BH96" s="9">
        <v>527</v>
      </c>
      <c r="BI96" s="12">
        <v>45729</v>
      </c>
      <c r="BJ96" s="94">
        <v>44000000</v>
      </c>
      <c r="BK96" s="9">
        <v>843</v>
      </c>
      <c r="BL96" s="12">
        <v>45870</v>
      </c>
      <c r="BM96" s="94">
        <v>8800000</v>
      </c>
      <c r="BN96" s="12"/>
      <c r="BO96" s="17">
        <v>128887</v>
      </c>
      <c r="BP96" s="12">
        <v>45680</v>
      </c>
      <c r="BQ96" s="12" t="s">
        <v>203</v>
      </c>
      <c r="BR96" s="9" t="s">
        <v>204</v>
      </c>
      <c r="BS96" s="9" t="s">
        <v>189</v>
      </c>
      <c r="BT96" s="9" t="s">
        <v>189</v>
      </c>
      <c r="BU96" s="9" t="s">
        <v>205</v>
      </c>
      <c r="BV96" s="9" t="s">
        <v>206</v>
      </c>
      <c r="BW96" s="9" t="s">
        <v>207</v>
      </c>
      <c r="BX96" s="15">
        <v>4400000</v>
      </c>
      <c r="BY96" s="9" t="s">
        <v>205</v>
      </c>
      <c r="BZ96" s="9" t="s">
        <v>206</v>
      </c>
      <c r="CA96" s="15">
        <v>5280000</v>
      </c>
      <c r="CB96" s="9"/>
      <c r="CC96" s="9"/>
      <c r="CD96" s="9"/>
      <c r="CE96" s="9"/>
      <c r="CF96" s="9"/>
      <c r="CG96" s="9"/>
      <c r="CH96" s="9"/>
      <c r="CI96" s="9"/>
      <c r="CJ96" s="9"/>
      <c r="CK96" s="9"/>
      <c r="CL96" s="9"/>
      <c r="CM96" s="9"/>
      <c r="CN96" s="9"/>
      <c r="CO96" s="9"/>
      <c r="CP96" s="9" t="s">
        <v>208</v>
      </c>
      <c r="CQ96" s="9" t="s">
        <v>1565</v>
      </c>
      <c r="CR96" s="12">
        <v>45728</v>
      </c>
      <c r="CS96" s="12">
        <v>45728</v>
      </c>
      <c r="CT96" s="12" t="s">
        <v>1565</v>
      </c>
      <c r="CU96" s="12">
        <v>45873</v>
      </c>
      <c r="CV96" s="12"/>
      <c r="CW96" s="9" t="s">
        <v>248</v>
      </c>
      <c r="CX96" s="12">
        <v>45728</v>
      </c>
      <c r="CY96" s="12"/>
      <c r="CZ96" s="10" t="s">
        <v>249</v>
      </c>
      <c r="DA96" s="9" t="s">
        <v>250</v>
      </c>
      <c r="DB96" s="9" t="s">
        <v>250</v>
      </c>
      <c r="DC96" s="17" t="s">
        <v>212</v>
      </c>
      <c r="DD96" s="17" t="s">
        <v>213</v>
      </c>
      <c r="DE96" s="17" t="s">
        <v>214</v>
      </c>
      <c r="DF96" s="17" t="s">
        <v>189</v>
      </c>
      <c r="DG96" s="12">
        <v>31406</v>
      </c>
      <c r="DH96" s="9">
        <v>39</v>
      </c>
      <c r="DI96" s="12" t="s">
        <v>404</v>
      </c>
      <c r="DJ96" s="9" t="s">
        <v>1566</v>
      </c>
      <c r="DK96" s="9" t="s">
        <v>217</v>
      </c>
      <c r="DL96" s="9" t="s">
        <v>229</v>
      </c>
      <c r="DM96" s="9"/>
      <c r="DN96" s="9">
        <v>3138669035</v>
      </c>
      <c r="DO96" s="9">
        <v>3138669035</v>
      </c>
      <c r="DP96" s="57" t="s">
        <v>1567</v>
      </c>
      <c r="DQ96" s="9" t="s">
        <v>221</v>
      </c>
      <c r="DR96" s="9" t="s">
        <v>222</v>
      </c>
      <c r="DS96" s="9" t="s">
        <v>223</v>
      </c>
      <c r="DT96" s="9" t="s">
        <v>1085</v>
      </c>
      <c r="DU96" s="9" t="s">
        <v>1568</v>
      </c>
      <c r="DV96" s="9" t="s">
        <v>314</v>
      </c>
      <c r="DW96" s="9"/>
      <c r="DX96" s="9" t="s">
        <v>315</v>
      </c>
      <c r="DY96" s="9" t="s">
        <v>217</v>
      </c>
      <c r="DZ96" s="9" t="s">
        <v>229</v>
      </c>
      <c r="EA96" s="9"/>
      <c r="EB96" s="12"/>
      <c r="EC96" s="25" t="s">
        <v>207</v>
      </c>
      <c r="ED96" s="12">
        <v>45869</v>
      </c>
      <c r="EE96" s="9">
        <v>724</v>
      </c>
      <c r="EF96" s="12">
        <v>45868</v>
      </c>
      <c r="EG96" s="9">
        <v>843</v>
      </c>
      <c r="EH96" s="12">
        <v>45870</v>
      </c>
      <c r="EI96" s="12">
        <v>45974</v>
      </c>
      <c r="EJ96" s="9" t="s">
        <v>290</v>
      </c>
      <c r="EK96" s="12">
        <v>45869</v>
      </c>
      <c r="EL96" s="12"/>
      <c r="EM96" s="12"/>
      <c r="EN96" s="12"/>
      <c r="EO96" s="9"/>
      <c r="EP96" s="9"/>
      <c r="EQ96" s="9"/>
      <c r="ER96" s="9"/>
      <c r="ES96" s="9"/>
      <c r="ET96" s="9"/>
      <c r="EU96" s="9"/>
      <c r="EV96" s="9"/>
      <c r="EW96" s="9"/>
      <c r="EX96" s="9"/>
      <c r="EY96" s="9"/>
      <c r="EZ96" s="9"/>
      <c r="FA96" s="9"/>
      <c r="FB96" s="9"/>
      <c r="FC96" s="9"/>
      <c r="FD96" s="9"/>
      <c r="FE96" s="9"/>
      <c r="FF96" s="9"/>
      <c r="FG96" s="9"/>
      <c r="FH96" s="9"/>
      <c r="FI96" s="9"/>
      <c r="FJ96" s="16" t="s">
        <v>204</v>
      </c>
      <c r="FK96" s="9" t="s">
        <v>230</v>
      </c>
      <c r="FL96" s="9" t="s">
        <v>1569</v>
      </c>
      <c r="FM96" s="9"/>
      <c r="FN96" s="17">
        <v>20255220003173</v>
      </c>
      <c r="FO96" s="12"/>
      <c r="FP96" s="9" t="s">
        <v>1570</v>
      </c>
      <c r="FQ96" s="9" t="s">
        <v>1571</v>
      </c>
      <c r="FR96" s="9">
        <v>1030549613</v>
      </c>
      <c r="FS96" s="17">
        <v>20255220006403</v>
      </c>
      <c r="FT96" s="12">
        <v>45785</v>
      </c>
      <c r="FU96" s="9" t="s">
        <v>1570</v>
      </c>
      <c r="FV96" s="109"/>
      <c r="FW96" s="109"/>
      <c r="FX96" s="109"/>
      <c r="FY96" s="109"/>
      <c r="FZ96" s="109"/>
      <c r="GA96" s="109"/>
      <c r="GB96" s="109"/>
      <c r="GC96" s="109"/>
      <c r="GD96" s="109"/>
      <c r="GE96" s="109"/>
      <c r="GF96" s="109"/>
    </row>
    <row r="97" spans="1:188" ht="100.5" customHeight="1" x14ac:dyDescent="0.3">
      <c r="A97" s="102">
        <v>95</v>
      </c>
      <c r="B97" s="9">
        <v>2527</v>
      </c>
      <c r="C97" s="8" t="s">
        <v>262</v>
      </c>
      <c r="D97" s="8" t="s">
        <v>263</v>
      </c>
      <c r="E97" s="8" t="s">
        <v>1572</v>
      </c>
      <c r="F97" s="10" t="s">
        <v>1573</v>
      </c>
      <c r="G97" s="10" t="s">
        <v>183</v>
      </c>
      <c r="H97" s="9" t="s">
        <v>184</v>
      </c>
      <c r="I97" s="8" t="s">
        <v>1574</v>
      </c>
      <c r="J97" s="9" t="s">
        <v>1575</v>
      </c>
      <c r="K97" s="9" t="s">
        <v>1576</v>
      </c>
      <c r="L97" s="12">
        <v>45729</v>
      </c>
      <c r="M97" s="12">
        <v>45728</v>
      </c>
      <c r="N97" s="12">
        <v>45730</v>
      </c>
      <c r="O97" s="9">
        <v>7</v>
      </c>
      <c r="P97" s="9">
        <v>0</v>
      </c>
      <c r="Q97" s="17">
        <v>210</v>
      </c>
      <c r="R97" s="12">
        <v>45943</v>
      </c>
      <c r="S97" s="12"/>
      <c r="T97" s="169"/>
      <c r="U97" s="169"/>
      <c r="V97" s="12"/>
      <c r="W97" s="12"/>
      <c r="X97" s="12"/>
      <c r="Y97" s="11">
        <v>45943</v>
      </c>
      <c r="Z97" s="15">
        <v>39571000</v>
      </c>
      <c r="AA97" s="13">
        <f t="shared" si="6"/>
        <v>5653000</v>
      </c>
      <c r="AB97" s="13">
        <f t="shared" si="0"/>
        <v>188433.33333333334</v>
      </c>
      <c r="AC97" s="15"/>
      <c r="AD97" s="15"/>
      <c r="AE97" s="13">
        <f t="shared" si="4"/>
        <v>39571000</v>
      </c>
      <c r="AF97" s="15" t="s">
        <v>188</v>
      </c>
      <c r="AG97" s="15" t="s">
        <v>189</v>
      </c>
      <c r="AH97" s="9"/>
      <c r="AI97" s="15" t="s">
        <v>190</v>
      </c>
      <c r="AJ97" s="22" t="s">
        <v>191</v>
      </c>
      <c r="AK97" s="9"/>
      <c r="AL97" s="9"/>
      <c r="AM97" s="9"/>
      <c r="AN97" s="9" t="s">
        <v>193</v>
      </c>
      <c r="AO97" s="116">
        <v>1140849472</v>
      </c>
      <c r="AP97" s="9">
        <v>7</v>
      </c>
      <c r="AQ97" s="17" t="s">
        <v>194</v>
      </c>
      <c r="AR97" s="9" t="s">
        <v>195</v>
      </c>
      <c r="AS97" s="9"/>
      <c r="AT97" s="9" t="s">
        <v>1577</v>
      </c>
      <c r="AU97" s="9" t="s">
        <v>1578</v>
      </c>
      <c r="AV97" s="60" t="s">
        <v>1579</v>
      </c>
      <c r="AW97" s="9" t="s">
        <v>273</v>
      </c>
      <c r="AX97" s="9" t="s">
        <v>262</v>
      </c>
      <c r="AY97" s="9" t="s">
        <v>274</v>
      </c>
      <c r="AZ97" s="9" t="s">
        <v>351</v>
      </c>
      <c r="BA97" s="9" t="s">
        <v>202</v>
      </c>
      <c r="BB97" s="9">
        <v>575</v>
      </c>
      <c r="BC97" s="12">
        <v>45728</v>
      </c>
      <c r="BD97" s="94">
        <v>39571000</v>
      </c>
      <c r="BE97" s="94"/>
      <c r="BF97" s="94"/>
      <c r="BG97" s="94"/>
      <c r="BH97" s="9">
        <v>536</v>
      </c>
      <c r="BI97" s="12">
        <v>45729</v>
      </c>
      <c r="BJ97" s="94">
        <v>39571000</v>
      </c>
      <c r="BK97" s="94"/>
      <c r="BL97" s="94"/>
      <c r="BM97" s="94"/>
      <c r="BN97" s="12"/>
      <c r="BO97" s="17">
        <v>130968</v>
      </c>
      <c r="BP97" s="12">
        <v>45706</v>
      </c>
      <c r="BQ97" s="12" t="s">
        <v>203</v>
      </c>
      <c r="BR97" s="9" t="s">
        <v>204</v>
      </c>
      <c r="BS97" s="9" t="s">
        <v>189</v>
      </c>
      <c r="BT97" s="9" t="s">
        <v>189</v>
      </c>
      <c r="BU97" s="9" t="s">
        <v>205</v>
      </c>
      <c r="BV97" s="9" t="s">
        <v>206</v>
      </c>
      <c r="BW97" s="9" t="s">
        <v>207</v>
      </c>
      <c r="BX97" s="15">
        <v>3957100</v>
      </c>
      <c r="BY97" s="15"/>
      <c r="BZ97" s="15"/>
      <c r="CA97" s="15"/>
      <c r="CB97" s="9"/>
      <c r="CC97" s="9"/>
      <c r="CD97" s="9"/>
      <c r="CE97" s="9"/>
      <c r="CF97" s="9"/>
      <c r="CG97" s="9"/>
      <c r="CH97" s="9"/>
      <c r="CI97" s="9"/>
      <c r="CJ97" s="9"/>
      <c r="CK97" s="9"/>
      <c r="CL97" s="9"/>
      <c r="CM97" s="9"/>
      <c r="CN97" s="9"/>
      <c r="CO97" s="9"/>
      <c r="CP97" s="9" t="s">
        <v>208</v>
      </c>
      <c r="CQ97" s="9" t="s">
        <v>1580</v>
      </c>
      <c r="CR97" s="12">
        <v>45729</v>
      </c>
      <c r="CS97" s="12">
        <v>45729</v>
      </c>
      <c r="CT97" s="12"/>
      <c r="CU97" s="12"/>
      <c r="CV97" s="12"/>
      <c r="CW97" s="9" t="s">
        <v>279</v>
      </c>
      <c r="CX97" s="12">
        <v>45730</v>
      </c>
      <c r="CY97" s="12"/>
      <c r="CZ97" s="10" t="s">
        <v>211</v>
      </c>
      <c r="DA97" s="9" t="s">
        <v>250</v>
      </c>
      <c r="DB97" s="9" t="s">
        <v>250</v>
      </c>
      <c r="DC97" s="17" t="s">
        <v>212</v>
      </c>
      <c r="DD97" s="17" t="s">
        <v>213</v>
      </c>
      <c r="DE97" s="17" t="s">
        <v>214</v>
      </c>
      <c r="DF97" s="17" t="s">
        <v>189</v>
      </c>
      <c r="DG97" s="12">
        <v>33707</v>
      </c>
      <c r="DH97" s="9">
        <v>33</v>
      </c>
      <c r="DI97" s="9" t="s">
        <v>280</v>
      </c>
      <c r="DJ97" s="9" t="s">
        <v>1581</v>
      </c>
      <c r="DK97" s="9" t="s">
        <v>217</v>
      </c>
      <c r="DL97" s="9" t="s">
        <v>229</v>
      </c>
      <c r="DM97" s="9"/>
      <c r="DN97" s="9">
        <v>6014774618</v>
      </c>
      <c r="DO97" s="9">
        <v>3104883981</v>
      </c>
      <c r="DP97" s="57" t="s">
        <v>1582</v>
      </c>
      <c r="DQ97" s="9" t="s">
        <v>221</v>
      </c>
      <c r="DR97" s="9" t="s">
        <v>222</v>
      </c>
      <c r="DS97" s="9" t="s">
        <v>223</v>
      </c>
      <c r="DT97" s="9" t="s">
        <v>377</v>
      </c>
      <c r="DU97" s="9" t="s">
        <v>1583</v>
      </c>
      <c r="DV97" s="9" t="s">
        <v>1584</v>
      </c>
      <c r="DW97" s="9"/>
      <c r="DX97" s="9" t="s">
        <v>1585</v>
      </c>
      <c r="DY97" s="9" t="s">
        <v>217</v>
      </c>
      <c r="DZ97" s="9" t="s">
        <v>229</v>
      </c>
      <c r="EA97" s="9" t="s">
        <v>1586</v>
      </c>
      <c r="EB97" s="12">
        <v>45839</v>
      </c>
      <c r="EC97" s="25"/>
      <c r="ED97" s="12"/>
      <c r="EE97" s="12"/>
      <c r="EF97" s="12"/>
      <c r="EG97" s="12"/>
      <c r="EH97" s="12"/>
      <c r="EI97" s="12"/>
      <c r="EJ97" s="9" t="s">
        <v>1587</v>
      </c>
      <c r="EK97" s="12">
        <v>45839</v>
      </c>
      <c r="EL97" s="12"/>
      <c r="EM97" s="12"/>
      <c r="EN97" s="12"/>
      <c r="EO97" s="9"/>
      <c r="EP97" s="9"/>
      <c r="EQ97" s="9"/>
      <c r="ER97" s="9"/>
      <c r="ES97" s="9"/>
      <c r="ET97" s="9"/>
      <c r="EU97" s="9"/>
      <c r="EV97" s="9"/>
      <c r="EW97" s="9"/>
      <c r="EX97" s="9"/>
      <c r="EY97" s="9"/>
      <c r="EZ97" s="9"/>
      <c r="FA97" s="9"/>
      <c r="FB97" s="9"/>
      <c r="FC97" s="9"/>
      <c r="FD97" s="9"/>
      <c r="FE97" s="9"/>
      <c r="FF97" s="9"/>
      <c r="FG97" s="9"/>
      <c r="FH97" s="9"/>
      <c r="FI97" s="9"/>
      <c r="FJ97" s="16" t="s">
        <v>204</v>
      </c>
      <c r="FK97" s="9" t="s">
        <v>230</v>
      </c>
      <c r="FL97" s="9" t="s">
        <v>596</v>
      </c>
      <c r="FM97" s="9"/>
      <c r="FN97" s="17">
        <v>20255220003983</v>
      </c>
      <c r="FO97" s="12"/>
      <c r="FP97" s="9" t="s">
        <v>1588</v>
      </c>
      <c r="FQ97" s="9"/>
      <c r="FR97" s="9"/>
      <c r="FS97" s="9"/>
      <c r="FT97" s="9"/>
      <c r="FU97" s="9"/>
      <c r="FV97" s="109"/>
      <c r="FW97" s="109"/>
      <c r="FX97" s="109"/>
      <c r="FY97" s="109"/>
      <c r="FZ97" s="109"/>
      <c r="GA97" s="109"/>
      <c r="GB97" s="109"/>
      <c r="GC97" s="109"/>
      <c r="GD97" s="109"/>
      <c r="GE97" s="109"/>
      <c r="GF97" s="109"/>
    </row>
    <row r="98" spans="1:188" ht="100.5" customHeight="1" x14ac:dyDescent="0.3">
      <c r="A98" s="102">
        <v>96</v>
      </c>
      <c r="B98" s="9">
        <v>2519</v>
      </c>
      <c r="C98" s="9" t="s">
        <v>1589</v>
      </c>
      <c r="D98" s="8" t="s">
        <v>1590</v>
      </c>
      <c r="E98" s="8" t="s">
        <v>1591</v>
      </c>
      <c r="F98" s="10" t="s">
        <v>1592</v>
      </c>
      <c r="G98" s="10" t="s">
        <v>183</v>
      </c>
      <c r="H98" s="9" t="s">
        <v>184</v>
      </c>
      <c r="I98" s="8" t="s">
        <v>1593</v>
      </c>
      <c r="J98" s="9" t="s">
        <v>1594</v>
      </c>
      <c r="K98" s="9" t="s">
        <v>1595</v>
      </c>
      <c r="L98" s="12">
        <v>45729</v>
      </c>
      <c r="M98" s="12">
        <v>45727</v>
      </c>
      <c r="N98" s="12">
        <v>45730</v>
      </c>
      <c r="O98" s="9">
        <v>8</v>
      </c>
      <c r="P98" s="9">
        <v>0</v>
      </c>
      <c r="Q98" s="17">
        <v>240</v>
      </c>
      <c r="R98" s="12">
        <v>45974</v>
      </c>
      <c r="S98" s="12">
        <v>45975</v>
      </c>
      <c r="T98" s="9">
        <v>1</v>
      </c>
      <c r="U98" s="9">
        <v>17</v>
      </c>
      <c r="V98" s="12"/>
      <c r="W98" s="12">
        <v>45975</v>
      </c>
      <c r="X98" s="12"/>
      <c r="Y98" s="11">
        <v>46021</v>
      </c>
      <c r="Z98" s="15">
        <v>56000000</v>
      </c>
      <c r="AA98" s="13">
        <f t="shared" si="6"/>
        <v>7000000</v>
      </c>
      <c r="AB98" s="13">
        <f t="shared" si="0"/>
        <v>233333.33333333334</v>
      </c>
      <c r="AC98" s="15">
        <v>10966667</v>
      </c>
      <c r="AD98" s="15"/>
      <c r="AE98" s="13">
        <f t="shared" si="4"/>
        <v>66966667</v>
      </c>
      <c r="AF98" s="15" t="s">
        <v>188</v>
      </c>
      <c r="AG98" s="15" t="s">
        <v>189</v>
      </c>
      <c r="AH98" s="9"/>
      <c r="AI98" s="15" t="s">
        <v>190</v>
      </c>
      <c r="AJ98" s="22" t="s">
        <v>191</v>
      </c>
      <c r="AK98" s="9"/>
      <c r="AL98" s="9"/>
      <c r="AM98" s="9"/>
      <c r="AN98" s="9" t="s">
        <v>193</v>
      </c>
      <c r="AO98" s="17">
        <v>52818867</v>
      </c>
      <c r="AP98" s="9">
        <v>1</v>
      </c>
      <c r="AQ98" s="17" t="s">
        <v>194</v>
      </c>
      <c r="AR98" s="9" t="s">
        <v>195</v>
      </c>
      <c r="AS98" s="9"/>
      <c r="AT98" s="9" t="s">
        <v>1596</v>
      </c>
      <c r="AU98" s="9" t="s">
        <v>1597</v>
      </c>
      <c r="AV98" s="60" t="s">
        <v>1598</v>
      </c>
      <c r="AW98" s="9" t="s">
        <v>1599</v>
      </c>
      <c r="AX98" s="9" t="s">
        <v>1589</v>
      </c>
      <c r="AY98" s="9" t="s">
        <v>556</v>
      </c>
      <c r="AZ98" s="9" t="s">
        <v>1376</v>
      </c>
      <c r="BA98" s="9" t="s">
        <v>202</v>
      </c>
      <c r="BB98" s="9">
        <v>525</v>
      </c>
      <c r="BC98" s="12">
        <v>45708</v>
      </c>
      <c r="BD98" s="94">
        <v>56000000</v>
      </c>
      <c r="BE98" s="9">
        <v>736</v>
      </c>
      <c r="BF98" s="12">
        <v>45868</v>
      </c>
      <c r="BG98" s="94">
        <v>10966667</v>
      </c>
      <c r="BH98" s="9">
        <v>537</v>
      </c>
      <c r="BI98" s="12">
        <v>45729</v>
      </c>
      <c r="BJ98" s="94">
        <v>56000000</v>
      </c>
      <c r="BK98" s="12"/>
      <c r="BL98" s="12"/>
      <c r="BM98" s="12"/>
      <c r="BN98" s="12"/>
      <c r="BO98" s="17">
        <v>130443</v>
      </c>
      <c r="BP98" s="12">
        <v>45695</v>
      </c>
      <c r="BQ98" s="12" t="s">
        <v>203</v>
      </c>
      <c r="BR98" s="9" t="s">
        <v>204</v>
      </c>
      <c r="BS98" s="9" t="s">
        <v>189</v>
      </c>
      <c r="BT98" s="9" t="s">
        <v>189</v>
      </c>
      <c r="BU98" s="9" t="s">
        <v>205</v>
      </c>
      <c r="BV98" s="9" t="s">
        <v>206</v>
      </c>
      <c r="BW98" s="9" t="s">
        <v>207</v>
      </c>
      <c r="BX98" s="15">
        <v>5600000</v>
      </c>
      <c r="BY98" s="9" t="s">
        <v>205</v>
      </c>
      <c r="BZ98" s="9" t="s">
        <v>206</v>
      </c>
      <c r="CA98" s="15">
        <v>6696666</v>
      </c>
      <c r="CB98" s="9"/>
      <c r="CC98" s="9"/>
      <c r="CD98" s="9"/>
      <c r="CE98" s="9"/>
      <c r="CF98" s="9"/>
      <c r="CG98" s="9"/>
      <c r="CH98" s="9"/>
      <c r="CI98" s="9"/>
      <c r="CJ98" s="9"/>
      <c r="CK98" s="9"/>
      <c r="CL98" s="9"/>
      <c r="CM98" s="9"/>
      <c r="CN98" s="9"/>
      <c r="CO98" s="9"/>
      <c r="CP98" s="9" t="s">
        <v>208</v>
      </c>
      <c r="CQ98" s="9" t="s">
        <v>1600</v>
      </c>
      <c r="CR98" s="12">
        <v>45729</v>
      </c>
      <c r="CS98" s="12">
        <v>45729</v>
      </c>
      <c r="CT98" s="12" t="s">
        <v>1600</v>
      </c>
      <c r="CU98" s="12">
        <v>45877</v>
      </c>
      <c r="CV98" s="12"/>
      <c r="CW98" s="9" t="s">
        <v>279</v>
      </c>
      <c r="CX98" s="12">
        <v>45728</v>
      </c>
      <c r="CY98" s="12"/>
      <c r="CZ98" s="10" t="s">
        <v>211</v>
      </c>
      <c r="DA98" s="9" t="s">
        <v>250</v>
      </c>
      <c r="DB98" s="9" t="s">
        <v>250</v>
      </c>
      <c r="DC98" s="17" t="s">
        <v>212</v>
      </c>
      <c r="DD98" s="17" t="s">
        <v>213</v>
      </c>
      <c r="DE98" s="17" t="s">
        <v>214</v>
      </c>
      <c r="DF98" s="17" t="s">
        <v>189</v>
      </c>
      <c r="DG98" s="12">
        <v>30728</v>
      </c>
      <c r="DH98" s="9">
        <v>41</v>
      </c>
      <c r="DI98" s="9" t="s">
        <v>215</v>
      </c>
      <c r="DJ98" s="9" t="s">
        <v>1601</v>
      </c>
      <c r="DK98" s="9" t="s">
        <v>217</v>
      </c>
      <c r="DL98" s="9" t="s">
        <v>229</v>
      </c>
      <c r="DM98" s="9"/>
      <c r="DN98" s="9">
        <v>3017824584</v>
      </c>
      <c r="DO98" s="9">
        <v>3017824584</v>
      </c>
      <c r="DP98" s="57" t="s">
        <v>1602</v>
      </c>
      <c r="DQ98" s="9" t="s">
        <v>221</v>
      </c>
      <c r="DR98" s="9" t="s">
        <v>222</v>
      </c>
      <c r="DS98" s="9" t="s">
        <v>223</v>
      </c>
      <c r="DT98" s="9" t="s">
        <v>1603</v>
      </c>
      <c r="DU98" s="9" t="s">
        <v>1604</v>
      </c>
      <c r="DV98" s="9" t="s">
        <v>409</v>
      </c>
      <c r="DW98" s="9"/>
      <c r="DX98" s="9" t="s">
        <v>410</v>
      </c>
      <c r="DY98" s="9" t="s">
        <v>217</v>
      </c>
      <c r="DZ98" s="9" t="s">
        <v>229</v>
      </c>
      <c r="EA98" s="9"/>
      <c r="EB98" s="12"/>
      <c r="EC98" s="25" t="s">
        <v>207</v>
      </c>
      <c r="ED98" s="12">
        <v>45870</v>
      </c>
      <c r="EE98" s="9">
        <v>736</v>
      </c>
      <c r="EF98" s="12">
        <v>45868</v>
      </c>
      <c r="EG98" s="12"/>
      <c r="EH98" s="12"/>
      <c r="EI98" s="12"/>
      <c r="EJ98" s="9" t="s">
        <v>290</v>
      </c>
      <c r="EK98" s="12">
        <v>45870</v>
      </c>
      <c r="EL98" s="12"/>
      <c r="EM98" s="12"/>
      <c r="EN98" s="12"/>
      <c r="EO98" s="9"/>
      <c r="EP98" s="9"/>
      <c r="EQ98" s="9"/>
      <c r="ER98" s="9"/>
      <c r="ES98" s="9"/>
      <c r="ET98" s="9"/>
      <c r="EU98" s="9"/>
      <c r="EV98" s="9"/>
      <c r="EW98" s="9"/>
      <c r="EX98" s="9"/>
      <c r="EY98" s="9"/>
      <c r="EZ98" s="9"/>
      <c r="FA98" s="9"/>
      <c r="FB98" s="9"/>
      <c r="FC98" s="9"/>
      <c r="FD98" s="9"/>
      <c r="FE98" s="9"/>
      <c r="FF98" s="9"/>
      <c r="FG98" s="9"/>
      <c r="FH98" s="9"/>
      <c r="FI98" s="9"/>
      <c r="FJ98" s="16" t="s">
        <v>204</v>
      </c>
      <c r="FK98" s="9" t="s">
        <v>230</v>
      </c>
      <c r="FL98" s="61" t="s">
        <v>666</v>
      </c>
      <c r="FM98" s="61"/>
      <c r="FN98" s="27">
        <v>20255220002993</v>
      </c>
      <c r="FO98" s="12"/>
      <c r="FP98" s="42" t="s">
        <v>667</v>
      </c>
      <c r="FQ98" s="9"/>
      <c r="FR98" s="9"/>
      <c r="FS98" s="9"/>
      <c r="FT98" s="9"/>
      <c r="FU98" s="9"/>
      <c r="FV98" s="109"/>
      <c r="FW98" s="109"/>
      <c r="FX98" s="109"/>
      <c r="FY98" s="109"/>
      <c r="FZ98" s="109"/>
      <c r="GA98" s="109"/>
      <c r="GB98" s="109"/>
      <c r="GC98" s="109"/>
      <c r="GD98" s="109"/>
      <c r="GE98" s="109"/>
      <c r="GF98" s="109"/>
    </row>
    <row r="99" spans="1:188" ht="100.5" customHeight="1" x14ac:dyDescent="0.3">
      <c r="A99" s="102">
        <v>97</v>
      </c>
      <c r="B99" s="9">
        <v>2527</v>
      </c>
      <c r="C99" s="9" t="s">
        <v>262</v>
      </c>
      <c r="D99" s="8" t="s">
        <v>263</v>
      </c>
      <c r="E99" s="8" t="s">
        <v>1605</v>
      </c>
      <c r="F99" s="10" t="s">
        <v>1606</v>
      </c>
      <c r="G99" s="10" t="s">
        <v>183</v>
      </c>
      <c r="H99" s="9" t="s">
        <v>184</v>
      </c>
      <c r="I99" s="8" t="s">
        <v>1607</v>
      </c>
      <c r="J99" s="9" t="s">
        <v>1608</v>
      </c>
      <c r="K99" s="9" t="s">
        <v>1609</v>
      </c>
      <c r="L99" s="12">
        <v>45728</v>
      </c>
      <c r="M99" s="12"/>
      <c r="N99" s="12">
        <v>45729</v>
      </c>
      <c r="O99" s="9">
        <v>6</v>
      </c>
      <c r="P99" s="17">
        <v>0</v>
      </c>
      <c r="Q99" s="17">
        <v>180</v>
      </c>
      <c r="R99" s="12">
        <v>45912</v>
      </c>
      <c r="S99" s="12"/>
      <c r="T99" s="169"/>
      <c r="U99" s="169"/>
      <c r="V99" s="12"/>
      <c r="W99" s="12"/>
      <c r="X99" s="12"/>
      <c r="Y99" s="11">
        <v>45912</v>
      </c>
      <c r="Z99" s="15">
        <v>36000000</v>
      </c>
      <c r="AA99" s="13">
        <f t="shared" si="6"/>
        <v>6000000</v>
      </c>
      <c r="AB99" s="13">
        <f t="shared" si="0"/>
        <v>200000</v>
      </c>
      <c r="AC99" s="15"/>
      <c r="AD99" s="15"/>
      <c r="AE99" s="13">
        <f t="shared" si="4"/>
        <v>36000000</v>
      </c>
      <c r="AF99" s="15" t="s">
        <v>188</v>
      </c>
      <c r="AG99" s="15" t="s">
        <v>189</v>
      </c>
      <c r="AH99" s="9"/>
      <c r="AI99" s="15" t="s">
        <v>190</v>
      </c>
      <c r="AJ99" s="22" t="s">
        <v>191</v>
      </c>
      <c r="AK99" s="9"/>
      <c r="AL99" s="9"/>
      <c r="AM99" s="9"/>
      <c r="AN99" s="9" t="s">
        <v>193</v>
      </c>
      <c r="AO99" s="17">
        <v>1013654973</v>
      </c>
      <c r="AP99" s="9">
        <v>6</v>
      </c>
      <c r="AQ99" s="17" t="s">
        <v>194</v>
      </c>
      <c r="AR99" s="9" t="s">
        <v>195</v>
      </c>
      <c r="AS99" s="9"/>
      <c r="AT99" s="9" t="s">
        <v>1610</v>
      </c>
      <c r="AU99" s="9"/>
      <c r="AV99" s="60" t="s">
        <v>1611</v>
      </c>
      <c r="AW99" s="9" t="s">
        <v>273</v>
      </c>
      <c r="AX99" s="9" t="s">
        <v>262</v>
      </c>
      <c r="AY99" s="9" t="s">
        <v>274</v>
      </c>
      <c r="AZ99" s="9" t="s">
        <v>275</v>
      </c>
      <c r="BA99" s="9" t="s">
        <v>202</v>
      </c>
      <c r="BB99" s="9">
        <v>428</v>
      </c>
      <c r="BC99" s="12">
        <v>45691</v>
      </c>
      <c r="BD99" s="94"/>
      <c r="BE99" s="94"/>
      <c r="BF99" s="94"/>
      <c r="BG99" s="94"/>
      <c r="BH99" s="9">
        <v>530</v>
      </c>
      <c r="BI99" s="12">
        <v>45729</v>
      </c>
      <c r="BJ99" s="12"/>
      <c r="BK99" s="12"/>
      <c r="BL99" s="12"/>
      <c r="BM99" s="12"/>
      <c r="BN99" s="12"/>
      <c r="BO99" s="17">
        <v>125186</v>
      </c>
      <c r="BP99" s="12">
        <v>45646</v>
      </c>
      <c r="BQ99" s="12" t="s">
        <v>203</v>
      </c>
      <c r="BR99" s="9" t="s">
        <v>204</v>
      </c>
      <c r="BS99" s="9" t="s">
        <v>189</v>
      </c>
      <c r="BT99" s="9" t="s">
        <v>189</v>
      </c>
      <c r="BU99" s="9" t="s">
        <v>276</v>
      </c>
      <c r="BV99" s="9"/>
      <c r="BW99" s="9" t="s">
        <v>207</v>
      </c>
      <c r="BX99" s="15">
        <v>3600000</v>
      </c>
      <c r="BY99" s="15"/>
      <c r="BZ99" s="15"/>
      <c r="CA99" s="15"/>
      <c r="CB99" s="9"/>
      <c r="CC99" s="9"/>
      <c r="CD99" s="9"/>
      <c r="CE99" s="9"/>
      <c r="CF99" s="9"/>
      <c r="CG99" s="9"/>
      <c r="CH99" s="9"/>
      <c r="CI99" s="9"/>
      <c r="CJ99" s="9"/>
      <c r="CK99" s="9"/>
      <c r="CL99" s="9"/>
      <c r="CM99" s="9"/>
      <c r="CN99" s="9"/>
      <c r="CO99" s="9"/>
      <c r="CP99" s="9" t="s">
        <v>208</v>
      </c>
      <c r="CQ99" s="9" t="s">
        <v>1612</v>
      </c>
      <c r="CR99" s="12">
        <v>45728</v>
      </c>
      <c r="CS99" s="12">
        <v>45729</v>
      </c>
      <c r="CT99" s="12"/>
      <c r="CU99" s="12"/>
      <c r="CV99" s="12"/>
      <c r="CW99" s="9" t="s">
        <v>279</v>
      </c>
      <c r="CX99" s="12">
        <v>45729</v>
      </c>
      <c r="CY99" s="12"/>
      <c r="CZ99" s="10" t="s">
        <v>211</v>
      </c>
      <c r="DA99" s="9" t="s">
        <v>250</v>
      </c>
      <c r="DB99" s="9" t="s">
        <v>250</v>
      </c>
      <c r="DC99" s="17" t="s">
        <v>212</v>
      </c>
      <c r="DD99" s="17" t="s">
        <v>213</v>
      </c>
      <c r="DE99" s="17" t="s">
        <v>214</v>
      </c>
      <c r="DF99" s="17" t="s">
        <v>189</v>
      </c>
      <c r="DG99" s="12">
        <v>34665</v>
      </c>
      <c r="DH99" s="9">
        <v>30</v>
      </c>
      <c r="DI99" s="9" t="s">
        <v>215</v>
      </c>
      <c r="DJ99" s="9" t="s">
        <v>1613</v>
      </c>
      <c r="DK99" s="9" t="s">
        <v>217</v>
      </c>
      <c r="DL99" s="9" t="s">
        <v>229</v>
      </c>
      <c r="DM99" s="9"/>
      <c r="DN99" s="9">
        <v>3143778371</v>
      </c>
      <c r="DO99" s="9">
        <v>3143778371</v>
      </c>
      <c r="DP99" s="57" t="s">
        <v>1614</v>
      </c>
      <c r="DQ99" s="9" t="s">
        <v>221</v>
      </c>
      <c r="DR99" s="9" t="s">
        <v>222</v>
      </c>
      <c r="DS99" s="9" t="s">
        <v>223</v>
      </c>
      <c r="DT99" s="9" t="s">
        <v>1615</v>
      </c>
      <c r="DU99" s="9" t="s">
        <v>1616</v>
      </c>
      <c r="DV99" s="9" t="s">
        <v>288</v>
      </c>
      <c r="DW99" s="9"/>
      <c r="DX99" s="9" t="s">
        <v>289</v>
      </c>
      <c r="DY99" s="9" t="s">
        <v>217</v>
      </c>
      <c r="DZ99" s="9" t="s">
        <v>229</v>
      </c>
      <c r="EA99" s="9"/>
      <c r="EB99" s="12"/>
      <c r="EC99" s="25"/>
      <c r="ED99" s="12"/>
      <c r="EE99" s="12"/>
      <c r="EF99" s="12"/>
      <c r="EG99" s="12"/>
      <c r="EH99" s="12"/>
      <c r="EI99" s="12"/>
      <c r="EJ99" s="9"/>
      <c r="EK99" s="12"/>
      <c r="EL99" s="12"/>
      <c r="EM99" s="12"/>
      <c r="EN99" s="12"/>
      <c r="EO99" s="9"/>
      <c r="EP99" s="9"/>
      <c r="EQ99" s="9"/>
      <c r="ER99" s="9"/>
      <c r="ES99" s="9"/>
      <c r="ET99" s="9"/>
      <c r="EU99" s="9"/>
      <c r="EV99" s="9"/>
      <c r="EW99" s="9"/>
      <c r="EX99" s="9"/>
      <c r="EY99" s="9"/>
      <c r="EZ99" s="9"/>
      <c r="FA99" s="9"/>
      <c r="FB99" s="9"/>
      <c r="FC99" s="9"/>
      <c r="FD99" s="9"/>
      <c r="FE99" s="9"/>
      <c r="FF99" s="9"/>
      <c r="FG99" s="9"/>
      <c r="FH99" s="9"/>
      <c r="FI99" s="9"/>
      <c r="FJ99" s="16" t="s">
        <v>204</v>
      </c>
      <c r="FK99" s="9" t="s">
        <v>230</v>
      </c>
      <c r="FL99" s="46" t="s">
        <v>293</v>
      </c>
      <c r="FM99" s="9"/>
      <c r="FN99" s="27">
        <v>20255220003423</v>
      </c>
      <c r="FO99" s="12"/>
      <c r="FP99" s="9" t="s">
        <v>294</v>
      </c>
      <c r="FQ99" s="9"/>
      <c r="FR99" s="9"/>
      <c r="FS99" s="9"/>
      <c r="FT99" s="9"/>
      <c r="FU99" s="9"/>
      <c r="FV99" s="109"/>
      <c r="FW99" s="109"/>
      <c r="FX99" s="109"/>
      <c r="FY99" s="109"/>
      <c r="FZ99" s="109"/>
      <c r="GA99" s="109"/>
      <c r="GB99" s="109"/>
      <c r="GC99" s="109"/>
      <c r="GD99" s="109"/>
      <c r="GE99" s="109"/>
      <c r="GF99" s="109"/>
    </row>
    <row r="100" spans="1:188" ht="100.5" customHeight="1" x14ac:dyDescent="0.3">
      <c r="A100" s="102">
        <v>98</v>
      </c>
      <c r="B100" s="9">
        <v>2527</v>
      </c>
      <c r="C100" s="8" t="s">
        <v>262</v>
      </c>
      <c r="D100" s="8" t="s">
        <v>342</v>
      </c>
      <c r="E100" s="9" t="s">
        <v>1617</v>
      </c>
      <c r="F100" s="10" t="s">
        <v>1618</v>
      </c>
      <c r="G100" s="10" t="s">
        <v>183</v>
      </c>
      <c r="H100" s="9" t="s">
        <v>184</v>
      </c>
      <c r="I100" s="8" t="s">
        <v>1619</v>
      </c>
      <c r="J100" s="9" t="s">
        <v>1620</v>
      </c>
      <c r="K100" s="9" t="s">
        <v>1621</v>
      </c>
      <c r="L100" s="12">
        <v>45728</v>
      </c>
      <c r="M100" s="12"/>
      <c r="N100" s="12">
        <v>45729</v>
      </c>
      <c r="O100" s="9">
        <v>8</v>
      </c>
      <c r="P100" s="17">
        <v>0</v>
      </c>
      <c r="Q100" s="17">
        <v>240</v>
      </c>
      <c r="R100" s="12">
        <v>45973</v>
      </c>
      <c r="S100" s="12"/>
      <c r="T100" s="169"/>
      <c r="U100" s="169"/>
      <c r="V100" s="12"/>
      <c r="W100" s="12"/>
      <c r="X100" s="12"/>
      <c r="Y100" s="11">
        <v>45973</v>
      </c>
      <c r="Z100" s="15">
        <v>44000000</v>
      </c>
      <c r="AA100" s="13">
        <f t="shared" si="6"/>
        <v>5500000</v>
      </c>
      <c r="AB100" s="13">
        <f t="shared" si="0"/>
        <v>183333.33333333334</v>
      </c>
      <c r="AC100" s="15"/>
      <c r="AD100" s="15"/>
      <c r="AE100" s="13">
        <f t="shared" si="4"/>
        <v>44000000</v>
      </c>
      <c r="AF100" s="15" t="s">
        <v>188</v>
      </c>
      <c r="AG100" s="15" t="s">
        <v>189</v>
      </c>
      <c r="AH100" s="9"/>
      <c r="AI100" s="15" t="s">
        <v>190</v>
      </c>
      <c r="AJ100" s="22" t="s">
        <v>191</v>
      </c>
      <c r="AK100" s="9"/>
      <c r="AL100" s="9"/>
      <c r="AM100" s="9"/>
      <c r="AN100" s="9" t="s">
        <v>193</v>
      </c>
      <c r="AO100" s="17">
        <v>43113372</v>
      </c>
      <c r="AP100" s="9">
        <v>7</v>
      </c>
      <c r="AQ100" s="17" t="s">
        <v>194</v>
      </c>
      <c r="AR100" s="9" t="s">
        <v>195</v>
      </c>
      <c r="AS100" s="9"/>
      <c r="AT100" s="9" t="s">
        <v>1622</v>
      </c>
      <c r="AU100" s="9"/>
      <c r="AV100" s="60" t="s">
        <v>1623</v>
      </c>
      <c r="AW100" s="9" t="s">
        <v>273</v>
      </c>
      <c r="AX100" s="9" t="s">
        <v>262</v>
      </c>
      <c r="AY100" s="9" t="s">
        <v>274</v>
      </c>
      <c r="AZ100" s="9" t="s">
        <v>351</v>
      </c>
      <c r="BA100" s="9" t="s">
        <v>202</v>
      </c>
      <c r="BB100" s="9">
        <v>489</v>
      </c>
      <c r="BC100" s="12">
        <v>45708</v>
      </c>
      <c r="BD100" s="94"/>
      <c r="BE100" s="94"/>
      <c r="BF100" s="94"/>
      <c r="BG100" s="94"/>
      <c r="BH100" s="9">
        <v>532</v>
      </c>
      <c r="BI100" s="12">
        <v>45729</v>
      </c>
      <c r="BJ100" s="12"/>
      <c r="BK100" s="12"/>
      <c r="BL100" s="12"/>
      <c r="BM100" s="12"/>
      <c r="BN100" s="12"/>
      <c r="BO100" s="17">
        <v>125836</v>
      </c>
      <c r="BP100" s="12">
        <v>45652</v>
      </c>
      <c r="BQ100" s="12" t="s">
        <v>203</v>
      </c>
      <c r="BR100" s="9" t="s">
        <v>204</v>
      </c>
      <c r="BS100" s="9" t="s">
        <v>189</v>
      </c>
      <c r="BT100" s="9" t="s">
        <v>189</v>
      </c>
      <c r="BU100" s="9" t="s">
        <v>205</v>
      </c>
      <c r="BV100" s="9"/>
      <c r="BW100" s="9" t="s">
        <v>207</v>
      </c>
      <c r="BX100" s="15">
        <v>4400000</v>
      </c>
      <c r="BY100" s="15"/>
      <c r="BZ100" s="15"/>
      <c r="CA100" s="15"/>
      <c r="CB100" s="9"/>
      <c r="CC100" s="9"/>
      <c r="CD100" s="9"/>
      <c r="CE100" s="9"/>
      <c r="CF100" s="9"/>
      <c r="CG100" s="9"/>
      <c r="CH100" s="9"/>
      <c r="CI100" s="9"/>
      <c r="CJ100" s="9"/>
      <c r="CK100" s="9"/>
      <c r="CL100" s="9"/>
      <c r="CM100" s="9"/>
      <c r="CN100" s="9"/>
      <c r="CO100" s="9"/>
      <c r="CP100" s="9" t="s">
        <v>208</v>
      </c>
      <c r="CQ100" s="9" t="s">
        <v>1624</v>
      </c>
      <c r="CR100" s="12">
        <v>45729</v>
      </c>
      <c r="CS100" s="12">
        <v>45729</v>
      </c>
      <c r="CT100" s="12"/>
      <c r="CU100" s="12"/>
      <c r="CV100" s="12"/>
      <c r="CW100" s="9" t="s">
        <v>248</v>
      </c>
      <c r="CX100" s="12">
        <v>45729</v>
      </c>
      <c r="CY100" s="12"/>
      <c r="CZ100" s="10" t="s">
        <v>211</v>
      </c>
      <c r="DA100" s="9" t="s">
        <v>189</v>
      </c>
      <c r="DB100" s="9" t="s">
        <v>250</v>
      </c>
      <c r="DC100" s="17" t="s">
        <v>212</v>
      </c>
      <c r="DD100" s="17" t="s">
        <v>213</v>
      </c>
      <c r="DE100" s="17" t="s">
        <v>214</v>
      </c>
      <c r="DF100" s="17" t="s">
        <v>189</v>
      </c>
      <c r="DG100" s="12">
        <v>29156</v>
      </c>
      <c r="DH100" s="9">
        <v>45</v>
      </c>
      <c r="DI100" s="9" t="s">
        <v>280</v>
      </c>
      <c r="DJ100" s="9" t="s">
        <v>1625</v>
      </c>
      <c r="DK100" s="9" t="s">
        <v>217</v>
      </c>
      <c r="DL100" s="9" t="s">
        <v>229</v>
      </c>
      <c r="DM100" s="9"/>
      <c r="DN100" s="9">
        <v>3103297713</v>
      </c>
      <c r="DO100" s="9">
        <v>3103297713</v>
      </c>
      <c r="DP100" s="57" t="s">
        <v>1626</v>
      </c>
      <c r="DQ100" s="9" t="s">
        <v>255</v>
      </c>
      <c r="DR100" s="9" t="s">
        <v>356</v>
      </c>
      <c r="DS100" s="9" t="s">
        <v>223</v>
      </c>
      <c r="DT100" s="9" t="s">
        <v>286</v>
      </c>
      <c r="DU100" s="9" t="s">
        <v>1627</v>
      </c>
      <c r="DV100" s="42" t="s">
        <v>378</v>
      </c>
      <c r="DW100" s="9"/>
      <c r="DX100" s="42" t="s">
        <v>378</v>
      </c>
      <c r="DY100" s="9" t="s">
        <v>217</v>
      </c>
      <c r="DZ100" s="9" t="s">
        <v>229</v>
      </c>
      <c r="EA100" s="9"/>
      <c r="EB100" s="12"/>
      <c r="EC100" s="25"/>
      <c r="ED100" s="12"/>
      <c r="EE100" s="12"/>
      <c r="EF100" s="12"/>
      <c r="EG100" s="12"/>
      <c r="EH100" s="12"/>
      <c r="EI100" s="12"/>
      <c r="EJ100" s="9"/>
      <c r="EK100" s="12"/>
      <c r="EL100" s="12"/>
      <c r="EM100" s="12"/>
      <c r="EN100" s="12"/>
      <c r="EO100" s="9"/>
      <c r="EP100" s="9"/>
      <c r="EQ100" s="9"/>
      <c r="ER100" s="9"/>
      <c r="ES100" s="9"/>
      <c r="ET100" s="9"/>
      <c r="EU100" s="9"/>
      <c r="EV100" s="9"/>
      <c r="EW100" s="9"/>
      <c r="EX100" s="9"/>
      <c r="EY100" s="9"/>
      <c r="EZ100" s="9"/>
      <c r="FA100" s="9"/>
      <c r="FB100" s="9"/>
      <c r="FC100" s="9"/>
      <c r="FD100" s="9"/>
      <c r="FE100" s="9"/>
      <c r="FF100" s="9"/>
      <c r="FG100" s="9"/>
      <c r="FH100" s="9"/>
      <c r="FI100" s="9"/>
      <c r="FJ100" s="16" t="s">
        <v>204</v>
      </c>
      <c r="FK100" s="9" t="s">
        <v>230</v>
      </c>
      <c r="FL100" s="9" t="s">
        <v>361</v>
      </c>
      <c r="FM100" s="9"/>
      <c r="FN100" s="27">
        <v>20255220003403</v>
      </c>
      <c r="FO100" s="12"/>
      <c r="FP100" s="9" t="s">
        <v>1628</v>
      </c>
      <c r="FQ100" s="9"/>
      <c r="FR100" s="9"/>
      <c r="FS100" s="9"/>
      <c r="FT100" s="9"/>
      <c r="FU100" s="9"/>
      <c r="FV100" s="109"/>
      <c r="FW100" s="109"/>
      <c r="FX100" s="109"/>
      <c r="FY100" s="109"/>
      <c r="FZ100" s="109"/>
      <c r="GA100" s="109"/>
      <c r="GB100" s="109"/>
      <c r="GC100" s="109"/>
      <c r="GD100" s="109"/>
      <c r="GE100" s="109"/>
      <c r="GF100" s="109"/>
    </row>
    <row r="101" spans="1:188" ht="100.5" customHeight="1" x14ac:dyDescent="0.3">
      <c r="A101" s="102">
        <v>99</v>
      </c>
      <c r="B101" s="9">
        <v>2527</v>
      </c>
      <c r="C101" s="8" t="s">
        <v>262</v>
      </c>
      <c r="D101" s="8" t="s">
        <v>263</v>
      </c>
      <c r="E101" s="9" t="s">
        <v>1629</v>
      </c>
      <c r="F101" s="10" t="s">
        <v>1630</v>
      </c>
      <c r="G101" s="10" t="s">
        <v>183</v>
      </c>
      <c r="H101" s="9" t="s">
        <v>184</v>
      </c>
      <c r="I101" s="8" t="s">
        <v>1631</v>
      </c>
      <c r="J101" s="9" t="s">
        <v>1632</v>
      </c>
      <c r="K101" s="9" t="s">
        <v>1633</v>
      </c>
      <c r="L101" s="12">
        <v>45728</v>
      </c>
      <c r="M101" s="12"/>
      <c r="N101" s="12">
        <v>45729</v>
      </c>
      <c r="O101" s="9">
        <v>7</v>
      </c>
      <c r="P101" s="17">
        <v>0</v>
      </c>
      <c r="Q101" s="17">
        <v>210</v>
      </c>
      <c r="R101" s="12">
        <v>45942</v>
      </c>
      <c r="S101" s="12"/>
      <c r="T101" s="169"/>
      <c r="U101" s="169"/>
      <c r="V101" s="12"/>
      <c r="W101" s="12"/>
      <c r="X101" s="12"/>
      <c r="Y101" s="11">
        <v>45942</v>
      </c>
      <c r="Z101" s="15">
        <v>45500000</v>
      </c>
      <c r="AA101" s="13">
        <f t="shared" si="6"/>
        <v>6500000</v>
      </c>
      <c r="AB101" s="13">
        <f t="shared" si="0"/>
        <v>216666.66666666666</v>
      </c>
      <c r="AC101" s="15"/>
      <c r="AD101" s="15"/>
      <c r="AE101" s="13">
        <f t="shared" si="4"/>
        <v>45500000</v>
      </c>
      <c r="AF101" s="9" t="s">
        <v>188</v>
      </c>
      <c r="AG101" s="15" t="s">
        <v>189</v>
      </c>
      <c r="AH101" s="9"/>
      <c r="AI101" s="15" t="s">
        <v>190</v>
      </c>
      <c r="AJ101" s="22" t="s">
        <v>191</v>
      </c>
      <c r="AK101" s="9"/>
      <c r="AL101" s="9"/>
      <c r="AM101" s="9"/>
      <c r="AN101" s="9" t="s">
        <v>193</v>
      </c>
      <c r="AO101" s="17">
        <v>60314152</v>
      </c>
      <c r="AP101" s="9">
        <v>8</v>
      </c>
      <c r="AQ101" s="17" t="s">
        <v>194</v>
      </c>
      <c r="AR101" s="9" t="s">
        <v>195</v>
      </c>
      <c r="AS101" s="9"/>
      <c r="AT101" s="9" t="s">
        <v>1634</v>
      </c>
      <c r="AU101" s="9"/>
      <c r="AV101" s="60" t="s">
        <v>1635</v>
      </c>
      <c r="AW101" s="9" t="s">
        <v>273</v>
      </c>
      <c r="AX101" s="9" t="s">
        <v>262</v>
      </c>
      <c r="AY101" s="9" t="s">
        <v>274</v>
      </c>
      <c r="AZ101" s="9" t="s">
        <v>531</v>
      </c>
      <c r="BA101" s="9" t="s">
        <v>202</v>
      </c>
      <c r="BB101" s="9">
        <v>573</v>
      </c>
      <c r="BC101" s="12">
        <v>45728</v>
      </c>
      <c r="BD101" s="94"/>
      <c r="BE101" s="94"/>
      <c r="BF101" s="94"/>
      <c r="BG101" s="94"/>
      <c r="BH101" s="9">
        <v>531</v>
      </c>
      <c r="BI101" s="12">
        <v>45729</v>
      </c>
      <c r="BJ101" s="12"/>
      <c r="BK101" s="12"/>
      <c r="BL101" s="12"/>
      <c r="BM101" s="12"/>
      <c r="BN101" s="12"/>
      <c r="BO101" s="17">
        <v>131531</v>
      </c>
      <c r="BP101" s="12">
        <v>45715</v>
      </c>
      <c r="BQ101" s="12" t="s">
        <v>203</v>
      </c>
      <c r="BR101" s="9" t="s">
        <v>204</v>
      </c>
      <c r="BS101" s="9" t="s">
        <v>189</v>
      </c>
      <c r="BT101" s="9" t="s">
        <v>189</v>
      </c>
      <c r="BU101" s="9" t="s">
        <v>205</v>
      </c>
      <c r="BV101" s="9"/>
      <c r="BW101" s="9" t="s">
        <v>207</v>
      </c>
      <c r="BX101" s="15">
        <v>4550000</v>
      </c>
      <c r="BY101" s="15"/>
      <c r="BZ101" s="15"/>
      <c r="CA101" s="15"/>
      <c r="CB101" s="9"/>
      <c r="CC101" s="9"/>
      <c r="CD101" s="9"/>
      <c r="CE101" s="9"/>
      <c r="CF101" s="9"/>
      <c r="CG101" s="9"/>
      <c r="CH101" s="9"/>
      <c r="CI101" s="9"/>
      <c r="CJ101" s="9"/>
      <c r="CK101" s="9"/>
      <c r="CL101" s="9"/>
      <c r="CM101" s="9"/>
      <c r="CN101" s="9"/>
      <c r="CO101" s="9"/>
      <c r="CP101" s="9" t="s">
        <v>208</v>
      </c>
      <c r="CQ101" s="9" t="s">
        <v>1636</v>
      </c>
      <c r="CR101" s="12">
        <v>45729</v>
      </c>
      <c r="CS101" s="12">
        <v>45729</v>
      </c>
      <c r="CT101" s="12"/>
      <c r="CU101" s="12"/>
      <c r="CV101" s="12"/>
      <c r="CW101" s="9" t="s">
        <v>279</v>
      </c>
      <c r="CX101" s="12">
        <v>45729</v>
      </c>
      <c r="CY101" s="12"/>
      <c r="CZ101" s="10" t="s">
        <v>211</v>
      </c>
      <c r="DA101" s="9" t="s">
        <v>189</v>
      </c>
      <c r="DB101" s="9" t="s">
        <v>250</v>
      </c>
      <c r="DC101" s="17" t="s">
        <v>212</v>
      </c>
      <c r="DD101" s="17" t="s">
        <v>213</v>
      </c>
      <c r="DE101" s="17" t="s">
        <v>214</v>
      </c>
      <c r="DF101" s="17" t="s">
        <v>189</v>
      </c>
      <c r="DG101" s="12">
        <v>24293</v>
      </c>
      <c r="DH101" s="9">
        <v>58</v>
      </c>
      <c r="DI101" s="9" t="s">
        <v>215</v>
      </c>
      <c r="DJ101" s="12" t="s">
        <v>1637</v>
      </c>
      <c r="DK101" s="9" t="s">
        <v>217</v>
      </c>
      <c r="DL101" s="9" t="s">
        <v>229</v>
      </c>
      <c r="DM101" s="9"/>
      <c r="DN101" s="9">
        <v>3106804366</v>
      </c>
      <c r="DO101" s="9">
        <v>3106804366</v>
      </c>
      <c r="DP101" s="57" t="s">
        <v>1638</v>
      </c>
      <c r="DQ101" s="9" t="s">
        <v>284</v>
      </c>
      <c r="DR101" s="9" t="s">
        <v>356</v>
      </c>
      <c r="DS101" s="9" t="s">
        <v>223</v>
      </c>
      <c r="DT101" s="9" t="s">
        <v>1126</v>
      </c>
      <c r="DU101" s="9" t="s">
        <v>1639</v>
      </c>
      <c r="DV101" s="24" t="s">
        <v>606</v>
      </c>
      <c r="DW101" s="9"/>
      <c r="DX101" s="9" t="s">
        <v>606</v>
      </c>
      <c r="DY101" s="9" t="s">
        <v>217</v>
      </c>
      <c r="DZ101" s="9" t="s">
        <v>229</v>
      </c>
      <c r="EA101" s="9"/>
      <c r="EB101" s="12"/>
      <c r="EC101" s="25"/>
      <c r="ED101" s="12"/>
      <c r="EE101" s="12"/>
      <c r="EF101" s="12"/>
      <c r="EG101" s="12"/>
      <c r="EH101" s="12"/>
      <c r="EI101" s="12"/>
      <c r="EJ101" s="9"/>
      <c r="EK101" s="12"/>
      <c r="EL101" s="12"/>
      <c r="EM101" s="12"/>
      <c r="EN101" s="12"/>
      <c r="EO101" s="9"/>
      <c r="EP101" s="9"/>
      <c r="EQ101" s="9"/>
      <c r="ER101" s="9"/>
      <c r="ES101" s="9"/>
      <c r="ET101" s="9"/>
      <c r="EU101" s="9"/>
      <c r="EV101" s="9"/>
      <c r="EW101" s="9"/>
      <c r="EX101" s="9"/>
      <c r="EY101" s="9"/>
      <c r="EZ101" s="9"/>
      <c r="FA101" s="9"/>
      <c r="FB101" s="9"/>
      <c r="FC101" s="9"/>
      <c r="FD101" s="9"/>
      <c r="FE101" s="9"/>
      <c r="FF101" s="9"/>
      <c r="FG101" s="9"/>
      <c r="FH101" s="9"/>
      <c r="FI101" s="9"/>
      <c r="FJ101" s="16" t="s">
        <v>204</v>
      </c>
      <c r="FK101" s="9" t="s">
        <v>230</v>
      </c>
      <c r="FL101" s="16" t="s">
        <v>204</v>
      </c>
      <c r="FM101" s="16"/>
      <c r="FN101" s="9"/>
      <c r="FO101" s="12"/>
      <c r="FP101" s="9"/>
      <c r="FQ101" s="9"/>
      <c r="FR101" s="9"/>
      <c r="FS101" s="9"/>
      <c r="FT101" s="9"/>
      <c r="FU101" s="9"/>
      <c r="FV101" s="109"/>
      <c r="FW101" s="109"/>
      <c r="FX101" s="109"/>
      <c r="FY101" s="109"/>
      <c r="FZ101" s="109"/>
      <c r="GA101" s="109"/>
      <c r="GB101" s="109"/>
      <c r="GC101" s="109"/>
      <c r="GD101" s="109"/>
      <c r="GE101" s="109"/>
      <c r="GF101" s="109"/>
    </row>
    <row r="102" spans="1:188" ht="100.5" customHeight="1" x14ac:dyDescent="0.3">
      <c r="A102" s="124">
        <v>100</v>
      </c>
      <c r="B102" s="9">
        <v>2527</v>
      </c>
      <c r="C102" s="8" t="s">
        <v>262</v>
      </c>
      <c r="D102" s="8" t="s">
        <v>263</v>
      </c>
      <c r="E102" s="9" t="s">
        <v>1640</v>
      </c>
      <c r="F102" s="10" t="s">
        <v>1641</v>
      </c>
      <c r="G102" s="10" t="s">
        <v>183</v>
      </c>
      <c r="H102" s="9" t="s">
        <v>184</v>
      </c>
      <c r="I102" s="8" t="s">
        <v>1642</v>
      </c>
      <c r="J102" s="9" t="s">
        <v>1643</v>
      </c>
      <c r="K102" s="9" t="s">
        <v>1644</v>
      </c>
      <c r="L102" s="12">
        <v>45728</v>
      </c>
      <c r="M102" s="12">
        <v>45727</v>
      </c>
      <c r="N102" s="12">
        <v>45729</v>
      </c>
      <c r="O102" s="9">
        <v>6</v>
      </c>
      <c r="P102" s="17">
        <v>0</v>
      </c>
      <c r="Q102" s="17">
        <v>180</v>
      </c>
      <c r="R102" s="12">
        <v>45912</v>
      </c>
      <c r="S102" s="12"/>
      <c r="T102" s="169"/>
      <c r="U102" s="169"/>
      <c r="V102" s="12"/>
      <c r="W102" s="12"/>
      <c r="X102" s="12"/>
      <c r="Y102" s="11">
        <v>45926</v>
      </c>
      <c r="Z102" s="15">
        <v>33000000</v>
      </c>
      <c r="AA102" s="13">
        <f t="shared" si="6"/>
        <v>5500000</v>
      </c>
      <c r="AB102" s="13">
        <f t="shared" si="0"/>
        <v>183333.33333333334</v>
      </c>
      <c r="AC102" s="15"/>
      <c r="AD102" s="15"/>
      <c r="AE102" s="13">
        <f t="shared" si="4"/>
        <v>33000000</v>
      </c>
      <c r="AF102" s="9" t="s">
        <v>188</v>
      </c>
      <c r="AG102" s="15" t="s">
        <v>189</v>
      </c>
      <c r="AH102" s="9"/>
      <c r="AI102" s="15" t="s">
        <v>190</v>
      </c>
      <c r="AJ102" s="22" t="s">
        <v>191</v>
      </c>
      <c r="AK102" s="9"/>
      <c r="AL102" s="9"/>
      <c r="AM102" s="9"/>
      <c r="AN102" s="9" t="s">
        <v>193</v>
      </c>
      <c r="AO102" s="17">
        <v>1023881926</v>
      </c>
      <c r="AP102" s="9">
        <v>9</v>
      </c>
      <c r="AQ102" s="207" t="s">
        <v>1645</v>
      </c>
      <c r="AR102" s="9" t="s">
        <v>195</v>
      </c>
      <c r="AS102" s="9"/>
      <c r="AT102" s="9" t="s">
        <v>1646</v>
      </c>
      <c r="AU102" s="9" t="s">
        <v>1647</v>
      </c>
      <c r="AV102" s="60" t="s">
        <v>1648</v>
      </c>
      <c r="AW102" s="9" t="s">
        <v>273</v>
      </c>
      <c r="AX102" s="9" t="s">
        <v>262</v>
      </c>
      <c r="AY102" s="9" t="s">
        <v>274</v>
      </c>
      <c r="AZ102" s="9" t="s">
        <v>918</v>
      </c>
      <c r="BA102" s="9" t="s">
        <v>202</v>
      </c>
      <c r="BB102" s="9">
        <v>460</v>
      </c>
      <c r="BC102" s="12">
        <v>45698</v>
      </c>
      <c r="BD102" s="94">
        <v>44000000</v>
      </c>
      <c r="BE102" s="94"/>
      <c r="BF102" s="94"/>
      <c r="BG102" s="94"/>
      <c r="BH102" s="9">
        <v>526</v>
      </c>
      <c r="BI102" s="12">
        <v>45728</v>
      </c>
      <c r="BJ102" s="94">
        <v>33000000</v>
      </c>
      <c r="BK102" s="12"/>
      <c r="BL102" s="12"/>
      <c r="BM102" s="12"/>
      <c r="BN102" s="12"/>
      <c r="BO102" s="17">
        <v>125430</v>
      </c>
      <c r="BP102" s="12">
        <v>45649</v>
      </c>
      <c r="BQ102" s="12" t="s">
        <v>203</v>
      </c>
      <c r="BR102" s="9" t="s">
        <v>204</v>
      </c>
      <c r="BS102" s="9" t="s">
        <v>189</v>
      </c>
      <c r="BT102" s="9" t="s">
        <v>189</v>
      </c>
      <c r="BU102" s="9" t="s">
        <v>205</v>
      </c>
      <c r="BV102" s="9" t="s">
        <v>206</v>
      </c>
      <c r="BW102" s="9" t="s">
        <v>207</v>
      </c>
      <c r="BX102" s="15">
        <v>3300000</v>
      </c>
      <c r="BY102" s="15"/>
      <c r="BZ102" s="15"/>
      <c r="CA102" s="15"/>
      <c r="CB102" s="9"/>
      <c r="CC102" s="9"/>
      <c r="CD102" s="9"/>
      <c r="CE102" s="9"/>
      <c r="CF102" s="9"/>
      <c r="CG102" s="9"/>
      <c r="CH102" s="9"/>
      <c r="CI102" s="9"/>
      <c r="CJ102" s="9"/>
      <c r="CK102" s="9"/>
      <c r="CL102" s="9"/>
      <c r="CM102" s="9"/>
      <c r="CN102" s="9"/>
      <c r="CO102" s="9"/>
      <c r="CP102" s="9" t="s">
        <v>208</v>
      </c>
      <c r="CQ102" s="9" t="s">
        <v>1649</v>
      </c>
      <c r="CR102" s="12">
        <v>45728</v>
      </c>
      <c r="CS102" s="12">
        <v>45728</v>
      </c>
      <c r="CT102" s="12"/>
      <c r="CU102" s="12"/>
      <c r="CV102" s="12"/>
      <c r="CW102" s="9" t="s">
        <v>279</v>
      </c>
      <c r="CX102" s="12">
        <v>45729</v>
      </c>
      <c r="CY102" s="12"/>
      <c r="CZ102" s="10" t="s">
        <v>249</v>
      </c>
      <c r="DA102" s="9" t="s">
        <v>189</v>
      </c>
      <c r="DB102" s="9" t="s">
        <v>250</v>
      </c>
      <c r="DC102" s="17" t="s">
        <v>212</v>
      </c>
      <c r="DD102" s="17" t="s">
        <v>213</v>
      </c>
      <c r="DE102" s="17" t="s">
        <v>214</v>
      </c>
      <c r="DF102" s="17" t="s">
        <v>189</v>
      </c>
      <c r="DG102" s="12">
        <v>31810</v>
      </c>
      <c r="DH102" s="9">
        <v>38</v>
      </c>
      <c r="DI102" s="201" t="s">
        <v>280</v>
      </c>
      <c r="DJ102" s="9" t="s">
        <v>1650</v>
      </c>
      <c r="DK102" s="9" t="s">
        <v>217</v>
      </c>
      <c r="DL102" s="9" t="s">
        <v>229</v>
      </c>
      <c r="DM102" s="9"/>
      <c r="DN102" s="9">
        <v>3144821066</v>
      </c>
      <c r="DO102" s="9">
        <v>3144821066</v>
      </c>
      <c r="DP102" s="57" t="s">
        <v>1651</v>
      </c>
      <c r="DQ102" s="198" t="s">
        <v>255</v>
      </c>
      <c r="DR102" s="9" t="s">
        <v>222</v>
      </c>
      <c r="DS102" s="9" t="s">
        <v>223</v>
      </c>
      <c r="DT102" s="198" t="s">
        <v>1010</v>
      </c>
      <c r="DU102" s="9" t="s">
        <v>1652</v>
      </c>
      <c r="DV102" s="24" t="s">
        <v>336</v>
      </c>
      <c r="DW102" s="9"/>
      <c r="DX102" s="9" t="s">
        <v>337</v>
      </c>
      <c r="DY102" s="9" t="s">
        <v>217</v>
      </c>
      <c r="DZ102" s="9" t="s">
        <v>229</v>
      </c>
      <c r="EA102" s="206" t="s">
        <v>1653</v>
      </c>
      <c r="EB102" s="12">
        <v>45891</v>
      </c>
      <c r="EC102" s="25"/>
      <c r="ED102" s="12"/>
      <c r="EE102" s="12"/>
      <c r="EF102" s="12"/>
      <c r="EG102" s="12"/>
      <c r="EH102" s="12"/>
      <c r="EI102" s="12"/>
      <c r="EJ102" s="198" t="s">
        <v>1654</v>
      </c>
      <c r="EK102" s="201" t="s">
        <v>1655</v>
      </c>
      <c r="EL102" s="12"/>
      <c r="EM102" s="12"/>
      <c r="EN102" s="12" t="s">
        <v>1656</v>
      </c>
      <c r="EO102" s="12">
        <v>45874</v>
      </c>
      <c r="EP102" s="12">
        <v>45887</v>
      </c>
      <c r="EQ102" s="9"/>
      <c r="ER102" s="9"/>
      <c r="ES102" s="9"/>
      <c r="ET102" s="9"/>
      <c r="EU102" s="9"/>
      <c r="EV102" s="9"/>
      <c r="EW102" s="9"/>
      <c r="EX102" s="9"/>
      <c r="EY102" s="9"/>
      <c r="EZ102" s="9"/>
      <c r="FA102" s="9"/>
      <c r="FB102" s="9"/>
      <c r="FC102" s="9"/>
      <c r="FD102" s="9"/>
      <c r="FE102" s="9"/>
      <c r="FF102" s="9"/>
      <c r="FG102" s="9"/>
      <c r="FH102" s="9"/>
      <c r="FI102" s="9"/>
      <c r="FJ102" s="16" t="s">
        <v>204</v>
      </c>
      <c r="FK102" s="9" t="s">
        <v>230</v>
      </c>
      <c r="FL102" s="9" t="s">
        <v>543</v>
      </c>
      <c r="FM102" s="9"/>
      <c r="FN102" s="17">
        <v>20255220003073</v>
      </c>
      <c r="FO102" s="12"/>
      <c r="FP102" s="9" t="s">
        <v>1657</v>
      </c>
      <c r="FQ102" s="9"/>
      <c r="FR102" s="9"/>
      <c r="FS102" s="9"/>
      <c r="FT102" s="9"/>
      <c r="FU102" s="9"/>
      <c r="FV102" s="109"/>
      <c r="FW102" s="109"/>
      <c r="FX102" s="109"/>
      <c r="FY102" s="109"/>
      <c r="FZ102" s="109"/>
      <c r="GA102" s="109"/>
      <c r="GB102" s="109"/>
      <c r="GC102" s="109"/>
      <c r="GD102" s="109"/>
      <c r="GE102" s="109"/>
      <c r="GF102" s="109"/>
    </row>
    <row r="103" spans="1:188" ht="100.5" customHeight="1" x14ac:dyDescent="0.3">
      <c r="A103" s="124">
        <v>101</v>
      </c>
      <c r="B103" s="9">
        <v>2543</v>
      </c>
      <c r="C103" s="9" t="s">
        <v>1658</v>
      </c>
      <c r="D103" s="9" t="s">
        <v>886</v>
      </c>
      <c r="E103" s="9" t="s">
        <v>1659</v>
      </c>
      <c r="F103" s="10" t="s">
        <v>1660</v>
      </c>
      <c r="G103" s="10" t="s">
        <v>183</v>
      </c>
      <c r="H103" s="9" t="s">
        <v>184</v>
      </c>
      <c r="I103" s="8" t="s">
        <v>1661</v>
      </c>
      <c r="J103" s="9" t="s">
        <v>1662</v>
      </c>
      <c r="K103" s="9" t="s">
        <v>1663</v>
      </c>
      <c r="L103" s="12">
        <v>45729</v>
      </c>
      <c r="M103" s="12">
        <v>45728</v>
      </c>
      <c r="N103" s="12">
        <v>45730</v>
      </c>
      <c r="O103" s="9">
        <v>8</v>
      </c>
      <c r="P103" s="17">
        <v>0</v>
      </c>
      <c r="Q103" s="17">
        <v>240</v>
      </c>
      <c r="R103" s="12">
        <v>45974</v>
      </c>
      <c r="S103" s="12">
        <v>45975</v>
      </c>
      <c r="T103" s="9">
        <v>1</v>
      </c>
      <c r="U103" s="9">
        <v>17</v>
      </c>
      <c r="V103" s="12"/>
      <c r="W103" s="12">
        <v>45975</v>
      </c>
      <c r="X103" s="12"/>
      <c r="Y103" s="11">
        <v>46021</v>
      </c>
      <c r="Z103" s="15">
        <v>52000000</v>
      </c>
      <c r="AA103" s="13">
        <f t="shared" si="6"/>
        <v>6500000</v>
      </c>
      <c r="AB103" s="13">
        <f t="shared" si="0"/>
        <v>216666.66666666666</v>
      </c>
      <c r="AC103" s="15">
        <v>10183333</v>
      </c>
      <c r="AD103" s="15"/>
      <c r="AE103" s="13">
        <f t="shared" si="4"/>
        <v>62183333</v>
      </c>
      <c r="AF103" s="9" t="s">
        <v>188</v>
      </c>
      <c r="AG103" s="15" t="s">
        <v>189</v>
      </c>
      <c r="AH103" s="9"/>
      <c r="AI103" s="15" t="s">
        <v>190</v>
      </c>
      <c r="AJ103" s="22" t="s">
        <v>191</v>
      </c>
      <c r="AK103" s="9"/>
      <c r="AL103" s="9"/>
      <c r="AM103" s="9"/>
      <c r="AN103" s="9" t="s">
        <v>193</v>
      </c>
      <c r="AO103" s="17">
        <v>53037864</v>
      </c>
      <c r="AP103" s="9">
        <v>1</v>
      </c>
      <c r="AQ103" s="17" t="s">
        <v>194</v>
      </c>
      <c r="AR103" s="9" t="s">
        <v>195</v>
      </c>
      <c r="AS103" s="9"/>
      <c r="AT103" s="9" t="s">
        <v>1664</v>
      </c>
      <c r="AU103" s="9" t="s">
        <v>1665</v>
      </c>
      <c r="AV103" s="60" t="s">
        <v>1666</v>
      </c>
      <c r="AW103" s="9" t="s">
        <v>895</v>
      </c>
      <c r="AX103" s="9" t="s">
        <v>885</v>
      </c>
      <c r="AY103" s="9" t="s">
        <v>897</v>
      </c>
      <c r="AZ103" s="9" t="s">
        <v>244</v>
      </c>
      <c r="BA103" s="9" t="s">
        <v>202</v>
      </c>
      <c r="BB103" s="9">
        <v>539</v>
      </c>
      <c r="BC103" s="12">
        <v>45721</v>
      </c>
      <c r="BD103" s="94">
        <v>52000000</v>
      </c>
      <c r="BE103" s="9">
        <v>704</v>
      </c>
      <c r="BF103" s="12">
        <v>45868</v>
      </c>
      <c r="BG103" s="94">
        <v>10183333</v>
      </c>
      <c r="BH103" s="9">
        <v>535</v>
      </c>
      <c r="BI103" s="12">
        <v>45729</v>
      </c>
      <c r="BJ103" s="94">
        <v>52000000</v>
      </c>
      <c r="BK103" s="9">
        <v>834</v>
      </c>
      <c r="BL103" s="12">
        <v>45869</v>
      </c>
      <c r="BM103" s="94">
        <v>10183333</v>
      </c>
      <c r="BN103" s="12"/>
      <c r="BO103" s="17">
        <v>128309</v>
      </c>
      <c r="BP103" s="12">
        <v>45674</v>
      </c>
      <c r="BQ103" s="12" t="s">
        <v>203</v>
      </c>
      <c r="BR103" s="9" t="s">
        <v>204</v>
      </c>
      <c r="BS103" s="9" t="s">
        <v>189</v>
      </c>
      <c r="BT103" s="9" t="s">
        <v>189</v>
      </c>
      <c r="BU103" s="9" t="s">
        <v>205</v>
      </c>
      <c r="BV103" s="9" t="s">
        <v>206</v>
      </c>
      <c r="BW103" s="9" t="s">
        <v>207</v>
      </c>
      <c r="BX103" s="15">
        <v>5200000</v>
      </c>
      <c r="BY103" s="15"/>
      <c r="BZ103" s="15"/>
      <c r="CA103" s="15"/>
      <c r="CB103" s="9"/>
      <c r="CC103" s="9"/>
      <c r="CD103" s="9"/>
      <c r="CE103" s="9"/>
      <c r="CF103" s="9"/>
      <c r="CG103" s="9"/>
      <c r="CH103" s="9"/>
      <c r="CI103" s="9"/>
      <c r="CJ103" s="9"/>
      <c r="CK103" s="9"/>
      <c r="CL103" s="9"/>
      <c r="CM103" s="9"/>
      <c r="CN103" s="9"/>
      <c r="CO103" s="9"/>
      <c r="CP103" s="9" t="s">
        <v>208</v>
      </c>
      <c r="CQ103" s="9" t="s">
        <v>1667</v>
      </c>
      <c r="CR103" s="12">
        <v>45729</v>
      </c>
      <c r="CS103" s="12">
        <v>45729</v>
      </c>
      <c r="CT103" s="12"/>
      <c r="CU103" s="12"/>
      <c r="CV103" s="12"/>
      <c r="CW103" s="9" t="s">
        <v>279</v>
      </c>
      <c r="CX103" s="12">
        <v>45730</v>
      </c>
      <c r="CY103" s="12"/>
      <c r="CZ103" s="10" t="s">
        <v>211</v>
      </c>
      <c r="DA103" s="9" t="s">
        <v>189</v>
      </c>
      <c r="DB103" s="9" t="s">
        <v>250</v>
      </c>
      <c r="DC103" s="17" t="s">
        <v>212</v>
      </c>
      <c r="DD103" s="17" t="s">
        <v>213</v>
      </c>
      <c r="DE103" s="17" t="s">
        <v>214</v>
      </c>
      <c r="DF103" s="17" t="s">
        <v>189</v>
      </c>
      <c r="DG103" s="111">
        <v>34431</v>
      </c>
      <c r="DH103" s="112">
        <v>30</v>
      </c>
      <c r="DI103" s="9" t="s">
        <v>215</v>
      </c>
      <c r="DJ103" s="9" t="s">
        <v>1668</v>
      </c>
      <c r="DK103" s="9" t="s">
        <v>217</v>
      </c>
      <c r="DL103" s="9" t="s">
        <v>229</v>
      </c>
      <c r="DM103" s="9"/>
      <c r="DN103" s="9">
        <v>3461539</v>
      </c>
      <c r="DO103" s="112">
        <v>3142832876</v>
      </c>
      <c r="DP103" s="57" t="s">
        <v>1669</v>
      </c>
      <c r="DQ103" s="9" t="s">
        <v>284</v>
      </c>
      <c r="DR103" s="9" t="s">
        <v>285</v>
      </c>
      <c r="DS103" s="9" t="s">
        <v>223</v>
      </c>
      <c r="DT103" s="9" t="s">
        <v>482</v>
      </c>
      <c r="DU103" s="9" t="s">
        <v>1670</v>
      </c>
      <c r="DV103" s="9" t="s">
        <v>1381</v>
      </c>
      <c r="DW103" s="9"/>
      <c r="DX103" s="9" t="s">
        <v>1382</v>
      </c>
      <c r="DY103" s="9" t="s">
        <v>217</v>
      </c>
      <c r="DZ103" s="9" t="s">
        <v>229</v>
      </c>
      <c r="EA103" s="9"/>
      <c r="EB103" s="12"/>
      <c r="EC103" s="25" t="s">
        <v>207</v>
      </c>
      <c r="ED103" s="12">
        <v>45869</v>
      </c>
      <c r="EE103" s="9">
        <v>704</v>
      </c>
      <c r="EF103" s="12">
        <v>45868</v>
      </c>
      <c r="EG103" s="9">
        <v>834</v>
      </c>
      <c r="EH103" s="12">
        <v>45869</v>
      </c>
      <c r="EI103" s="12">
        <v>45975</v>
      </c>
      <c r="EJ103" s="9" t="s">
        <v>290</v>
      </c>
      <c r="EK103" s="12">
        <v>45869</v>
      </c>
      <c r="EL103" s="12"/>
      <c r="EM103" s="12"/>
      <c r="EN103" s="12"/>
      <c r="EO103" s="9"/>
      <c r="EP103" s="9"/>
      <c r="EQ103" s="9"/>
      <c r="ER103" s="9"/>
      <c r="ES103" s="9"/>
      <c r="ET103" s="9"/>
      <c r="EU103" s="9"/>
      <c r="EV103" s="9"/>
      <c r="EW103" s="9"/>
      <c r="EX103" s="9"/>
      <c r="EY103" s="9"/>
      <c r="EZ103" s="9"/>
      <c r="FA103" s="9"/>
      <c r="FB103" s="9"/>
      <c r="FC103" s="9"/>
      <c r="FD103" s="9"/>
      <c r="FE103" s="9"/>
      <c r="FF103" s="9"/>
      <c r="FG103" s="9"/>
      <c r="FH103" s="9"/>
      <c r="FI103" s="9"/>
      <c r="FJ103" s="16" t="s">
        <v>204</v>
      </c>
      <c r="FK103" s="9" t="s">
        <v>230</v>
      </c>
      <c r="FL103" s="9" t="s">
        <v>1371</v>
      </c>
      <c r="FM103" s="9"/>
      <c r="FN103" s="17">
        <v>20255220003053</v>
      </c>
      <c r="FO103" s="12"/>
      <c r="FP103" s="9" t="s">
        <v>1425</v>
      </c>
      <c r="FQ103" s="9"/>
      <c r="FR103" s="9"/>
      <c r="FS103" s="9"/>
      <c r="FT103" s="9"/>
      <c r="FU103" s="9"/>
      <c r="FV103" s="109"/>
      <c r="FW103" s="109"/>
      <c r="FX103" s="109"/>
      <c r="FY103" s="109"/>
      <c r="FZ103" s="109"/>
      <c r="GA103" s="109"/>
      <c r="GB103" s="109"/>
      <c r="GC103" s="109"/>
      <c r="GD103" s="109"/>
      <c r="GE103" s="109"/>
      <c r="GF103" s="109"/>
    </row>
    <row r="104" spans="1:188" ht="100.5" customHeight="1" x14ac:dyDescent="0.3">
      <c r="A104" s="124">
        <v>102</v>
      </c>
      <c r="B104" s="9">
        <v>2543</v>
      </c>
      <c r="C104" s="9" t="s">
        <v>1671</v>
      </c>
      <c r="D104" s="9" t="s">
        <v>1672</v>
      </c>
      <c r="E104" s="9" t="s">
        <v>1673</v>
      </c>
      <c r="F104" s="10" t="s">
        <v>1674</v>
      </c>
      <c r="G104" s="10" t="s">
        <v>183</v>
      </c>
      <c r="H104" s="9" t="s">
        <v>184</v>
      </c>
      <c r="I104" s="8" t="s">
        <v>1675</v>
      </c>
      <c r="J104" s="9" t="s">
        <v>1676</v>
      </c>
      <c r="K104" s="8" t="s">
        <v>1677</v>
      </c>
      <c r="L104" s="12">
        <v>45729</v>
      </c>
      <c r="M104" s="11"/>
      <c r="N104" s="11">
        <v>45730</v>
      </c>
      <c r="O104" s="9">
        <v>8</v>
      </c>
      <c r="P104" s="8">
        <v>0</v>
      </c>
      <c r="Q104" s="9">
        <v>240</v>
      </c>
      <c r="R104" s="12">
        <v>45974</v>
      </c>
      <c r="S104" s="12"/>
      <c r="T104" s="169"/>
      <c r="U104" s="169"/>
      <c r="V104" s="12"/>
      <c r="W104" s="12"/>
      <c r="X104" s="12"/>
      <c r="Y104" s="11">
        <v>45974</v>
      </c>
      <c r="Z104" s="15">
        <v>44000000</v>
      </c>
      <c r="AA104" s="13">
        <f t="shared" si="6"/>
        <v>5500000</v>
      </c>
      <c r="AB104" s="13">
        <f t="shared" si="0"/>
        <v>183333.33333333334</v>
      </c>
      <c r="AC104" s="15"/>
      <c r="AD104" s="15"/>
      <c r="AE104" s="13">
        <f t="shared" si="4"/>
        <v>44000000</v>
      </c>
      <c r="AF104" s="9" t="s">
        <v>188</v>
      </c>
      <c r="AG104" s="15" t="s">
        <v>189</v>
      </c>
      <c r="AH104" s="9"/>
      <c r="AI104" s="15" t="s">
        <v>190</v>
      </c>
      <c r="AJ104" s="22" t="s">
        <v>191</v>
      </c>
      <c r="AK104" s="9"/>
      <c r="AL104" s="9"/>
      <c r="AM104" s="9"/>
      <c r="AN104" s="9" t="s">
        <v>193</v>
      </c>
      <c r="AO104" s="17">
        <v>1014238380</v>
      </c>
      <c r="AP104" s="9">
        <v>9</v>
      </c>
      <c r="AQ104" s="17" t="s">
        <v>194</v>
      </c>
      <c r="AR104" s="9" t="s">
        <v>195</v>
      </c>
      <c r="AS104" s="9"/>
      <c r="AT104" s="9" t="s">
        <v>1678</v>
      </c>
      <c r="AU104" s="9"/>
      <c r="AV104" s="60" t="s">
        <v>1679</v>
      </c>
      <c r="AW104" s="9" t="s">
        <v>1680</v>
      </c>
      <c r="AX104" s="9" t="s">
        <v>885</v>
      </c>
      <c r="AY104" s="9" t="s">
        <v>897</v>
      </c>
      <c r="AZ104" s="9" t="s">
        <v>244</v>
      </c>
      <c r="BA104" s="9" t="s">
        <v>202</v>
      </c>
      <c r="BB104" s="9">
        <v>537</v>
      </c>
      <c r="BC104" s="12">
        <v>45721</v>
      </c>
      <c r="BD104" s="94"/>
      <c r="BE104" s="94"/>
      <c r="BF104" s="94"/>
      <c r="BG104" s="94"/>
      <c r="BH104" s="9">
        <v>539</v>
      </c>
      <c r="BI104" s="12">
        <v>45729</v>
      </c>
      <c r="BJ104" s="12"/>
      <c r="BK104" s="12"/>
      <c r="BL104" s="12"/>
      <c r="BM104" s="12"/>
      <c r="BN104" s="12"/>
      <c r="BO104" s="17">
        <v>128283</v>
      </c>
      <c r="BP104" s="12">
        <v>45674</v>
      </c>
      <c r="BQ104" s="12" t="s">
        <v>203</v>
      </c>
      <c r="BR104" s="9" t="s">
        <v>204</v>
      </c>
      <c r="BS104" s="9" t="s">
        <v>189</v>
      </c>
      <c r="BT104" s="9" t="s">
        <v>189</v>
      </c>
      <c r="BU104" s="9" t="s">
        <v>205</v>
      </c>
      <c r="BV104" s="9" t="s">
        <v>206</v>
      </c>
      <c r="BW104" s="9" t="s">
        <v>207</v>
      </c>
      <c r="BX104" s="15">
        <v>4400000</v>
      </c>
      <c r="BY104" s="15"/>
      <c r="BZ104" s="15"/>
      <c r="CA104" s="15"/>
      <c r="CB104" s="9"/>
      <c r="CC104" s="9"/>
      <c r="CD104" s="9"/>
      <c r="CE104" s="9"/>
      <c r="CF104" s="9"/>
      <c r="CG104" s="9"/>
      <c r="CH104" s="9"/>
      <c r="CI104" s="9"/>
      <c r="CJ104" s="9"/>
      <c r="CK104" s="9"/>
      <c r="CL104" s="9"/>
      <c r="CM104" s="9"/>
      <c r="CN104" s="9"/>
      <c r="CO104" s="9"/>
      <c r="CP104" s="9" t="s">
        <v>208</v>
      </c>
      <c r="CQ104" s="9" t="s">
        <v>1681</v>
      </c>
      <c r="CR104" s="12">
        <v>45729</v>
      </c>
      <c r="CS104" s="12">
        <v>45729</v>
      </c>
      <c r="CT104" s="12"/>
      <c r="CU104" s="12"/>
      <c r="CV104" s="12"/>
      <c r="CW104" s="9" t="s">
        <v>279</v>
      </c>
      <c r="CX104" s="12">
        <v>45730</v>
      </c>
      <c r="CY104" s="12"/>
      <c r="CZ104" s="10" t="s">
        <v>211</v>
      </c>
      <c r="DA104" s="9" t="s">
        <v>189</v>
      </c>
      <c r="DB104" s="9" t="s">
        <v>250</v>
      </c>
      <c r="DC104" s="17" t="s">
        <v>212</v>
      </c>
      <c r="DD104" s="17" t="s">
        <v>213</v>
      </c>
      <c r="DE104" s="17" t="s">
        <v>214</v>
      </c>
      <c r="DF104" s="17" t="s">
        <v>189</v>
      </c>
      <c r="DG104" s="12">
        <v>33902</v>
      </c>
      <c r="DH104" s="112">
        <v>32</v>
      </c>
      <c r="DI104" s="9" t="s">
        <v>215</v>
      </c>
      <c r="DJ104" s="9" t="s">
        <v>1682</v>
      </c>
      <c r="DK104" s="9" t="s">
        <v>217</v>
      </c>
      <c r="DL104" s="9" t="s">
        <v>229</v>
      </c>
      <c r="DM104" s="9"/>
      <c r="DN104" s="9">
        <v>320423183</v>
      </c>
      <c r="DO104" s="9">
        <v>320423183</v>
      </c>
      <c r="DP104" s="57" t="s">
        <v>1683</v>
      </c>
      <c r="DQ104" s="9" t="s">
        <v>255</v>
      </c>
      <c r="DR104" s="9" t="s">
        <v>867</v>
      </c>
      <c r="DS104" s="9" t="s">
        <v>223</v>
      </c>
      <c r="DT104" s="9" t="s">
        <v>1684</v>
      </c>
      <c r="DU104" s="9" t="s">
        <v>1685</v>
      </c>
      <c r="DV104" s="9" t="s">
        <v>1381</v>
      </c>
      <c r="DW104" s="9"/>
      <c r="DX104" s="9" t="s">
        <v>1382</v>
      </c>
      <c r="DY104" s="9" t="s">
        <v>217</v>
      </c>
      <c r="DZ104" s="9" t="s">
        <v>229</v>
      </c>
      <c r="EA104" s="9"/>
      <c r="EB104" s="12"/>
      <c r="EC104" s="25"/>
      <c r="ED104" s="12"/>
      <c r="EE104" s="12"/>
      <c r="EF104" s="12"/>
      <c r="EG104" s="12"/>
      <c r="EH104" s="12"/>
      <c r="EI104" s="12"/>
      <c r="EJ104" s="9"/>
      <c r="EK104" s="12"/>
      <c r="EL104" s="12"/>
      <c r="EM104" s="12"/>
      <c r="EN104" s="12"/>
      <c r="EO104" s="9"/>
      <c r="EP104" s="9"/>
      <c r="EQ104" s="9"/>
      <c r="ER104" s="9"/>
      <c r="ES104" s="9"/>
      <c r="ET104" s="9"/>
      <c r="EU104" s="9"/>
      <c r="EV104" s="9"/>
      <c r="EW104" s="9"/>
      <c r="EX104" s="9"/>
      <c r="EY104" s="9"/>
      <c r="EZ104" s="9"/>
      <c r="FA104" s="9"/>
      <c r="FB104" s="9"/>
      <c r="FC104" s="9"/>
      <c r="FD104" s="9"/>
      <c r="FE104" s="9"/>
      <c r="FF104" s="9"/>
      <c r="FG104" s="9"/>
      <c r="FH104" s="9"/>
      <c r="FI104" s="9"/>
      <c r="FJ104" s="16" t="s">
        <v>204</v>
      </c>
      <c r="FK104" s="9" t="s">
        <v>230</v>
      </c>
      <c r="FL104" s="9" t="s">
        <v>1371</v>
      </c>
      <c r="FM104" s="9"/>
      <c r="FN104" s="17">
        <v>20255220003053</v>
      </c>
      <c r="FO104" s="12"/>
      <c r="FP104" s="9" t="s">
        <v>1425</v>
      </c>
      <c r="FQ104" s="9"/>
      <c r="FR104" s="9"/>
      <c r="FS104" s="9"/>
      <c r="FT104" s="9"/>
      <c r="FU104" s="9"/>
      <c r="FV104" s="109"/>
      <c r="FW104" s="109"/>
      <c r="FX104" s="109"/>
      <c r="FY104" s="109"/>
      <c r="FZ104" s="109"/>
      <c r="GA104" s="109"/>
      <c r="GB104" s="109"/>
      <c r="GC104" s="109"/>
      <c r="GD104" s="109"/>
      <c r="GE104" s="109"/>
      <c r="GF104" s="109"/>
    </row>
    <row r="105" spans="1:188" ht="100.5" customHeight="1" x14ac:dyDescent="0.3">
      <c r="A105" s="124">
        <v>103</v>
      </c>
      <c r="B105" s="9">
        <v>2527</v>
      </c>
      <c r="C105" s="8" t="s">
        <v>262</v>
      </c>
      <c r="D105" s="8" t="s">
        <v>342</v>
      </c>
      <c r="E105" s="9" t="s">
        <v>1686</v>
      </c>
      <c r="F105" s="10" t="s">
        <v>1687</v>
      </c>
      <c r="G105" s="10" t="s">
        <v>183</v>
      </c>
      <c r="H105" s="9" t="s">
        <v>184</v>
      </c>
      <c r="I105" s="8" t="s">
        <v>1688</v>
      </c>
      <c r="J105" s="9" t="s">
        <v>874</v>
      </c>
      <c r="K105" s="8" t="s">
        <v>1689</v>
      </c>
      <c r="L105" s="12">
        <v>45728</v>
      </c>
      <c r="M105" s="11"/>
      <c r="N105" s="11">
        <v>45730</v>
      </c>
      <c r="O105" s="9">
        <v>6</v>
      </c>
      <c r="P105" s="8">
        <v>0</v>
      </c>
      <c r="Q105" s="9">
        <v>180</v>
      </c>
      <c r="R105" s="12">
        <v>45913</v>
      </c>
      <c r="S105" s="12"/>
      <c r="T105" s="169"/>
      <c r="U105" s="169"/>
      <c r="V105" s="12"/>
      <c r="W105" s="12"/>
      <c r="X105" s="12"/>
      <c r="Y105" s="11">
        <v>45913</v>
      </c>
      <c r="Z105" s="15">
        <v>33000000</v>
      </c>
      <c r="AA105" s="13">
        <f t="shared" si="6"/>
        <v>5500000</v>
      </c>
      <c r="AB105" s="13">
        <f t="shared" si="0"/>
        <v>183333.33333333334</v>
      </c>
      <c r="AC105" s="15"/>
      <c r="AD105" s="15"/>
      <c r="AE105" s="13">
        <f t="shared" si="4"/>
        <v>33000000</v>
      </c>
      <c r="AF105" s="9" t="s">
        <v>188</v>
      </c>
      <c r="AG105" s="15" t="s">
        <v>189</v>
      </c>
      <c r="AH105" s="9"/>
      <c r="AI105" s="15" t="s">
        <v>190</v>
      </c>
      <c r="AJ105" s="22" t="s">
        <v>191</v>
      </c>
      <c r="AK105" s="9"/>
      <c r="AL105" s="9"/>
      <c r="AM105" s="9"/>
      <c r="AN105" s="9" t="s">
        <v>193</v>
      </c>
      <c r="AO105" s="17">
        <v>1018408564</v>
      </c>
      <c r="AP105" s="9">
        <v>1</v>
      </c>
      <c r="AQ105" s="17" t="s">
        <v>194</v>
      </c>
      <c r="AR105" s="9" t="s">
        <v>195</v>
      </c>
      <c r="AS105" s="9"/>
      <c r="AT105" s="9" t="s">
        <v>1690</v>
      </c>
      <c r="AU105" s="9"/>
      <c r="AV105" s="60" t="s">
        <v>1691</v>
      </c>
      <c r="AW105" s="9" t="s">
        <v>273</v>
      </c>
      <c r="AX105" s="9" t="s">
        <v>262</v>
      </c>
      <c r="AY105" s="9" t="s">
        <v>274</v>
      </c>
      <c r="AZ105" s="9" t="s">
        <v>531</v>
      </c>
      <c r="BA105" s="9" t="s">
        <v>202</v>
      </c>
      <c r="BB105" s="9">
        <v>431</v>
      </c>
      <c r="BC105" s="12">
        <v>45691</v>
      </c>
      <c r="BD105" s="94"/>
      <c r="BE105" s="94"/>
      <c r="BF105" s="94"/>
      <c r="BG105" s="94"/>
      <c r="BH105" s="9">
        <v>533</v>
      </c>
      <c r="BI105" s="12">
        <v>45729</v>
      </c>
      <c r="BJ105" s="12"/>
      <c r="BK105" s="12"/>
      <c r="BL105" s="12"/>
      <c r="BM105" s="12"/>
      <c r="BN105" s="12"/>
      <c r="BO105" s="17">
        <v>125195</v>
      </c>
      <c r="BP105" s="12">
        <v>45646</v>
      </c>
      <c r="BQ105" s="12" t="s">
        <v>203</v>
      </c>
      <c r="BR105" s="9" t="s">
        <v>204</v>
      </c>
      <c r="BS105" s="9" t="s">
        <v>189</v>
      </c>
      <c r="BT105" s="9" t="s">
        <v>189</v>
      </c>
      <c r="BU105" s="9" t="s">
        <v>276</v>
      </c>
      <c r="BV105" s="9"/>
      <c r="BW105" s="9" t="s">
        <v>207</v>
      </c>
      <c r="BX105" s="15">
        <v>3300000</v>
      </c>
      <c r="BY105" s="15"/>
      <c r="BZ105" s="15"/>
      <c r="CA105" s="15"/>
      <c r="CB105" s="9"/>
      <c r="CC105" s="9"/>
      <c r="CD105" s="9"/>
      <c r="CE105" s="9"/>
      <c r="CF105" s="9"/>
      <c r="CG105" s="9"/>
      <c r="CH105" s="9"/>
      <c r="CI105" s="9"/>
      <c r="CJ105" s="9"/>
      <c r="CK105" s="9"/>
      <c r="CL105" s="9"/>
      <c r="CM105" s="9"/>
      <c r="CN105" s="9"/>
      <c r="CO105" s="9"/>
      <c r="CP105" s="9" t="s">
        <v>208</v>
      </c>
      <c r="CQ105" s="9" t="s">
        <v>1692</v>
      </c>
      <c r="CR105" s="12">
        <v>45729</v>
      </c>
      <c r="CS105" s="12">
        <v>45729</v>
      </c>
      <c r="CT105" s="12"/>
      <c r="CU105" s="12"/>
      <c r="CV105" s="12"/>
      <c r="CW105" s="9" t="s">
        <v>248</v>
      </c>
      <c r="CX105" s="12">
        <v>45729</v>
      </c>
      <c r="CY105" s="12"/>
      <c r="CZ105" s="10" t="s">
        <v>211</v>
      </c>
      <c r="DA105" s="9" t="s">
        <v>189</v>
      </c>
      <c r="DB105" s="9" t="s">
        <v>250</v>
      </c>
      <c r="DC105" s="17" t="s">
        <v>212</v>
      </c>
      <c r="DD105" s="17" t="s">
        <v>213</v>
      </c>
      <c r="DE105" s="17" t="s">
        <v>214</v>
      </c>
      <c r="DF105" s="17" t="s">
        <v>189</v>
      </c>
      <c r="DG105" s="12">
        <v>31781</v>
      </c>
      <c r="DH105" s="9">
        <v>37</v>
      </c>
      <c r="DI105" s="9" t="s">
        <v>280</v>
      </c>
      <c r="DJ105" s="9" t="s">
        <v>1693</v>
      </c>
      <c r="DK105" s="9" t="s">
        <v>217</v>
      </c>
      <c r="DL105" s="9" t="s">
        <v>229</v>
      </c>
      <c r="DM105" s="9"/>
      <c r="DN105" s="9">
        <v>3104770807</v>
      </c>
      <c r="DO105" s="9">
        <v>3104770807</v>
      </c>
      <c r="DP105" s="57" t="s">
        <v>1694</v>
      </c>
      <c r="DQ105" s="9" t="s">
        <v>255</v>
      </c>
      <c r="DR105" s="9" t="s">
        <v>285</v>
      </c>
      <c r="DS105" s="9" t="s">
        <v>223</v>
      </c>
      <c r="DT105" s="9" t="s">
        <v>286</v>
      </c>
      <c r="DU105" s="9" t="s">
        <v>1695</v>
      </c>
      <c r="DV105" s="9" t="s">
        <v>378</v>
      </c>
      <c r="DW105" s="9" t="s">
        <v>377</v>
      </c>
      <c r="DX105" s="9" t="s">
        <v>380</v>
      </c>
      <c r="DY105" s="9" t="s">
        <v>217</v>
      </c>
      <c r="DZ105" s="9" t="s">
        <v>229</v>
      </c>
      <c r="EA105" s="9"/>
      <c r="EB105" s="12"/>
      <c r="EC105" s="25"/>
      <c r="ED105" s="12"/>
      <c r="EE105" s="12"/>
      <c r="EF105" s="12"/>
      <c r="EG105" s="12"/>
      <c r="EH105" s="12"/>
      <c r="EI105" s="12"/>
      <c r="EJ105" s="9"/>
      <c r="EK105" s="12"/>
      <c r="EL105" s="12"/>
      <c r="EM105" s="12"/>
      <c r="EN105" s="12"/>
      <c r="EO105" s="9"/>
      <c r="EP105" s="9"/>
      <c r="EQ105" s="9"/>
      <c r="ER105" s="9"/>
      <c r="ES105" s="9"/>
      <c r="ET105" s="9"/>
      <c r="EU105" s="9"/>
      <c r="EV105" s="9"/>
      <c r="EW105" s="9" t="s">
        <v>192</v>
      </c>
      <c r="EX105" s="9"/>
      <c r="EY105" s="9"/>
      <c r="EZ105" s="9"/>
      <c r="FA105" s="9"/>
      <c r="FB105" s="9"/>
      <c r="FC105" s="9"/>
      <c r="FD105" s="9"/>
      <c r="FE105" s="9"/>
      <c r="FF105" s="9"/>
      <c r="FG105" s="9"/>
      <c r="FH105" s="9"/>
      <c r="FI105" s="9"/>
      <c r="FJ105" s="16" t="s">
        <v>204</v>
      </c>
      <c r="FK105" s="9" t="s">
        <v>230</v>
      </c>
      <c r="FL105" s="9" t="s">
        <v>361</v>
      </c>
      <c r="FM105" s="9"/>
      <c r="FN105" s="17">
        <v>20255220003063</v>
      </c>
      <c r="FO105" s="12"/>
      <c r="FP105" s="9" t="s">
        <v>362</v>
      </c>
      <c r="FQ105" s="9"/>
      <c r="FR105" s="9"/>
      <c r="FS105" s="9"/>
      <c r="FT105" s="9"/>
      <c r="FU105" s="9"/>
      <c r="FV105" s="109"/>
      <c r="FW105" s="109"/>
      <c r="FX105" s="109"/>
      <c r="FY105" s="109"/>
      <c r="FZ105" s="109"/>
      <c r="GA105" s="109"/>
      <c r="GB105" s="109"/>
      <c r="GC105" s="109"/>
      <c r="GD105" s="109"/>
      <c r="GE105" s="109"/>
      <c r="GF105" s="109"/>
    </row>
    <row r="106" spans="1:188" ht="100.5" customHeight="1" x14ac:dyDescent="0.3">
      <c r="A106" s="124">
        <v>104</v>
      </c>
      <c r="B106" s="9">
        <v>2527</v>
      </c>
      <c r="C106" s="8" t="s">
        <v>262</v>
      </c>
      <c r="D106" s="8" t="s">
        <v>342</v>
      </c>
      <c r="E106" s="9" t="s">
        <v>1696</v>
      </c>
      <c r="F106" s="10" t="s">
        <v>1697</v>
      </c>
      <c r="G106" s="10" t="s">
        <v>183</v>
      </c>
      <c r="H106" s="9" t="s">
        <v>184</v>
      </c>
      <c r="I106" s="9" t="s">
        <v>1698</v>
      </c>
      <c r="J106" s="9" t="s">
        <v>874</v>
      </c>
      <c r="K106" s="9" t="s">
        <v>1699</v>
      </c>
      <c r="L106" s="12">
        <v>45730</v>
      </c>
      <c r="M106" s="12"/>
      <c r="N106" s="12">
        <v>45733</v>
      </c>
      <c r="O106" s="17">
        <v>6</v>
      </c>
      <c r="P106" s="17">
        <v>0</v>
      </c>
      <c r="Q106" s="17">
        <v>180</v>
      </c>
      <c r="R106" s="12">
        <v>45916</v>
      </c>
      <c r="S106" s="12"/>
      <c r="T106" s="169"/>
      <c r="U106" s="169"/>
      <c r="V106" s="12"/>
      <c r="W106" s="12"/>
      <c r="X106" s="12"/>
      <c r="Y106" s="12">
        <v>45916</v>
      </c>
      <c r="Z106" s="15">
        <v>33000000</v>
      </c>
      <c r="AA106" s="13">
        <f t="shared" si="6"/>
        <v>5500000</v>
      </c>
      <c r="AB106" s="13">
        <f t="shared" si="0"/>
        <v>183333.33333333334</v>
      </c>
      <c r="AC106" s="15"/>
      <c r="AD106" s="15"/>
      <c r="AE106" s="13">
        <f t="shared" si="4"/>
        <v>33000000</v>
      </c>
      <c r="AF106" s="9" t="s">
        <v>188</v>
      </c>
      <c r="AG106" s="15" t="s">
        <v>189</v>
      </c>
      <c r="AH106" s="9"/>
      <c r="AI106" s="15" t="s">
        <v>190</v>
      </c>
      <c r="AJ106" s="22" t="s">
        <v>191</v>
      </c>
      <c r="AK106" s="9"/>
      <c r="AL106" s="9"/>
      <c r="AM106" s="9"/>
      <c r="AN106" s="9" t="s">
        <v>193</v>
      </c>
      <c r="AO106" s="17">
        <v>80214835</v>
      </c>
      <c r="AP106" s="9">
        <v>3</v>
      </c>
      <c r="AQ106" s="17" t="s">
        <v>194</v>
      </c>
      <c r="AR106" s="9" t="s">
        <v>195</v>
      </c>
      <c r="AS106" s="9"/>
      <c r="AT106" s="9" t="s">
        <v>1700</v>
      </c>
      <c r="AU106" s="9"/>
      <c r="AV106" s="60" t="s">
        <v>1701</v>
      </c>
      <c r="AW106" s="9" t="s">
        <v>273</v>
      </c>
      <c r="AX106" s="9" t="s">
        <v>262</v>
      </c>
      <c r="AY106" s="9" t="s">
        <v>274</v>
      </c>
      <c r="AZ106" s="9" t="s">
        <v>275</v>
      </c>
      <c r="BA106" s="9" t="s">
        <v>202</v>
      </c>
      <c r="BB106" s="9">
        <v>431</v>
      </c>
      <c r="BC106" s="12">
        <v>45691</v>
      </c>
      <c r="BD106" s="94"/>
      <c r="BE106" s="94"/>
      <c r="BF106" s="94"/>
      <c r="BG106" s="94"/>
      <c r="BH106" s="9">
        <v>542</v>
      </c>
      <c r="BI106" s="12">
        <v>45730</v>
      </c>
      <c r="BJ106" s="12"/>
      <c r="BK106" s="12"/>
      <c r="BL106" s="12"/>
      <c r="BM106" s="12"/>
      <c r="BN106" s="12"/>
      <c r="BO106" s="17">
        <v>125195</v>
      </c>
      <c r="BP106" s="12">
        <v>45646</v>
      </c>
      <c r="BQ106" s="12" t="s">
        <v>203</v>
      </c>
      <c r="BR106" s="9" t="s">
        <v>204</v>
      </c>
      <c r="BS106" s="9" t="s">
        <v>189</v>
      </c>
      <c r="BT106" s="9" t="s">
        <v>189</v>
      </c>
      <c r="BU106" s="9" t="s">
        <v>245</v>
      </c>
      <c r="BV106" s="9"/>
      <c r="BW106" s="9" t="s">
        <v>207</v>
      </c>
      <c r="BX106" s="15">
        <v>3300000</v>
      </c>
      <c r="BY106" s="15"/>
      <c r="BZ106" s="15"/>
      <c r="CA106" s="15"/>
      <c r="CB106" s="9"/>
      <c r="CC106" s="9"/>
      <c r="CD106" s="9"/>
      <c r="CE106" s="9"/>
      <c r="CF106" s="9"/>
      <c r="CG106" s="9"/>
      <c r="CH106" s="9"/>
      <c r="CI106" s="9"/>
      <c r="CJ106" s="9"/>
      <c r="CK106" s="9"/>
      <c r="CL106" s="9"/>
      <c r="CM106" s="9"/>
      <c r="CN106" s="9"/>
      <c r="CO106" s="9"/>
      <c r="CP106" s="9" t="s">
        <v>208</v>
      </c>
      <c r="CQ106" s="9" t="s">
        <v>1702</v>
      </c>
      <c r="CR106" s="12">
        <v>45730</v>
      </c>
      <c r="CS106" s="12">
        <v>45731</v>
      </c>
      <c r="CT106" s="12"/>
      <c r="CU106" s="12"/>
      <c r="CV106" s="12"/>
      <c r="CW106" s="29" t="s">
        <v>279</v>
      </c>
      <c r="CX106" s="80">
        <v>45731</v>
      </c>
      <c r="CY106" s="80"/>
      <c r="CZ106" s="10" t="s">
        <v>249</v>
      </c>
      <c r="DA106" s="9" t="s">
        <v>189</v>
      </c>
      <c r="DB106" s="9" t="s">
        <v>250</v>
      </c>
      <c r="DC106" s="17" t="s">
        <v>212</v>
      </c>
      <c r="DD106" s="17" t="s">
        <v>213</v>
      </c>
      <c r="DE106" s="17" t="s">
        <v>214</v>
      </c>
      <c r="DF106" s="17" t="s">
        <v>189</v>
      </c>
      <c r="DG106" s="12">
        <v>30959</v>
      </c>
      <c r="DH106" s="9">
        <v>40</v>
      </c>
      <c r="DI106" s="9" t="s">
        <v>280</v>
      </c>
      <c r="DJ106" s="9" t="s">
        <v>1703</v>
      </c>
      <c r="DK106" s="9" t="s">
        <v>217</v>
      </c>
      <c r="DL106" s="9" t="s">
        <v>229</v>
      </c>
      <c r="DM106" s="9"/>
      <c r="DN106" s="9">
        <v>3207965704</v>
      </c>
      <c r="DO106" s="9">
        <v>3207965704</v>
      </c>
      <c r="DP106" s="57" t="s">
        <v>1704</v>
      </c>
      <c r="DQ106" s="9" t="s">
        <v>788</v>
      </c>
      <c r="DR106" s="9" t="s">
        <v>356</v>
      </c>
      <c r="DS106" s="9" t="s">
        <v>223</v>
      </c>
      <c r="DT106" s="9" t="s">
        <v>1705</v>
      </c>
      <c r="DU106" s="9" t="s">
        <v>1706</v>
      </c>
      <c r="DV106" s="9" t="s">
        <v>378</v>
      </c>
      <c r="DW106" s="9" t="s">
        <v>377</v>
      </c>
      <c r="DX106" s="9" t="s">
        <v>380</v>
      </c>
      <c r="DY106" s="9" t="s">
        <v>217</v>
      </c>
      <c r="DZ106" s="9" t="s">
        <v>229</v>
      </c>
      <c r="EA106" s="9"/>
      <c r="EB106" s="12"/>
      <c r="EC106" s="25"/>
      <c r="ED106" s="12"/>
      <c r="EE106" s="12"/>
      <c r="EF106" s="12"/>
      <c r="EG106" s="12"/>
      <c r="EH106" s="12"/>
      <c r="EI106" s="12"/>
      <c r="EJ106" s="9"/>
      <c r="EK106" s="12"/>
      <c r="EL106" s="12"/>
      <c r="EM106" s="12"/>
      <c r="EN106" s="12"/>
      <c r="EO106" s="9"/>
      <c r="EP106" s="9"/>
      <c r="EQ106" s="9"/>
      <c r="ER106" s="9"/>
      <c r="ES106" s="9"/>
      <c r="ET106" s="9"/>
      <c r="EU106" s="9"/>
      <c r="EV106" s="9"/>
      <c r="EW106" s="9"/>
      <c r="EX106" s="9"/>
      <c r="EY106" s="9"/>
      <c r="EZ106" s="9"/>
      <c r="FA106" s="9"/>
      <c r="FB106" s="9"/>
      <c r="FC106" s="9"/>
      <c r="FD106" s="9"/>
      <c r="FE106" s="9"/>
      <c r="FF106" s="9"/>
      <c r="FG106" s="9"/>
      <c r="FH106" s="9"/>
      <c r="FI106" s="9"/>
      <c r="FJ106" s="16" t="s">
        <v>204</v>
      </c>
      <c r="FK106" s="9" t="s">
        <v>230</v>
      </c>
      <c r="FL106" s="9" t="s">
        <v>361</v>
      </c>
      <c r="FM106" s="9"/>
      <c r="FN106" s="17">
        <v>20255220004053</v>
      </c>
      <c r="FO106" s="12"/>
      <c r="FP106" s="9" t="s">
        <v>362</v>
      </c>
      <c r="FQ106" s="9"/>
      <c r="FR106" s="9"/>
      <c r="FS106" s="9"/>
      <c r="FT106" s="9"/>
      <c r="FU106" s="9"/>
      <c r="FV106" s="109"/>
      <c r="FW106" s="109"/>
      <c r="FX106" s="109"/>
      <c r="FY106" s="109"/>
      <c r="FZ106" s="109"/>
      <c r="GA106" s="109"/>
      <c r="GB106" s="109"/>
      <c r="GC106" s="109"/>
      <c r="GD106" s="109"/>
      <c r="GE106" s="109"/>
      <c r="GF106" s="109"/>
    </row>
    <row r="107" spans="1:188" ht="100.5" customHeight="1" x14ac:dyDescent="0.3">
      <c r="A107" s="124">
        <v>105</v>
      </c>
      <c r="B107" s="9">
        <v>2527</v>
      </c>
      <c r="C107" s="8" t="s">
        <v>262</v>
      </c>
      <c r="D107" s="8" t="s">
        <v>342</v>
      </c>
      <c r="E107" s="9" t="s">
        <v>1707</v>
      </c>
      <c r="F107" s="10" t="s">
        <v>1708</v>
      </c>
      <c r="G107" s="10" t="s">
        <v>183</v>
      </c>
      <c r="H107" s="9" t="s">
        <v>184</v>
      </c>
      <c r="I107" s="9" t="s">
        <v>1709</v>
      </c>
      <c r="J107" s="9" t="s">
        <v>1710</v>
      </c>
      <c r="K107" s="9" t="s">
        <v>1711</v>
      </c>
      <c r="L107" s="12">
        <v>45730</v>
      </c>
      <c r="M107" s="12"/>
      <c r="N107" s="12">
        <v>45734</v>
      </c>
      <c r="O107" s="17">
        <v>6</v>
      </c>
      <c r="P107" s="17">
        <v>0</v>
      </c>
      <c r="Q107" s="17">
        <v>180</v>
      </c>
      <c r="R107" s="12">
        <v>45917</v>
      </c>
      <c r="S107" s="12"/>
      <c r="T107" s="169"/>
      <c r="U107" s="169"/>
      <c r="V107" s="12"/>
      <c r="W107" s="12"/>
      <c r="X107" s="12"/>
      <c r="Y107" s="12">
        <v>45917</v>
      </c>
      <c r="Z107" s="15">
        <v>33000000</v>
      </c>
      <c r="AA107" s="13">
        <f t="shared" si="6"/>
        <v>5500000</v>
      </c>
      <c r="AB107" s="13">
        <f t="shared" si="0"/>
        <v>183333.33333333334</v>
      </c>
      <c r="AC107" s="15"/>
      <c r="AD107" s="15"/>
      <c r="AE107" s="13">
        <f t="shared" si="4"/>
        <v>33000000</v>
      </c>
      <c r="AF107" s="9" t="s">
        <v>188</v>
      </c>
      <c r="AG107" s="15" t="s">
        <v>189</v>
      </c>
      <c r="AH107" s="9"/>
      <c r="AI107" s="15" t="s">
        <v>190</v>
      </c>
      <c r="AJ107" s="22" t="s">
        <v>191</v>
      </c>
      <c r="AK107" s="9"/>
      <c r="AL107" s="9"/>
      <c r="AM107" s="9"/>
      <c r="AN107" s="9" t="s">
        <v>193</v>
      </c>
      <c r="AO107" s="17">
        <v>52111223</v>
      </c>
      <c r="AP107" s="9">
        <v>1</v>
      </c>
      <c r="AQ107" s="17" t="s">
        <v>194</v>
      </c>
      <c r="AR107" s="9" t="s">
        <v>195</v>
      </c>
      <c r="AS107" s="9"/>
      <c r="AT107" s="9" t="s">
        <v>1712</v>
      </c>
      <c r="AU107" s="9"/>
      <c r="AV107" s="60" t="s">
        <v>1713</v>
      </c>
      <c r="AW107" s="9" t="s">
        <v>475</v>
      </c>
      <c r="AX107" s="9" t="s">
        <v>465</v>
      </c>
      <c r="AY107" s="9" t="s">
        <v>477</v>
      </c>
      <c r="AZ107" s="9" t="s">
        <v>244</v>
      </c>
      <c r="BA107" s="9" t="s">
        <v>202</v>
      </c>
      <c r="BB107" s="9">
        <v>436</v>
      </c>
      <c r="BC107" s="12">
        <v>45691</v>
      </c>
      <c r="BD107" s="94"/>
      <c r="BE107" s="94"/>
      <c r="BF107" s="94"/>
      <c r="BG107" s="94"/>
      <c r="BH107" s="9">
        <v>543</v>
      </c>
      <c r="BI107" s="12">
        <v>45730</v>
      </c>
      <c r="BJ107" s="12"/>
      <c r="BK107" s="12"/>
      <c r="BL107" s="12"/>
      <c r="BM107" s="12"/>
      <c r="BN107" s="12"/>
      <c r="BO107" s="17">
        <v>125204</v>
      </c>
      <c r="BP107" s="12">
        <v>45646</v>
      </c>
      <c r="BQ107" s="12" t="s">
        <v>203</v>
      </c>
      <c r="BR107" s="9" t="s">
        <v>204</v>
      </c>
      <c r="BS107" s="9" t="s">
        <v>189</v>
      </c>
      <c r="BT107" s="9" t="s">
        <v>189</v>
      </c>
      <c r="BU107" s="9" t="s">
        <v>205</v>
      </c>
      <c r="BV107" s="9"/>
      <c r="BW107" s="9" t="s">
        <v>207</v>
      </c>
      <c r="BX107" s="15">
        <v>3300000</v>
      </c>
      <c r="BY107" s="15"/>
      <c r="BZ107" s="15"/>
      <c r="CA107" s="15"/>
      <c r="CB107" s="9"/>
      <c r="CC107" s="9"/>
      <c r="CD107" s="9"/>
      <c r="CE107" s="9"/>
      <c r="CF107" s="9"/>
      <c r="CG107" s="9"/>
      <c r="CH107" s="9"/>
      <c r="CI107" s="9"/>
      <c r="CJ107" s="9"/>
      <c r="CK107" s="9"/>
      <c r="CL107" s="9"/>
      <c r="CM107" s="9"/>
      <c r="CN107" s="9"/>
      <c r="CO107" s="9"/>
      <c r="CP107" s="9" t="s">
        <v>208</v>
      </c>
      <c r="CQ107" s="9" t="s">
        <v>1714</v>
      </c>
      <c r="CR107" s="12">
        <v>45730</v>
      </c>
      <c r="CS107" s="12">
        <v>45731</v>
      </c>
      <c r="CT107" s="12"/>
      <c r="CU107" s="12"/>
      <c r="CV107" s="12"/>
      <c r="CW107" s="9" t="s">
        <v>279</v>
      </c>
      <c r="CX107" s="12">
        <v>45724</v>
      </c>
      <c r="CY107" s="12"/>
      <c r="CZ107" s="10" t="s">
        <v>211</v>
      </c>
      <c r="DA107" s="9" t="s">
        <v>189</v>
      </c>
      <c r="DB107" s="9" t="s">
        <v>250</v>
      </c>
      <c r="DC107" s="17" t="s">
        <v>212</v>
      </c>
      <c r="DD107" s="17" t="s">
        <v>213</v>
      </c>
      <c r="DE107" s="17" t="s">
        <v>214</v>
      </c>
      <c r="DF107" s="17" t="s">
        <v>189</v>
      </c>
      <c r="DG107" s="12">
        <v>25837</v>
      </c>
      <c r="DH107" s="9">
        <v>54</v>
      </c>
      <c r="DI107" s="9" t="s">
        <v>280</v>
      </c>
      <c r="DJ107" s="12" t="s">
        <v>1715</v>
      </c>
      <c r="DK107" s="9" t="s">
        <v>217</v>
      </c>
      <c r="DL107" s="9" t="s">
        <v>229</v>
      </c>
      <c r="DM107" s="9"/>
      <c r="DN107" s="9">
        <v>5479537</v>
      </c>
      <c r="DO107" s="9">
        <v>3178868727</v>
      </c>
      <c r="DP107" s="57" t="s">
        <v>1716</v>
      </c>
      <c r="DQ107" s="9" t="s">
        <v>284</v>
      </c>
      <c r="DR107" s="9" t="s">
        <v>222</v>
      </c>
      <c r="DS107" s="9" t="s">
        <v>223</v>
      </c>
      <c r="DT107" s="9" t="s">
        <v>1717</v>
      </c>
      <c r="DU107" s="9" t="s">
        <v>1718</v>
      </c>
      <c r="DV107" s="9" t="s">
        <v>378</v>
      </c>
      <c r="DW107" s="9" t="s">
        <v>377</v>
      </c>
      <c r="DX107" s="9" t="s">
        <v>380</v>
      </c>
      <c r="DY107" s="9" t="s">
        <v>217</v>
      </c>
      <c r="DZ107" s="9" t="s">
        <v>229</v>
      </c>
      <c r="EA107" s="9"/>
      <c r="EB107" s="12"/>
      <c r="EC107" s="25"/>
      <c r="ED107" s="12"/>
      <c r="EE107" s="12"/>
      <c r="EF107" s="12"/>
      <c r="EG107" s="12"/>
      <c r="EH107" s="12"/>
      <c r="EI107" s="12"/>
      <c r="EJ107" s="9"/>
      <c r="EK107" s="12"/>
      <c r="EL107" s="12"/>
      <c r="EM107" s="12"/>
      <c r="EN107" s="12"/>
      <c r="EO107" s="9"/>
      <c r="EP107" s="9"/>
      <c r="EQ107" s="9"/>
      <c r="ER107" s="9"/>
      <c r="ES107" s="9"/>
      <c r="ET107" s="9"/>
      <c r="EU107" s="9"/>
      <c r="EV107" s="9"/>
      <c r="EW107" s="9"/>
      <c r="EX107" s="9"/>
      <c r="EY107" s="9"/>
      <c r="EZ107" s="9"/>
      <c r="FA107" s="9"/>
      <c r="FB107" s="9"/>
      <c r="FC107" s="9"/>
      <c r="FD107" s="9"/>
      <c r="FE107" s="9"/>
      <c r="FF107" s="9"/>
      <c r="FG107" s="9"/>
      <c r="FH107" s="9"/>
      <c r="FI107" s="9"/>
      <c r="FJ107" s="16" t="s">
        <v>204</v>
      </c>
      <c r="FK107" s="9" t="s">
        <v>230</v>
      </c>
      <c r="FL107" s="42" t="s">
        <v>361</v>
      </c>
      <c r="FM107" s="42"/>
      <c r="FN107" s="27">
        <v>20255220003863</v>
      </c>
      <c r="FO107" s="12"/>
      <c r="FP107" s="42" t="s">
        <v>362</v>
      </c>
      <c r="FQ107" s="9"/>
      <c r="FR107" s="9"/>
      <c r="FS107" s="9"/>
      <c r="FT107" s="9"/>
      <c r="FU107" s="9"/>
      <c r="FV107" s="109"/>
      <c r="FW107" s="109"/>
      <c r="FX107" s="109"/>
      <c r="FY107" s="109"/>
      <c r="FZ107" s="109"/>
      <c r="GA107" s="109"/>
      <c r="GB107" s="109"/>
      <c r="GC107" s="109"/>
      <c r="GD107" s="109"/>
      <c r="GE107" s="109"/>
      <c r="GF107" s="109"/>
    </row>
    <row r="108" spans="1:188" ht="100.5" customHeight="1" x14ac:dyDescent="0.3">
      <c r="A108" s="124">
        <v>106</v>
      </c>
      <c r="B108" s="9">
        <v>2527</v>
      </c>
      <c r="C108" s="8" t="s">
        <v>262</v>
      </c>
      <c r="D108" s="8" t="s">
        <v>342</v>
      </c>
      <c r="E108" s="9" t="s">
        <v>1719</v>
      </c>
      <c r="F108" s="10" t="s">
        <v>1720</v>
      </c>
      <c r="G108" s="10" t="s">
        <v>183</v>
      </c>
      <c r="H108" s="9" t="s">
        <v>184</v>
      </c>
      <c r="I108" s="9" t="s">
        <v>1721</v>
      </c>
      <c r="J108" s="9" t="s">
        <v>551</v>
      </c>
      <c r="K108" s="9" t="s">
        <v>1722</v>
      </c>
      <c r="L108" s="12">
        <v>45731</v>
      </c>
      <c r="M108" s="12"/>
      <c r="N108" s="12">
        <v>45734</v>
      </c>
      <c r="O108" s="17">
        <v>6</v>
      </c>
      <c r="P108" s="17">
        <v>0</v>
      </c>
      <c r="Q108" s="17">
        <v>180</v>
      </c>
      <c r="R108" s="12">
        <v>45917</v>
      </c>
      <c r="S108" s="12"/>
      <c r="T108" s="169"/>
      <c r="U108" s="169"/>
      <c r="V108" s="12"/>
      <c r="W108" s="12"/>
      <c r="X108" s="12"/>
      <c r="Y108" s="12">
        <v>45917</v>
      </c>
      <c r="Z108" s="15">
        <v>16800000</v>
      </c>
      <c r="AA108" s="13">
        <f t="shared" si="6"/>
        <v>2800000</v>
      </c>
      <c r="AB108" s="13">
        <f t="shared" si="0"/>
        <v>93333.333333333328</v>
      </c>
      <c r="AC108" s="15"/>
      <c r="AD108" s="15"/>
      <c r="AE108" s="13">
        <f t="shared" si="4"/>
        <v>16800000</v>
      </c>
      <c r="AF108" s="9" t="s">
        <v>188</v>
      </c>
      <c r="AG108" s="15" t="s">
        <v>189</v>
      </c>
      <c r="AH108" s="9"/>
      <c r="AI108" s="15" t="s">
        <v>190</v>
      </c>
      <c r="AJ108" s="22" t="s">
        <v>191</v>
      </c>
      <c r="AK108" s="9"/>
      <c r="AL108" s="9"/>
      <c r="AM108" s="9"/>
      <c r="AN108" s="9" t="s">
        <v>193</v>
      </c>
      <c r="AO108" s="9">
        <v>1071166566</v>
      </c>
      <c r="AP108" s="9">
        <v>9</v>
      </c>
      <c r="AQ108" s="17" t="s">
        <v>194</v>
      </c>
      <c r="AR108" s="9" t="s">
        <v>195</v>
      </c>
      <c r="AS108" s="9"/>
      <c r="AT108" s="10" t="s">
        <v>1723</v>
      </c>
      <c r="AU108" s="10"/>
      <c r="AV108" s="60" t="s">
        <v>1724</v>
      </c>
      <c r="AW108" s="9" t="s">
        <v>273</v>
      </c>
      <c r="AX108" s="9" t="s">
        <v>262</v>
      </c>
      <c r="AY108" s="9" t="s">
        <v>274</v>
      </c>
      <c r="AZ108" s="9" t="s">
        <v>531</v>
      </c>
      <c r="BA108" s="9" t="s">
        <v>202</v>
      </c>
      <c r="BB108" s="9">
        <v>422</v>
      </c>
      <c r="BC108" s="12">
        <v>45691</v>
      </c>
      <c r="BD108" s="94"/>
      <c r="BE108" s="94"/>
      <c r="BF108" s="94"/>
      <c r="BG108" s="94"/>
      <c r="BH108" s="9">
        <v>561</v>
      </c>
      <c r="BI108" s="12">
        <v>45733</v>
      </c>
      <c r="BJ108" s="12"/>
      <c r="BK108" s="12"/>
      <c r="BL108" s="12"/>
      <c r="BM108" s="12"/>
      <c r="BN108" s="12"/>
      <c r="BO108" s="17">
        <v>125176</v>
      </c>
      <c r="BP108" s="12">
        <v>45646</v>
      </c>
      <c r="BQ108" s="12" t="s">
        <v>203</v>
      </c>
      <c r="BR108" s="9" t="s">
        <v>204</v>
      </c>
      <c r="BS108" s="9" t="s">
        <v>189</v>
      </c>
      <c r="BT108" s="9" t="s">
        <v>189</v>
      </c>
      <c r="BU108" s="9" t="s">
        <v>245</v>
      </c>
      <c r="BV108" s="9"/>
      <c r="BW108" s="9" t="s">
        <v>207</v>
      </c>
      <c r="BX108" s="15">
        <v>1680000</v>
      </c>
      <c r="BY108" s="15"/>
      <c r="BZ108" s="15"/>
      <c r="CA108" s="15"/>
      <c r="CB108" s="9"/>
      <c r="CC108" s="9"/>
      <c r="CD108" s="9"/>
      <c r="CE108" s="9"/>
      <c r="CF108" s="9"/>
      <c r="CG108" s="9"/>
      <c r="CH108" s="9"/>
      <c r="CI108" s="9"/>
      <c r="CJ108" s="9"/>
      <c r="CK108" s="9"/>
      <c r="CL108" s="9"/>
      <c r="CM108" s="9"/>
      <c r="CN108" s="9"/>
      <c r="CO108" s="9"/>
      <c r="CP108" s="9" t="s">
        <v>208</v>
      </c>
      <c r="CQ108" s="9" t="s">
        <v>1725</v>
      </c>
      <c r="CR108" s="12">
        <v>45731</v>
      </c>
      <c r="CS108" s="12">
        <v>45733</v>
      </c>
      <c r="CT108" s="12"/>
      <c r="CU108" s="12"/>
      <c r="CV108" s="12"/>
      <c r="CW108" s="9" t="s">
        <v>248</v>
      </c>
      <c r="CX108" s="12">
        <v>45734</v>
      </c>
      <c r="CY108" s="12"/>
      <c r="CZ108" s="10" t="s">
        <v>211</v>
      </c>
      <c r="DA108" s="9" t="s">
        <v>189</v>
      </c>
      <c r="DB108" s="9" t="s">
        <v>250</v>
      </c>
      <c r="DC108" s="17" t="s">
        <v>212</v>
      </c>
      <c r="DD108" s="17" t="s">
        <v>213</v>
      </c>
      <c r="DE108" s="17" t="s">
        <v>214</v>
      </c>
      <c r="DF108" s="17" t="s">
        <v>189</v>
      </c>
      <c r="DG108" s="12">
        <v>33707</v>
      </c>
      <c r="DH108" s="9">
        <v>32</v>
      </c>
      <c r="DI108" s="9" t="s">
        <v>280</v>
      </c>
      <c r="DJ108" s="9" t="s">
        <v>1726</v>
      </c>
      <c r="DK108" s="9" t="s">
        <v>217</v>
      </c>
      <c r="DL108" s="9" t="s">
        <v>229</v>
      </c>
      <c r="DM108" s="9"/>
      <c r="DN108" s="9">
        <v>6013903707</v>
      </c>
      <c r="DO108" s="9">
        <v>3115744335</v>
      </c>
      <c r="DP108" s="57" t="s">
        <v>1727</v>
      </c>
      <c r="DQ108" s="9" t="s">
        <v>284</v>
      </c>
      <c r="DR108" s="9" t="s">
        <v>867</v>
      </c>
      <c r="DS108" s="9" t="s">
        <v>223</v>
      </c>
      <c r="DT108" s="9" t="s">
        <v>224</v>
      </c>
      <c r="DU108" s="9" t="s">
        <v>1728</v>
      </c>
      <c r="DV108" s="9" t="s">
        <v>561</v>
      </c>
      <c r="DW108" s="9" t="s">
        <v>562</v>
      </c>
      <c r="DX108" s="9" t="s">
        <v>563</v>
      </c>
      <c r="DY108" s="9" t="s">
        <v>217</v>
      </c>
      <c r="DZ108" s="9" t="s">
        <v>229</v>
      </c>
      <c r="EA108" s="9"/>
      <c r="EB108" s="12"/>
      <c r="EC108" s="25"/>
      <c r="ED108" s="12"/>
      <c r="EE108" s="12"/>
      <c r="EF108" s="12"/>
      <c r="EG108" s="12"/>
      <c r="EH108" s="12"/>
      <c r="EI108" s="12"/>
      <c r="EJ108" s="9"/>
      <c r="EK108" s="12"/>
      <c r="EL108" s="12"/>
      <c r="EM108" s="12"/>
      <c r="EN108" s="12"/>
      <c r="EO108" s="9"/>
      <c r="EP108" s="9"/>
      <c r="EQ108" s="9"/>
      <c r="ER108" s="9"/>
      <c r="ES108" s="9"/>
      <c r="ET108" s="9"/>
      <c r="EU108" s="9"/>
      <c r="EV108" s="9"/>
      <c r="EW108" s="9"/>
      <c r="EX108" s="9"/>
      <c r="EY108" s="9"/>
      <c r="EZ108" s="9"/>
      <c r="FA108" s="9"/>
      <c r="FB108" s="9"/>
      <c r="FC108" s="9"/>
      <c r="FD108" s="9"/>
      <c r="FE108" s="9"/>
      <c r="FF108" s="9"/>
      <c r="FG108" s="9"/>
      <c r="FH108" s="9"/>
      <c r="FI108" s="9"/>
      <c r="FJ108" s="16" t="s">
        <v>204</v>
      </c>
      <c r="FK108" s="9" t="s">
        <v>230</v>
      </c>
      <c r="FL108" s="31" t="s">
        <v>236</v>
      </c>
      <c r="FM108" s="31"/>
      <c r="FN108" s="27">
        <v>20255220003933</v>
      </c>
      <c r="FO108" s="12"/>
      <c r="FP108" s="24" t="s">
        <v>564</v>
      </c>
      <c r="FQ108" s="9"/>
      <c r="FR108" s="9"/>
      <c r="FS108" s="9"/>
      <c r="FT108" s="9"/>
      <c r="FU108" s="9"/>
      <c r="FV108" s="109"/>
      <c r="FW108" s="109"/>
      <c r="FX108" s="109"/>
      <c r="FY108" s="109"/>
      <c r="FZ108" s="109"/>
      <c r="GA108" s="109"/>
      <c r="GB108" s="109"/>
      <c r="GC108" s="109"/>
      <c r="GD108" s="109"/>
      <c r="GE108" s="109"/>
      <c r="GF108" s="109"/>
    </row>
    <row r="109" spans="1:188" ht="100.5" customHeight="1" x14ac:dyDescent="0.3">
      <c r="A109" s="124">
        <v>107</v>
      </c>
      <c r="B109" s="9">
        <v>2527</v>
      </c>
      <c r="C109" s="8" t="s">
        <v>262</v>
      </c>
      <c r="D109" s="8" t="s">
        <v>342</v>
      </c>
      <c r="E109" s="9" t="s">
        <v>1729</v>
      </c>
      <c r="F109" s="10" t="s">
        <v>1730</v>
      </c>
      <c r="G109" s="10" t="s">
        <v>183</v>
      </c>
      <c r="H109" s="9" t="s">
        <v>184</v>
      </c>
      <c r="I109" s="9" t="s">
        <v>1731</v>
      </c>
      <c r="J109" s="9" t="s">
        <v>1732</v>
      </c>
      <c r="K109" s="9" t="s">
        <v>552</v>
      </c>
      <c r="L109" s="12">
        <v>45731</v>
      </c>
      <c r="M109" s="12"/>
      <c r="N109" s="12">
        <v>45734</v>
      </c>
      <c r="O109" s="17">
        <v>6</v>
      </c>
      <c r="P109" s="17">
        <v>0</v>
      </c>
      <c r="Q109" s="17">
        <v>180</v>
      </c>
      <c r="R109" s="12">
        <v>45917</v>
      </c>
      <c r="S109" s="12"/>
      <c r="T109" s="169"/>
      <c r="U109" s="169"/>
      <c r="V109" s="12"/>
      <c r="W109" s="12"/>
      <c r="X109" s="12"/>
      <c r="Y109" s="12">
        <v>45917</v>
      </c>
      <c r="Z109" s="15">
        <v>16800000</v>
      </c>
      <c r="AA109" s="13">
        <f t="shared" si="6"/>
        <v>2800000</v>
      </c>
      <c r="AB109" s="13">
        <f t="shared" si="0"/>
        <v>93333.333333333328</v>
      </c>
      <c r="AC109" s="15"/>
      <c r="AD109" s="15"/>
      <c r="AE109" s="13">
        <f t="shared" si="4"/>
        <v>16800000</v>
      </c>
      <c r="AF109" s="9" t="s">
        <v>188</v>
      </c>
      <c r="AG109" s="15" t="s">
        <v>189</v>
      </c>
      <c r="AH109" s="9"/>
      <c r="AI109" s="15" t="s">
        <v>190</v>
      </c>
      <c r="AJ109" s="22" t="s">
        <v>191</v>
      </c>
      <c r="AK109" s="9"/>
      <c r="AL109" s="9"/>
      <c r="AM109" s="9"/>
      <c r="AN109" s="9" t="s">
        <v>193</v>
      </c>
      <c r="AO109" s="17">
        <v>1032448760</v>
      </c>
      <c r="AP109" s="9">
        <v>0</v>
      </c>
      <c r="AQ109" s="17" t="s">
        <v>194</v>
      </c>
      <c r="AR109" s="9" t="s">
        <v>195</v>
      </c>
      <c r="AS109" s="9"/>
      <c r="AT109" s="10" t="s">
        <v>1733</v>
      </c>
      <c r="AU109" s="10"/>
      <c r="AV109" s="60" t="s">
        <v>1734</v>
      </c>
      <c r="AW109" s="9" t="s">
        <v>1735</v>
      </c>
      <c r="AX109" s="9" t="s">
        <v>262</v>
      </c>
      <c r="AY109" s="9" t="s">
        <v>274</v>
      </c>
      <c r="AZ109" s="9" t="s">
        <v>531</v>
      </c>
      <c r="BA109" s="9" t="s">
        <v>202</v>
      </c>
      <c r="BB109" s="9">
        <v>422</v>
      </c>
      <c r="BC109" s="12">
        <v>45691</v>
      </c>
      <c r="BD109" s="94"/>
      <c r="BE109" s="94"/>
      <c r="BF109" s="94"/>
      <c r="BG109" s="94"/>
      <c r="BH109" s="9">
        <v>569</v>
      </c>
      <c r="BI109" s="12">
        <v>45734</v>
      </c>
      <c r="BJ109" s="12"/>
      <c r="BK109" s="12"/>
      <c r="BL109" s="12"/>
      <c r="BM109" s="12"/>
      <c r="BN109" s="12"/>
      <c r="BO109" s="17">
        <v>125176</v>
      </c>
      <c r="BP109" s="12">
        <v>45646</v>
      </c>
      <c r="BQ109" s="12" t="s">
        <v>203</v>
      </c>
      <c r="BR109" s="9" t="s">
        <v>204</v>
      </c>
      <c r="BS109" s="9" t="s">
        <v>189</v>
      </c>
      <c r="BT109" s="9" t="s">
        <v>189</v>
      </c>
      <c r="BU109" s="9" t="s">
        <v>245</v>
      </c>
      <c r="BV109" s="9"/>
      <c r="BW109" s="9" t="s">
        <v>207</v>
      </c>
      <c r="BX109" s="15">
        <v>1680000</v>
      </c>
      <c r="BY109" s="15"/>
      <c r="BZ109" s="15"/>
      <c r="CA109" s="15"/>
      <c r="CB109" s="9"/>
      <c r="CC109" s="9"/>
      <c r="CD109" s="9"/>
      <c r="CE109" s="9"/>
      <c r="CF109" s="9"/>
      <c r="CG109" s="9"/>
      <c r="CH109" s="9"/>
      <c r="CI109" s="9"/>
      <c r="CJ109" s="9"/>
      <c r="CK109" s="9"/>
      <c r="CL109" s="9"/>
      <c r="CM109" s="9"/>
      <c r="CN109" s="9"/>
      <c r="CO109" s="9"/>
      <c r="CP109" s="9" t="s">
        <v>208</v>
      </c>
      <c r="CQ109" s="9" t="s">
        <v>1736</v>
      </c>
      <c r="CR109" s="12">
        <v>45731</v>
      </c>
      <c r="CS109" s="12">
        <v>45733</v>
      </c>
      <c r="CT109" s="12"/>
      <c r="CU109" s="12"/>
      <c r="CV109" s="12"/>
      <c r="CW109" s="9" t="s">
        <v>248</v>
      </c>
      <c r="CX109" s="12">
        <v>45734</v>
      </c>
      <c r="CY109" s="12"/>
      <c r="CZ109" s="10" t="s">
        <v>249</v>
      </c>
      <c r="DA109" s="9" t="s">
        <v>189</v>
      </c>
      <c r="DB109" s="9" t="s">
        <v>250</v>
      </c>
      <c r="DC109" s="17" t="s">
        <v>212</v>
      </c>
      <c r="DD109" s="17" t="s">
        <v>213</v>
      </c>
      <c r="DE109" s="17" t="s">
        <v>214</v>
      </c>
      <c r="DF109" s="17" t="s">
        <v>189</v>
      </c>
      <c r="DG109" s="12">
        <v>33676</v>
      </c>
      <c r="DH109" s="9">
        <v>32</v>
      </c>
      <c r="DI109" s="9" t="s">
        <v>280</v>
      </c>
      <c r="DJ109" s="9" t="s">
        <v>1737</v>
      </c>
      <c r="DK109" s="9" t="s">
        <v>217</v>
      </c>
      <c r="DL109" s="9" t="s">
        <v>229</v>
      </c>
      <c r="DM109" s="9"/>
      <c r="DN109" s="9">
        <v>7502460</v>
      </c>
      <c r="DO109" s="9">
        <v>3195521552</v>
      </c>
      <c r="DP109" s="57" t="s">
        <v>1738</v>
      </c>
      <c r="DQ109" s="9" t="s">
        <v>255</v>
      </c>
      <c r="DR109" s="9" t="s">
        <v>222</v>
      </c>
      <c r="DS109" s="9" t="s">
        <v>223</v>
      </c>
      <c r="DT109" s="9" t="s">
        <v>462</v>
      </c>
      <c r="DU109" s="9" t="s">
        <v>1739</v>
      </c>
      <c r="DV109" s="9" t="s">
        <v>561</v>
      </c>
      <c r="DW109" s="9" t="s">
        <v>562</v>
      </c>
      <c r="DX109" s="9" t="s">
        <v>563</v>
      </c>
      <c r="DY109" s="9" t="s">
        <v>217</v>
      </c>
      <c r="DZ109" s="9" t="s">
        <v>229</v>
      </c>
      <c r="EA109" s="9"/>
      <c r="EB109" s="12"/>
      <c r="EC109" s="25"/>
      <c r="ED109" s="12"/>
      <c r="EE109" s="12"/>
      <c r="EF109" s="12"/>
      <c r="EG109" s="12"/>
      <c r="EH109" s="12"/>
      <c r="EI109" s="12"/>
      <c r="EJ109" s="9"/>
      <c r="EK109" s="12"/>
      <c r="EL109" s="12"/>
      <c r="EM109" s="12"/>
      <c r="EN109" s="12"/>
      <c r="EO109" s="9"/>
      <c r="EP109" s="9"/>
      <c r="EQ109" s="9"/>
      <c r="ER109" s="9"/>
      <c r="ES109" s="9"/>
      <c r="ET109" s="9"/>
      <c r="EU109" s="9"/>
      <c r="EV109" s="9"/>
      <c r="EW109" s="9"/>
      <c r="EX109" s="9"/>
      <c r="EY109" s="9"/>
      <c r="EZ109" s="9"/>
      <c r="FA109" s="9"/>
      <c r="FB109" s="9"/>
      <c r="FC109" s="9"/>
      <c r="FD109" s="9"/>
      <c r="FE109" s="9"/>
      <c r="FF109" s="9"/>
      <c r="FG109" s="9"/>
      <c r="FH109" s="9"/>
      <c r="FI109" s="9"/>
      <c r="FJ109" s="16" t="s">
        <v>204</v>
      </c>
      <c r="FK109" s="9" t="s">
        <v>230</v>
      </c>
      <c r="FL109" s="31" t="s">
        <v>236</v>
      </c>
      <c r="FM109" s="31"/>
      <c r="FN109" s="27">
        <v>20255220003933</v>
      </c>
      <c r="FO109" s="12"/>
      <c r="FP109" s="24" t="s">
        <v>564</v>
      </c>
      <c r="FQ109" s="9"/>
      <c r="FR109" s="9"/>
      <c r="FS109" s="9"/>
      <c r="FT109" s="9"/>
      <c r="FU109" s="9"/>
      <c r="FV109" s="109"/>
      <c r="FW109" s="109"/>
      <c r="FX109" s="109"/>
      <c r="FY109" s="109"/>
      <c r="FZ109" s="109"/>
      <c r="GA109" s="109"/>
      <c r="GB109" s="109"/>
      <c r="GC109" s="109"/>
      <c r="GD109" s="109"/>
      <c r="GE109" s="109"/>
      <c r="GF109" s="109"/>
    </row>
    <row r="110" spans="1:188" ht="100.5" customHeight="1" x14ac:dyDescent="0.3">
      <c r="A110" s="124">
        <v>108</v>
      </c>
      <c r="B110" s="9">
        <v>2505</v>
      </c>
      <c r="C110" s="9" t="s">
        <v>979</v>
      </c>
      <c r="D110" s="9" t="s">
        <v>980</v>
      </c>
      <c r="E110" s="9" t="s">
        <v>1740</v>
      </c>
      <c r="F110" s="10" t="s">
        <v>1741</v>
      </c>
      <c r="G110" s="10" t="s">
        <v>183</v>
      </c>
      <c r="H110" s="9" t="s">
        <v>184</v>
      </c>
      <c r="I110" s="9" t="s">
        <v>1742</v>
      </c>
      <c r="J110" s="9" t="s">
        <v>1743</v>
      </c>
      <c r="K110" s="9" t="s">
        <v>1744</v>
      </c>
      <c r="L110" s="12">
        <v>45728</v>
      </c>
      <c r="M110" s="12">
        <v>45727</v>
      </c>
      <c r="N110" s="12">
        <v>45729</v>
      </c>
      <c r="O110" s="17">
        <v>8</v>
      </c>
      <c r="P110" s="17">
        <v>0</v>
      </c>
      <c r="Q110" s="17">
        <v>240</v>
      </c>
      <c r="R110" s="12">
        <v>45973</v>
      </c>
      <c r="S110" s="12">
        <v>45974</v>
      </c>
      <c r="T110" s="17">
        <v>1</v>
      </c>
      <c r="U110" s="17">
        <v>18</v>
      </c>
      <c r="V110" s="12"/>
      <c r="W110" s="12">
        <v>45974</v>
      </c>
      <c r="X110" s="12"/>
      <c r="Y110" s="12">
        <v>46021</v>
      </c>
      <c r="Z110" s="15">
        <v>22400000</v>
      </c>
      <c r="AA110" s="13">
        <f t="shared" si="6"/>
        <v>2800000</v>
      </c>
      <c r="AB110" s="13">
        <f t="shared" si="0"/>
        <v>93333.333333333328</v>
      </c>
      <c r="AC110" s="15">
        <v>4480000</v>
      </c>
      <c r="AD110" s="15"/>
      <c r="AE110" s="13">
        <f t="shared" si="4"/>
        <v>26880000</v>
      </c>
      <c r="AF110" s="9" t="s">
        <v>188</v>
      </c>
      <c r="AG110" s="15" t="s">
        <v>189</v>
      </c>
      <c r="AH110" s="9"/>
      <c r="AI110" s="15" t="s">
        <v>190</v>
      </c>
      <c r="AJ110" s="22" t="s">
        <v>191</v>
      </c>
      <c r="AK110" s="9"/>
      <c r="AL110" s="9"/>
      <c r="AM110" s="9"/>
      <c r="AN110" s="9" t="s">
        <v>193</v>
      </c>
      <c r="AO110" s="17">
        <v>52410744</v>
      </c>
      <c r="AP110" s="9">
        <v>1</v>
      </c>
      <c r="AQ110" s="17" t="s">
        <v>194</v>
      </c>
      <c r="AR110" s="9" t="s">
        <v>195</v>
      </c>
      <c r="AS110" s="9"/>
      <c r="AT110" s="10" t="s">
        <v>1745</v>
      </c>
      <c r="AU110" s="10" t="s">
        <v>1746</v>
      </c>
      <c r="AV110" s="60" t="s">
        <v>1747</v>
      </c>
      <c r="AW110" s="9" t="s">
        <v>989</v>
      </c>
      <c r="AX110" s="9" t="s">
        <v>979</v>
      </c>
      <c r="AY110" s="9" t="s">
        <v>990</v>
      </c>
      <c r="AZ110" s="9" t="s">
        <v>244</v>
      </c>
      <c r="BA110" s="9" t="s">
        <v>202</v>
      </c>
      <c r="BB110" s="9">
        <v>551</v>
      </c>
      <c r="BC110" s="12">
        <v>45723</v>
      </c>
      <c r="BD110" s="94">
        <v>22400000</v>
      </c>
      <c r="BE110" s="9">
        <v>707</v>
      </c>
      <c r="BF110" s="12">
        <v>45868</v>
      </c>
      <c r="BG110" s="94">
        <v>4480000</v>
      </c>
      <c r="BH110" s="9">
        <v>529</v>
      </c>
      <c r="BI110" s="12">
        <v>45729</v>
      </c>
      <c r="BJ110" s="94">
        <v>22400000</v>
      </c>
      <c r="BK110" s="9">
        <v>835</v>
      </c>
      <c r="BL110" s="12">
        <v>45869</v>
      </c>
      <c r="BM110" s="94">
        <v>4480000</v>
      </c>
      <c r="BN110" s="12"/>
      <c r="BO110" s="17">
        <v>128306</v>
      </c>
      <c r="BP110" s="12">
        <v>45674</v>
      </c>
      <c r="BQ110" s="12" t="s">
        <v>203</v>
      </c>
      <c r="BR110" s="9" t="s">
        <v>204</v>
      </c>
      <c r="BS110" s="9" t="s">
        <v>189</v>
      </c>
      <c r="BT110" s="9" t="s">
        <v>189</v>
      </c>
      <c r="BU110" s="9" t="s">
        <v>276</v>
      </c>
      <c r="BV110" s="9" t="s">
        <v>277</v>
      </c>
      <c r="BW110" s="9" t="s">
        <v>207</v>
      </c>
      <c r="BX110" s="15">
        <v>2240000</v>
      </c>
      <c r="BY110" s="9" t="s">
        <v>276</v>
      </c>
      <c r="BZ110" s="9" t="s">
        <v>277</v>
      </c>
      <c r="CA110" s="15">
        <v>2688000</v>
      </c>
      <c r="CB110" s="9"/>
      <c r="CC110" s="9"/>
      <c r="CD110" s="9"/>
      <c r="CE110" s="9"/>
      <c r="CF110" s="9"/>
      <c r="CG110" s="9"/>
      <c r="CH110" s="9"/>
      <c r="CI110" s="9"/>
      <c r="CJ110" s="9"/>
      <c r="CK110" s="9"/>
      <c r="CL110" s="9"/>
      <c r="CM110" s="9"/>
      <c r="CN110" s="9"/>
      <c r="CO110" s="9"/>
      <c r="CP110" s="9" t="s">
        <v>208</v>
      </c>
      <c r="CQ110" s="9" t="s">
        <v>1748</v>
      </c>
      <c r="CR110" s="12">
        <v>45729</v>
      </c>
      <c r="CS110" s="12">
        <v>45729</v>
      </c>
      <c r="CT110" s="12" t="s">
        <v>1748</v>
      </c>
      <c r="CU110" s="12">
        <v>45875</v>
      </c>
      <c r="CV110" s="12">
        <v>45875</v>
      </c>
      <c r="CW110" s="9" t="s">
        <v>279</v>
      </c>
      <c r="CX110" s="12">
        <v>45729</v>
      </c>
      <c r="CY110" s="12"/>
      <c r="CZ110" s="10" t="s">
        <v>211</v>
      </c>
      <c r="DA110" s="9" t="s">
        <v>189</v>
      </c>
      <c r="DB110" s="9" t="s">
        <v>250</v>
      </c>
      <c r="DC110" s="17" t="s">
        <v>212</v>
      </c>
      <c r="DD110" s="17" t="s">
        <v>213</v>
      </c>
      <c r="DE110" s="17" t="s">
        <v>214</v>
      </c>
      <c r="DF110" s="17" t="s">
        <v>189</v>
      </c>
      <c r="DG110" s="12">
        <v>29860</v>
      </c>
      <c r="DH110" s="9">
        <v>43</v>
      </c>
      <c r="DI110" s="9" t="s">
        <v>280</v>
      </c>
      <c r="DJ110" s="9" t="s">
        <v>1749</v>
      </c>
      <c r="DK110" s="9" t="s">
        <v>217</v>
      </c>
      <c r="DL110" s="9" t="s">
        <v>229</v>
      </c>
      <c r="DM110" s="9"/>
      <c r="DN110" s="9">
        <v>3023960643</v>
      </c>
      <c r="DO110" s="9">
        <v>3023960643</v>
      </c>
      <c r="DP110" s="57" t="s">
        <v>1750</v>
      </c>
      <c r="DQ110" s="9" t="s">
        <v>255</v>
      </c>
      <c r="DR110" s="9" t="s">
        <v>356</v>
      </c>
      <c r="DS110" s="9" t="s">
        <v>223</v>
      </c>
      <c r="DT110" s="9" t="s">
        <v>462</v>
      </c>
      <c r="DU110" s="9" t="s">
        <v>1751</v>
      </c>
      <c r="DV110" s="9" t="s">
        <v>1381</v>
      </c>
      <c r="DW110" s="9" t="s">
        <v>562</v>
      </c>
      <c r="DX110" s="9" t="s">
        <v>1381</v>
      </c>
      <c r="DY110" s="9" t="s">
        <v>217</v>
      </c>
      <c r="DZ110" s="9" t="s">
        <v>229</v>
      </c>
      <c r="EA110" s="9"/>
      <c r="EB110" s="12"/>
      <c r="EC110" s="25" t="s">
        <v>207</v>
      </c>
      <c r="ED110" s="12">
        <v>45869</v>
      </c>
      <c r="EE110" s="9">
        <v>707</v>
      </c>
      <c r="EF110" s="12">
        <v>45868</v>
      </c>
      <c r="EG110" s="9">
        <v>835</v>
      </c>
      <c r="EH110" s="12">
        <v>45869</v>
      </c>
      <c r="EI110" s="12">
        <v>45974</v>
      </c>
      <c r="EJ110" s="9" t="s">
        <v>290</v>
      </c>
      <c r="EK110" s="12">
        <v>45869</v>
      </c>
      <c r="EL110" s="12"/>
      <c r="EM110" s="12"/>
      <c r="EN110" s="12"/>
      <c r="EO110" s="9"/>
      <c r="EP110" s="9"/>
      <c r="EQ110" s="9"/>
      <c r="ER110" s="9"/>
      <c r="ES110" s="9"/>
      <c r="ET110" s="9"/>
      <c r="EU110" s="9"/>
      <c r="EV110" s="9"/>
      <c r="EW110" s="9"/>
      <c r="EX110" s="9"/>
      <c r="EY110" s="9"/>
      <c r="EZ110" s="9"/>
      <c r="FA110" s="9"/>
      <c r="FB110" s="9"/>
      <c r="FC110" s="9"/>
      <c r="FD110" s="9"/>
      <c r="FE110" s="9"/>
      <c r="FF110" s="9"/>
      <c r="FG110" s="9"/>
      <c r="FH110" s="9"/>
      <c r="FI110" s="9"/>
      <c r="FJ110" s="16" t="s">
        <v>204</v>
      </c>
      <c r="FK110" s="9" t="s">
        <v>230</v>
      </c>
      <c r="FL110" s="9" t="s">
        <v>1371</v>
      </c>
      <c r="FM110" s="9"/>
      <c r="FN110" s="17">
        <v>20255220003413</v>
      </c>
      <c r="FO110" s="12"/>
      <c r="FP110" s="9" t="s">
        <v>1425</v>
      </c>
      <c r="FQ110" s="9"/>
      <c r="FR110" s="9"/>
      <c r="FS110" s="9"/>
      <c r="FT110" s="9"/>
      <c r="FU110" s="9"/>
      <c r="FV110" s="109"/>
      <c r="FW110" s="109"/>
      <c r="FX110" s="109"/>
      <c r="FY110" s="109"/>
      <c r="FZ110" s="109"/>
      <c r="GA110" s="109"/>
      <c r="GB110" s="109"/>
      <c r="GC110" s="109"/>
      <c r="GD110" s="109"/>
      <c r="GE110" s="109"/>
      <c r="GF110" s="109"/>
    </row>
    <row r="111" spans="1:188" ht="100.5" customHeight="1" x14ac:dyDescent="0.3">
      <c r="A111" s="124">
        <v>109</v>
      </c>
      <c r="B111" s="9">
        <v>2538</v>
      </c>
      <c r="C111" s="9" t="s">
        <v>296</v>
      </c>
      <c r="D111" s="9" t="s">
        <v>1556</v>
      </c>
      <c r="E111" s="9" t="s">
        <v>1752</v>
      </c>
      <c r="F111" s="10" t="s">
        <v>1753</v>
      </c>
      <c r="G111" s="10" t="s">
        <v>183</v>
      </c>
      <c r="H111" s="9" t="s">
        <v>184</v>
      </c>
      <c r="I111" s="9" t="s">
        <v>1754</v>
      </c>
      <c r="J111" s="9" t="s">
        <v>1755</v>
      </c>
      <c r="K111" s="9" t="s">
        <v>1756</v>
      </c>
      <c r="L111" s="12">
        <v>45731</v>
      </c>
      <c r="M111" s="12">
        <v>45730</v>
      </c>
      <c r="N111" s="12">
        <v>45734</v>
      </c>
      <c r="O111" s="17">
        <v>8</v>
      </c>
      <c r="P111" s="17">
        <v>0</v>
      </c>
      <c r="Q111" s="17">
        <v>240</v>
      </c>
      <c r="R111" s="12">
        <v>45978</v>
      </c>
      <c r="S111" s="12">
        <v>45979</v>
      </c>
      <c r="T111" s="17">
        <v>1</v>
      </c>
      <c r="U111" s="17">
        <v>13</v>
      </c>
      <c r="V111" s="12"/>
      <c r="W111" s="12">
        <v>45979</v>
      </c>
      <c r="X111" s="12"/>
      <c r="Y111" s="12">
        <v>46021</v>
      </c>
      <c r="Z111" s="15">
        <v>44000000</v>
      </c>
      <c r="AA111" s="13">
        <f t="shared" si="6"/>
        <v>5500000</v>
      </c>
      <c r="AB111" s="13">
        <f t="shared" si="0"/>
        <v>183333.33333333334</v>
      </c>
      <c r="AC111" s="15">
        <v>7883333</v>
      </c>
      <c r="AD111" s="15"/>
      <c r="AE111" s="13">
        <f t="shared" si="4"/>
        <v>51883333</v>
      </c>
      <c r="AF111" s="9" t="s">
        <v>188</v>
      </c>
      <c r="AG111" s="15" t="s">
        <v>189</v>
      </c>
      <c r="AH111" s="9"/>
      <c r="AI111" s="15" t="s">
        <v>190</v>
      </c>
      <c r="AJ111" s="22" t="s">
        <v>191</v>
      </c>
      <c r="AK111" s="9"/>
      <c r="AL111" s="9"/>
      <c r="AM111" s="9"/>
      <c r="AN111" s="9" t="s">
        <v>193</v>
      </c>
      <c r="AO111" s="17">
        <v>23494712</v>
      </c>
      <c r="AP111" s="9">
        <v>9</v>
      </c>
      <c r="AQ111" s="17" t="s">
        <v>194</v>
      </c>
      <c r="AR111" s="9" t="s">
        <v>195</v>
      </c>
      <c r="AS111" s="9"/>
      <c r="AT111" s="10" t="s">
        <v>1757</v>
      </c>
      <c r="AU111" s="10" t="s">
        <v>1758</v>
      </c>
      <c r="AV111" s="60" t="s">
        <v>1759</v>
      </c>
      <c r="AW111" s="9" t="s">
        <v>306</v>
      </c>
      <c r="AX111" s="9" t="s">
        <v>296</v>
      </c>
      <c r="AY111" s="9" t="s">
        <v>307</v>
      </c>
      <c r="AZ111" s="9" t="s">
        <v>244</v>
      </c>
      <c r="BA111" s="9" t="s">
        <v>202</v>
      </c>
      <c r="BB111" s="9">
        <v>474</v>
      </c>
      <c r="BC111" s="12">
        <v>45700</v>
      </c>
      <c r="BD111" s="94">
        <v>44000000</v>
      </c>
      <c r="BE111" s="9">
        <v>727</v>
      </c>
      <c r="BF111" s="12">
        <v>45868</v>
      </c>
      <c r="BG111" s="94">
        <v>7883333</v>
      </c>
      <c r="BH111" s="9">
        <v>555</v>
      </c>
      <c r="BI111" s="12">
        <v>45733</v>
      </c>
      <c r="BJ111" s="94">
        <v>44000000</v>
      </c>
      <c r="BK111" s="9">
        <v>836</v>
      </c>
      <c r="BL111" s="12">
        <v>45869</v>
      </c>
      <c r="BM111" s="94">
        <v>7883333</v>
      </c>
      <c r="BN111" s="12"/>
      <c r="BO111" s="17">
        <v>128892</v>
      </c>
      <c r="BP111" s="12">
        <v>45680</v>
      </c>
      <c r="BQ111" s="12" t="s">
        <v>203</v>
      </c>
      <c r="BR111" s="9" t="s">
        <v>204</v>
      </c>
      <c r="BS111" s="9" t="s">
        <v>189</v>
      </c>
      <c r="BT111" s="9" t="s">
        <v>189</v>
      </c>
      <c r="BU111" s="9" t="s">
        <v>205</v>
      </c>
      <c r="BV111" s="9" t="s">
        <v>206</v>
      </c>
      <c r="BW111" s="9" t="s">
        <v>207</v>
      </c>
      <c r="BX111" s="15">
        <v>4400000</v>
      </c>
      <c r="BY111" s="9" t="s">
        <v>205</v>
      </c>
      <c r="BZ111" s="9" t="s">
        <v>206</v>
      </c>
      <c r="CA111" s="15">
        <v>5188333</v>
      </c>
      <c r="CB111" s="9"/>
      <c r="CC111" s="9"/>
      <c r="CD111" s="9"/>
      <c r="CE111" s="9"/>
      <c r="CF111" s="9"/>
      <c r="CG111" s="9"/>
      <c r="CH111" s="9"/>
      <c r="CI111" s="9"/>
      <c r="CJ111" s="9"/>
      <c r="CK111" s="9"/>
      <c r="CL111" s="9"/>
      <c r="CM111" s="9"/>
      <c r="CN111" s="9"/>
      <c r="CO111" s="9"/>
      <c r="CP111" s="9" t="s">
        <v>208</v>
      </c>
      <c r="CQ111" s="9" t="s">
        <v>1760</v>
      </c>
      <c r="CR111" s="12">
        <v>45733</v>
      </c>
      <c r="CS111" s="12">
        <v>45734</v>
      </c>
      <c r="CT111" s="12" t="s">
        <v>1760</v>
      </c>
      <c r="CU111" s="12">
        <v>45874</v>
      </c>
      <c r="CV111" s="12"/>
      <c r="CW111" s="9" t="s">
        <v>248</v>
      </c>
      <c r="CX111" s="12">
        <v>45731</v>
      </c>
      <c r="CY111" s="12"/>
      <c r="CZ111" s="10" t="s">
        <v>211</v>
      </c>
      <c r="DA111" s="9" t="s">
        <v>189</v>
      </c>
      <c r="DB111" s="9" t="s">
        <v>250</v>
      </c>
      <c r="DC111" s="17" t="s">
        <v>212</v>
      </c>
      <c r="DD111" s="17" t="s">
        <v>213</v>
      </c>
      <c r="DE111" s="17" t="s">
        <v>214</v>
      </c>
      <c r="DF111" s="17" t="s">
        <v>189</v>
      </c>
      <c r="DG111" s="12">
        <v>24271</v>
      </c>
      <c r="DH111" s="9">
        <v>58</v>
      </c>
      <c r="DI111" s="12" t="s">
        <v>215</v>
      </c>
      <c r="DJ111" s="9" t="s">
        <v>1761</v>
      </c>
      <c r="DK111" s="9" t="s">
        <v>217</v>
      </c>
      <c r="DL111" s="9" t="s">
        <v>229</v>
      </c>
      <c r="DM111" s="9"/>
      <c r="DN111" s="9">
        <v>3138543185</v>
      </c>
      <c r="DO111" s="9">
        <v>3138543185</v>
      </c>
      <c r="DP111" s="57" t="s">
        <v>1762</v>
      </c>
      <c r="DQ111" s="9" t="s">
        <v>284</v>
      </c>
      <c r="DR111" s="9" t="s">
        <v>222</v>
      </c>
      <c r="DS111" s="9" t="s">
        <v>223</v>
      </c>
      <c r="DT111" s="9" t="s">
        <v>1763</v>
      </c>
      <c r="DU111" s="9" t="s">
        <v>1764</v>
      </c>
      <c r="DV111" s="9" t="s">
        <v>314</v>
      </c>
      <c r="DW111" s="9"/>
      <c r="DX111" s="9" t="s">
        <v>315</v>
      </c>
      <c r="DY111" s="9" t="s">
        <v>217</v>
      </c>
      <c r="DZ111" s="9" t="s">
        <v>229</v>
      </c>
      <c r="EA111" s="9"/>
      <c r="EB111" s="12"/>
      <c r="EC111" s="25" t="s">
        <v>207</v>
      </c>
      <c r="ED111" s="12">
        <v>45869</v>
      </c>
      <c r="EE111" s="9">
        <v>727</v>
      </c>
      <c r="EF111" s="12">
        <v>45868</v>
      </c>
      <c r="EG111" s="9">
        <v>836</v>
      </c>
      <c r="EH111" s="12">
        <v>45869</v>
      </c>
      <c r="EI111" s="12">
        <v>45979</v>
      </c>
      <c r="EJ111" s="9" t="s">
        <v>290</v>
      </c>
      <c r="EK111" s="12">
        <v>45869</v>
      </c>
      <c r="EL111" s="12"/>
      <c r="EM111" s="12"/>
      <c r="EN111" s="12"/>
      <c r="EO111" s="9"/>
      <c r="EP111" s="9"/>
      <c r="EQ111" s="9"/>
      <c r="ER111" s="9"/>
      <c r="ES111" s="9"/>
      <c r="ET111" s="9"/>
      <c r="EU111" s="9"/>
      <c r="EV111" s="9"/>
      <c r="EW111" s="9"/>
      <c r="EX111" s="9"/>
      <c r="EY111" s="9"/>
      <c r="EZ111" s="9"/>
      <c r="FA111" s="9"/>
      <c r="FB111" s="9"/>
      <c r="FC111" s="9"/>
      <c r="FD111" s="9"/>
      <c r="FE111" s="9"/>
      <c r="FF111" s="9"/>
      <c r="FG111" s="9"/>
      <c r="FH111" s="9"/>
      <c r="FI111" s="9"/>
      <c r="FJ111" s="16" t="s">
        <v>204</v>
      </c>
      <c r="FK111" s="9" t="s">
        <v>230</v>
      </c>
      <c r="FL111" s="9" t="s">
        <v>1569</v>
      </c>
      <c r="FM111" s="9"/>
      <c r="FN111" s="17">
        <v>20255220003173</v>
      </c>
      <c r="FO111" s="12"/>
      <c r="FP111" s="9" t="s">
        <v>1570</v>
      </c>
      <c r="FQ111" s="9" t="s">
        <v>1571</v>
      </c>
      <c r="FR111" s="9">
        <v>1030549613</v>
      </c>
      <c r="FS111" s="17">
        <v>20255220006403</v>
      </c>
      <c r="FT111" s="12">
        <v>45785</v>
      </c>
      <c r="FU111" s="9" t="s">
        <v>1570</v>
      </c>
      <c r="FV111" s="109"/>
      <c r="FW111" s="109"/>
      <c r="FX111" s="109"/>
      <c r="FY111" s="109"/>
      <c r="FZ111" s="109"/>
      <c r="GA111" s="109"/>
      <c r="GB111" s="109"/>
      <c r="GC111" s="109"/>
      <c r="GD111" s="109"/>
      <c r="GE111" s="109"/>
      <c r="GF111" s="109"/>
    </row>
    <row r="112" spans="1:188" ht="100.5" customHeight="1" x14ac:dyDescent="0.3">
      <c r="A112" s="124">
        <v>110</v>
      </c>
      <c r="B112" s="9">
        <v>2527</v>
      </c>
      <c r="C112" s="9" t="s">
        <v>262</v>
      </c>
      <c r="D112" s="9" t="s">
        <v>263</v>
      </c>
      <c r="E112" s="9" t="s">
        <v>1765</v>
      </c>
      <c r="F112" s="10" t="s">
        <v>1766</v>
      </c>
      <c r="G112" s="10" t="s">
        <v>183</v>
      </c>
      <c r="H112" s="9" t="s">
        <v>184</v>
      </c>
      <c r="I112" s="9" t="s">
        <v>1767</v>
      </c>
      <c r="J112" s="9" t="s">
        <v>1768</v>
      </c>
      <c r="K112" s="9" t="s">
        <v>1769</v>
      </c>
      <c r="L112" s="12">
        <v>45735</v>
      </c>
      <c r="M112" s="12"/>
      <c r="N112" s="12">
        <v>45737</v>
      </c>
      <c r="O112" s="17">
        <v>7</v>
      </c>
      <c r="P112" s="17">
        <v>0</v>
      </c>
      <c r="Q112" s="17">
        <v>210</v>
      </c>
      <c r="R112" s="12">
        <v>45950</v>
      </c>
      <c r="S112" s="12"/>
      <c r="T112" s="169"/>
      <c r="U112" s="169"/>
      <c r="V112" s="12"/>
      <c r="W112" s="12"/>
      <c r="X112" s="12"/>
      <c r="Y112" s="12">
        <v>45950</v>
      </c>
      <c r="Z112" s="15">
        <v>21700000</v>
      </c>
      <c r="AA112" s="13">
        <f t="shared" si="6"/>
        <v>3100000</v>
      </c>
      <c r="AB112" s="13">
        <f t="shared" si="0"/>
        <v>103333.33333333333</v>
      </c>
      <c r="AC112" s="15"/>
      <c r="AD112" s="15"/>
      <c r="AE112" s="13">
        <f t="shared" si="4"/>
        <v>21700000</v>
      </c>
      <c r="AF112" s="9" t="s">
        <v>188</v>
      </c>
      <c r="AG112" s="15" t="s">
        <v>189</v>
      </c>
      <c r="AH112" s="9"/>
      <c r="AI112" s="15" t="s">
        <v>190</v>
      </c>
      <c r="AJ112" s="22" t="s">
        <v>191</v>
      </c>
      <c r="AK112" s="9"/>
      <c r="AL112" s="9"/>
      <c r="AM112" s="9"/>
      <c r="AN112" s="9" t="s">
        <v>193</v>
      </c>
      <c r="AO112" s="17">
        <v>1010245679</v>
      </c>
      <c r="AP112" s="9">
        <v>1</v>
      </c>
      <c r="AQ112" s="17" t="s">
        <v>194</v>
      </c>
      <c r="AR112" s="9" t="s">
        <v>195</v>
      </c>
      <c r="AS112" s="9"/>
      <c r="AT112" s="10" t="s">
        <v>1770</v>
      </c>
      <c r="AU112" s="10"/>
      <c r="AV112" s="60" t="s">
        <v>1771</v>
      </c>
      <c r="AW112" s="9" t="s">
        <v>1735</v>
      </c>
      <c r="AX112" s="9" t="s">
        <v>262</v>
      </c>
      <c r="AY112" s="9" t="s">
        <v>274</v>
      </c>
      <c r="AZ112" s="9" t="s">
        <v>918</v>
      </c>
      <c r="BA112" s="9" t="s">
        <v>202</v>
      </c>
      <c r="BB112" s="9">
        <v>596</v>
      </c>
      <c r="BC112" s="12">
        <v>45735</v>
      </c>
      <c r="BD112" s="94"/>
      <c r="BE112" s="94"/>
      <c r="BF112" s="94"/>
      <c r="BG112" s="94"/>
      <c r="BH112" s="9" t="s">
        <v>1772</v>
      </c>
      <c r="BI112" s="12">
        <v>45769</v>
      </c>
      <c r="BJ112" s="12"/>
      <c r="BK112" s="12"/>
      <c r="BL112" s="12"/>
      <c r="BM112" s="12"/>
      <c r="BN112" s="12"/>
      <c r="BO112" s="17">
        <v>131552</v>
      </c>
      <c r="BP112" s="12">
        <v>45715</v>
      </c>
      <c r="BQ112" s="12" t="s">
        <v>203</v>
      </c>
      <c r="BR112" s="9" t="s">
        <v>204</v>
      </c>
      <c r="BS112" s="9" t="s">
        <v>189</v>
      </c>
      <c r="BT112" s="9" t="s">
        <v>189</v>
      </c>
      <c r="BU112" s="9" t="s">
        <v>205</v>
      </c>
      <c r="BV112" s="9" t="s">
        <v>206</v>
      </c>
      <c r="BW112" s="9" t="s">
        <v>207</v>
      </c>
      <c r="BX112" s="15">
        <v>2170000</v>
      </c>
      <c r="BY112" s="15"/>
      <c r="BZ112" s="15"/>
      <c r="CA112" s="15"/>
      <c r="CB112" s="9"/>
      <c r="CC112" s="9"/>
      <c r="CD112" s="9"/>
      <c r="CE112" s="9"/>
      <c r="CF112" s="9"/>
      <c r="CG112" s="9"/>
      <c r="CH112" s="9"/>
      <c r="CI112" s="9"/>
      <c r="CJ112" s="9"/>
      <c r="CK112" s="9"/>
      <c r="CL112" s="9"/>
      <c r="CM112" s="9"/>
      <c r="CN112" s="9"/>
      <c r="CO112" s="9"/>
      <c r="CP112" s="9" t="s">
        <v>208</v>
      </c>
      <c r="CQ112" s="9" t="s">
        <v>1773</v>
      </c>
      <c r="CR112" s="12">
        <v>45736</v>
      </c>
      <c r="CS112" s="12">
        <v>45736</v>
      </c>
      <c r="CT112" s="12"/>
      <c r="CU112" s="12"/>
      <c r="CV112" s="12"/>
      <c r="CW112" s="9" t="s">
        <v>279</v>
      </c>
      <c r="CX112" s="12">
        <v>45731</v>
      </c>
      <c r="CY112" s="12"/>
      <c r="CZ112" s="10" t="s">
        <v>211</v>
      </c>
      <c r="DA112" s="9" t="s">
        <v>189</v>
      </c>
      <c r="DB112" s="9" t="s">
        <v>250</v>
      </c>
      <c r="DC112" s="17" t="s">
        <v>212</v>
      </c>
      <c r="DD112" s="17" t="s">
        <v>213</v>
      </c>
      <c r="DE112" s="17" t="s">
        <v>214</v>
      </c>
      <c r="DF112" s="17" t="s">
        <v>189</v>
      </c>
      <c r="DG112" s="12">
        <v>36293</v>
      </c>
      <c r="DH112" s="9">
        <v>26</v>
      </c>
      <c r="DI112" s="9" t="s">
        <v>280</v>
      </c>
      <c r="DJ112" s="9" t="s">
        <v>1774</v>
      </c>
      <c r="DK112" s="9" t="s">
        <v>217</v>
      </c>
      <c r="DL112" s="9" t="s">
        <v>229</v>
      </c>
      <c r="DM112" s="9"/>
      <c r="DN112" s="9">
        <v>3246814600</v>
      </c>
      <c r="DO112" s="9">
        <v>3246814600</v>
      </c>
      <c r="DP112" s="57" t="s">
        <v>1775</v>
      </c>
      <c r="DQ112" s="9" t="s">
        <v>255</v>
      </c>
      <c r="DR112" s="9" t="s">
        <v>356</v>
      </c>
      <c r="DS112" s="9" t="s">
        <v>223</v>
      </c>
      <c r="DT112" s="9" t="s">
        <v>1776</v>
      </c>
      <c r="DU112" s="9" t="s">
        <v>1777</v>
      </c>
      <c r="DV112" s="9" t="s">
        <v>1584</v>
      </c>
      <c r="DW112" s="9" t="s">
        <v>1778</v>
      </c>
      <c r="DX112" s="9" t="s">
        <v>1585</v>
      </c>
      <c r="DY112" s="9" t="s">
        <v>217</v>
      </c>
      <c r="DZ112" s="9" t="s">
        <v>229</v>
      </c>
      <c r="EA112" s="9" t="s">
        <v>1779</v>
      </c>
      <c r="EB112" s="12">
        <v>45769</v>
      </c>
      <c r="EC112" s="25"/>
      <c r="ED112" s="12"/>
      <c r="EE112" s="12"/>
      <c r="EF112" s="12"/>
      <c r="EG112" s="12"/>
      <c r="EH112" s="12"/>
      <c r="EI112" s="12"/>
      <c r="EJ112" s="9" t="s">
        <v>1587</v>
      </c>
      <c r="EK112" s="12">
        <v>45769</v>
      </c>
      <c r="EL112" s="12"/>
      <c r="EM112" s="12"/>
      <c r="EN112" s="12"/>
      <c r="EO112" s="9"/>
      <c r="EP112" s="9"/>
      <c r="EQ112" s="9"/>
      <c r="ER112" s="9"/>
      <c r="ES112" s="9"/>
      <c r="ET112" s="9"/>
      <c r="EU112" s="9"/>
      <c r="EV112" s="9"/>
      <c r="EW112" s="9"/>
      <c r="EX112" s="9"/>
      <c r="EY112" s="9"/>
      <c r="EZ112" s="9"/>
      <c r="FA112" s="9"/>
      <c r="FB112" s="9"/>
      <c r="FC112" s="9"/>
      <c r="FD112" s="9"/>
      <c r="FE112" s="9"/>
      <c r="FF112" s="9"/>
      <c r="FG112" s="9"/>
      <c r="FH112" s="9"/>
      <c r="FI112" s="9"/>
      <c r="FJ112" s="16" t="s">
        <v>204</v>
      </c>
      <c r="FK112" s="9" t="s">
        <v>230</v>
      </c>
      <c r="FL112" s="9" t="s">
        <v>596</v>
      </c>
      <c r="FM112" s="9"/>
      <c r="FN112" s="17">
        <v>20255220004023</v>
      </c>
      <c r="FO112" s="12"/>
      <c r="FP112" s="9" t="s">
        <v>1588</v>
      </c>
      <c r="FQ112" s="9"/>
      <c r="FR112" s="9"/>
      <c r="FS112" s="9"/>
      <c r="FT112" s="9"/>
      <c r="FU112" s="9"/>
      <c r="FV112" s="109"/>
      <c r="FW112" s="109"/>
      <c r="FX112" s="109"/>
      <c r="FY112" s="109"/>
      <c r="FZ112" s="109"/>
      <c r="GA112" s="109"/>
      <c r="GB112" s="109"/>
      <c r="GC112" s="109"/>
      <c r="GD112" s="109"/>
      <c r="GE112" s="109"/>
      <c r="GF112" s="109"/>
    </row>
    <row r="113" spans="1:188" ht="100.5" customHeight="1" x14ac:dyDescent="0.3">
      <c r="A113" s="124">
        <v>111</v>
      </c>
      <c r="B113" s="9">
        <v>2471</v>
      </c>
      <c r="C113" s="9" t="s">
        <v>1780</v>
      </c>
      <c r="D113" s="9" t="s">
        <v>1781</v>
      </c>
      <c r="E113" s="9" t="s">
        <v>1782</v>
      </c>
      <c r="F113" s="10" t="s">
        <v>1783</v>
      </c>
      <c r="G113" s="10" t="s">
        <v>183</v>
      </c>
      <c r="H113" s="9" t="s">
        <v>184</v>
      </c>
      <c r="I113" s="9" t="s">
        <v>1784</v>
      </c>
      <c r="J113" s="9" t="s">
        <v>1785</v>
      </c>
      <c r="K113" s="9" t="s">
        <v>1786</v>
      </c>
      <c r="L113" s="12">
        <v>45730</v>
      </c>
      <c r="M113" s="12">
        <v>45729</v>
      </c>
      <c r="N113" s="12">
        <v>45733</v>
      </c>
      <c r="O113" s="17">
        <v>8</v>
      </c>
      <c r="P113" s="17">
        <v>0</v>
      </c>
      <c r="Q113" s="17">
        <v>240</v>
      </c>
      <c r="R113" s="12">
        <v>45977</v>
      </c>
      <c r="S113" s="12">
        <v>45978</v>
      </c>
      <c r="T113" s="17">
        <v>0</v>
      </c>
      <c r="U113" s="17">
        <v>44</v>
      </c>
      <c r="V113" s="12"/>
      <c r="W113" s="12">
        <v>45978</v>
      </c>
      <c r="X113" s="12"/>
      <c r="Y113" s="12">
        <v>46021</v>
      </c>
      <c r="Z113" s="15">
        <v>56000000</v>
      </c>
      <c r="AA113" s="13">
        <f t="shared" si="6"/>
        <v>7000000</v>
      </c>
      <c r="AB113" s="13">
        <f t="shared" si="0"/>
        <v>233333.33333333334</v>
      </c>
      <c r="AC113" s="15">
        <v>10266667</v>
      </c>
      <c r="AD113" s="15"/>
      <c r="AE113" s="13">
        <f t="shared" si="4"/>
        <v>66266667</v>
      </c>
      <c r="AF113" s="9" t="s">
        <v>188</v>
      </c>
      <c r="AG113" s="15" t="s">
        <v>189</v>
      </c>
      <c r="AH113" s="9"/>
      <c r="AI113" s="15" t="s">
        <v>190</v>
      </c>
      <c r="AJ113" s="22" t="s">
        <v>191</v>
      </c>
      <c r="AK113" s="9"/>
      <c r="AL113" s="9"/>
      <c r="AM113" s="9"/>
      <c r="AN113" s="9" t="s">
        <v>193</v>
      </c>
      <c r="AO113" s="17">
        <v>1140845417</v>
      </c>
      <c r="AP113" s="9">
        <v>3</v>
      </c>
      <c r="AQ113" s="17" t="s">
        <v>194</v>
      </c>
      <c r="AR113" s="9" t="s">
        <v>195</v>
      </c>
      <c r="AS113" s="9"/>
      <c r="AT113" s="10" t="s">
        <v>1787</v>
      </c>
      <c r="AU113" s="10" t="s">
        <v>1788</v>
      </c>
      <c r="AV113" s="60" t="s">
        <v>1789</v>
      </c>
      <c r="AW113" s="9" t="s">
        <v>1790</v>
      </c>
      <c r="AX113" s="9" t="s">
        <v>1780</v>
      </c>
      <c r="AY113" s="9" t="s">
        <v>966</v>
      </c>
      <c r="AZ113" s="9" t="s">
        <v>244</v>
      </c>
      <c r="BA113" s="9" t="s">
        <v>202</v>
      </c>
      <c r="BB113" s="9">
        <v>499</v>
      </c>
      <c r="BC113" s="12">
        <v>45708</v>
      </c>
      <c r="BD113" s="94">
        <v>56000000</v>
      </c>
      <c r="BE113" s="9">
        <v>737</v>
      </c>
      <c r="BF113" s="12">
        <v>45868</v>
      </c>
      <c r="BG113" s="94">
        <v>10266667</v>
      </c>
      <c r="BH113" s="9">
        <v>545</v>
      </c>
      <c r="BI113" s="12">
        <v>45730</v>
      </c>
      <c r="BJ113" s="94">
        <v>56000000</v>
      </c>
      <c r="BK113" s="9">
        <v>832</v>
      </c>
      <c r="BL113" s="12">
        <v>45869</v>
      </c>
      <c r="BM113" s="94">
        <v>10266667</v>
      </c>
      <c r="BN113" s="12"/>
      <c r="BO113" s="17">
        <v>126218</v>
      </c>
      <c r="BP113" s="12">
        <v>45655</v>
      </c>
      <c r="BQ113" s="12" t="s">
        <v>203</v>
      </c>
      <c r="BR113" s="9" t="s">
        <v>204</v>
      </c>
      <c r="BS113" s="9" t="s">
        <v>189</v>
      </c>
      <c r="BT113" s="9" t="s">
        <v>189</v>
      </c>
      <c r="BU113" s="9" t="s">
        <v>245</v>
      </c>
      <c r="BV113" s="9" t="s">
        <v>1791</v>
      </c>
      <c r="BW113" s="9" t="s">
        <v>207</v>
      </c>
      <c r="BX113" s="15">
        <v>5600000</v>
      </c>
      <c r="BY113" s="15"/>
      <c r="BZ113" s="15"/>
      <c r="CA113" s="15"/>
      <c r="CB113" s="9"/>
      <c r="CC113" s="9"/>
      <c r="CD113" s="9"/>
      <c r="CE113" s="9"/>
      <c r="CF113" s="9"/>
      <c r="CG113" s="9"/>
      <c r="CH113" s="9"/>
      <c r="CI113" s="9"/>
      <c r="CJ113" s="9"/>
      <c r="CK113" s="9"/>
      <c r="CL113" s="9"/>
      <c r="CM113" s="9"/>
      <c r="CN113" s="9"/>
      <c r="CO113" s="9"/>
      <c r="CP113" s="9" t="s">
        <v>208</v>
      </c>
      <c r="CQ113" s="9" t="s">
        <v>1792</v>
      </c>
      <c r="CR113" s="12">
        <v>45731</v>
      </c>
      <c r="CS113" s="12">
        <v>45733</v>
      </c>
      <c r="CT113" s="12"/>
      <c r="CU113" s="12"/>
      <c r="CV113" s="12"/>
      <c r="CW113" s="9" t="s">
        <v>279</v>
      </c>
      <c r="CX113" s="12">
        <v>45731</v>
      </c>
      <c r="CY113" s="12"/>
      <c r="CZ113" s="9" t="s">
        <v>249</v>
      </c>
      <c r="DA113" s="57" t="s">
        <v>250</v>
      </c>
      <c r="DB113" s="57" t="s">
        <v>189</v>
      </c>
      <c r="DC113" s="17" t="s">
        <v>212</v>
      </c>
      <c r="DD113" s="17" t="s">
        <v>213</v>
      </c>
      <c r="DE113" s="17" t="s">
        <v>214</v>
      </c>
      <c r="DF113" s="17" t="s">
        <v>189</v>
      </c>
      <c r="DG113" s="12">
        <v>33495</v>
      </c>
      <c r="DH113" s="9">
        <v>34</v>
      </c>
      <c r="DI113" s="9" t="s">
        <v>280</v>
      </c>
      <c r="DJ113" s="9" t="s">
        <v>1793</v>
      </c>
      <c r="DK113" s="9" t="s">
        <v>217</v>
      </c>
      <c r="DL113" s="9" t="s">
        <v>229</v>
      </c>
      <c r="DM113" s="9"/>
      <c r="DN113" s="9">
        <v>3124587051</v>
      </c>
      <c r="DO113" s="9">
        <v>3124587051</v>
      </c>
      <c r="DP113" s="57" t="s">
        <v>1794</v>
      </c>
      <c r="DQ113" s="9" t="s">
        <v>788</v>
      </c>
      <c r="DR113" s="9" t="s">
        <v>222</v>
      </c>
      <c r="DS113" s="9" t="s">
        <v>223</v>
      </c>
      <c r="DT113" s="9" t="s">
        <v>502</v>
      </c>
      <c r="DU113" s="9" t="s">
        <v>1795</v>
      </c>
      <c r="DV113" s="9" t="s">
        <v>409</v>
      </c>
      <c r="DW113" s="9"/>
      <c r="DX113" s="9" t="s">
        <v>410</v>
      </c>
      <c r="DY113" s="9" t="s">
        <v>217</v>
      </c>
      <c r="DZ113" s="9" t="s">
        <v>229</v>
      </c>
      <c r="EA113" s="9"/>
      <c r="EB113" s="12"/>
      <c r="EC113" s="25" t="s">
        <v>207</v>
      </c>
      <c r="ED113" s="12">
        <v>45869</v>
      </c>
      <c r="EE113" s="9">
        <v>737</v>
      </c>
      <c r="EF113" s="12">
        <v>45868</v>
      </c>
      <c r="EG113" s="9">
        <v>832</v>
      </c>
      <c r="EH113" s="12">
        <v>45869</v>
      </c>
      <c r="EI113" s="12">
        <v>45978</v>
      </c>
      <c r="EJ113" s="9" t="s">
        <v>290</v>
      </c>
      <c r="EK113" s="12">
        <v>45869</v>
      </c>
      <c r="EL113" s="12"/>
      <c r="EM113" s="12"/>
      <c r="EN113" s="12"/>
      <c r="EO113" s="9"/>
      <c r="EP113" s="9"/>
      <c r="EQ113" s="9"/>
      <c r="ER113" s="9"/>
      <c r="ES113" s="9"/>
      <c r="ET113" s="9"/>
      <c r="EU113" s="9"/>
      <c r="EV113" s="9"/>
      <c r="EW113" s="9"/>
      <c r="EX113" s="9"/>
      <c r="EY113" s="9"/>
      <c r="EZ113" s="9"/>
      <c r="FA113" s="9"/>
      <c r="FB113" s="9"/>
      <c r="FC113" s="9"/>
      <c r="FD113" s="9"/>
      <c r="FE113" s="9"/>
      <c r="FF113" s="9"/>
      <c r="FG113" s="9"/>
      <c r="FH113" s="9"/>
      <c r="FI113" s="9"/>
      <c r="FJ113" s="16" t="s">
        <v>204</v>
      </c>
      <c r="FK113" s="9" t="s">
        <v>230</v>
      </c>
      <c r="FL113" s="61" t="s">
        <v>666</v>
      </c>
      <c r="FM113" s="9"/>
      <c r="FN113" s="17">
        <v>20255220003183</v>
      </c>
      <c r="FO113" s="12"/>
      <c r="FP113" s="42" t="s">
        <v>1796</v>
      </c>
      <c r="FQ113" s="9"/>
      <c r="FR113" s="9"/>
      <c r="FS113" s="9"/>
      <c r="FT113" s="9"/>
      <c r="FU113" s="9"/>
      <c r="FV113" s="109"/>
      <c r="FW113" s="109"/>
      <c r="FX113" s="109"/>
      <c r="FY113" s="109"/>
      <c r="FZ113" s="109"/>
      <c r="GA113" s="109"/>
      <c r="GB113" s="109"/>
      <c r="GC113" s="109"/>
      <c r="GD113" s="109"/>
      <c r="GE113" s="109"/>
      <c r="GF113" s="109"/>
    </row>
    <row r="114" spans="1:188" ht="100.5" customHeight="1" x14ac:dyDescent="0.3">
      <c r="A114" s="124">
        <v>112</v>
      </c>
      <c r="B114" s="9">
        <v>2527</v>
      </c>
      <c r="C114" s="9" t="s">
        <v>262</v>
      </c>
      <c r="D114" s="9" t="s">
        <v>263</v>
      </c>
      <c r="E114" s="9" t="s">
        <v>1797</v>
      </c>
      <c r="F114" s="10" t="s">
        <v>1798</v>
      </c>
      <c r="G114" s="10" t="s">
        <v>183</v>
      </c>
      <c r="H114" s="9" t="s">
        <v>184</v>
      </c>
      <c r="I114" s="9" t="s">
        <v>1799</v>
      </c>
      <c r="J114" s="9" t="s">
        <v>1800</v>
      </c>
      <c r="K114" s="9" t="s">
        <v>1801</v>
      </c>
      <c r="L114" s="12">
        <v>45730</v>
      </c>
      <c r="M114" s="12"/>
      <c r="N114" s="12">
        <v>45729</v>
      </c>
      <c r="O114" s="17">
        <v>6</v>
      </c>
      <c r="P114" s="17">
        <v>0</v>
      </c>
      <c r="Q114" s="17">
        <v>180</v>
      </c>
      <c r="R114" s="12">
        <v>45912</v>
      </c>
      <c r="S114" s="12"/>
      <c r="T114" s="169"/>
      <c r="U114" s="169"/>
      <c r="V114" s="12"/>
      <c r="W114" s="12"/>
      <c r="X114" s="12"/>
      <c r="Y114" s="12">
        <v>45912</v>
      </c>
      <c r="Z114" s="15">
        <v>52902000</v>
      </c>
      <c r="AA114" s="13">
        <f t="shared" si="6"/>
        <v>8817000</v>
      </c>
      <c r="AB114" s="13">
        <f t="shared" si="0"/>
        <v>293900</v>
      </c>
      <c r="AC114" s="15"/>
      <c r="AD114" s="15"/>
      <c r="AE114" s="13">
        <f t="shared" si="4"/>
        <v>52902000</v>
      </c>
      <c r="AF114" s="9" t="s">
        <v>188</v>
      </c>
      <c r="AG114" s="15" t="s">
        <v>189</v>
      </c>
      <c r="AH114" s="9"/>
      <c r="AI114" s="15" t="s">
        <v>190</v>
      </c>
      <c r="AJ114" s="22" t="s">
        <v>191</v>
      </c>
      <c r="AK114" s="9"/>
      <c r="AL114" s="9"/>
      <c r="AM114" s="9"/>
      <c r="AN114" s="9" t="s">
        <v>193</v>
      </c>
      <c r="AO114" s="17">
        <v>1015446915</v>
      </c>
      <c r="AP114" s="9">
        <v>4</v>
      </c>
      <c r="AQ114" s="17" t="s">
        <v>194</v>
      </c>
      <c r="AR114" s="9" t="s">
        <v>195</v>
      </c>
      <c r="AS114" s="9"/>
      <c r="AT114" s="10" t="s">
        <v>1802</v>
      </c>
      <c r="AU114" s="10"/>
      <c r="AV114" s="60" t="s">
        <v>1803</v>
      </c>
      <c r="AW114" s="9" t="s">
        <v>273</v>
      </c>
      <c r="AX114" s="9" t="s">
        <v>262</v>
      </c>
      <c r="AY114" s="9" t="s">
        <v>966</v>
      </c>
      <c r="AZ114" s="9" t="s">
        <v>351</v>
      </c>
      <c r="BA114" s="9" t="s">
        <v>202</v>
      </c>
      <c r="BB114" s="9">
        <v>548</v>
      </c>
      <c r="BC114" s="12">
        <v>45722</v>
      </c>
      <c r="BD114" s="94"/>
      <c r="BE114" s="94"/>
      <c r="BF114" s="94"/>
      <c r="BG114" s="94"/>
      <c r="BH114" s="9">
        <v>544</v>
      </c>
      <c r="BI114" s="12">
        <v>45730</v>
      </c>
      <c r="BJ114" s="12"/>
      <c r="BK114" s="12"/>
      <c r="BL114" s="12"/>
      <c r="BM114" s="12"/>
      <c r="BN114" s="12"/>
      <c r="BO114" s="17">
        <v>127970</v>
      </c>
      <c r="BP114" s="12">
        <v>45672</v>
      </c>
      <c r="BQ114" s="12" t="s">
        <v>203</v>
      </c>
      <c r="BR114" s="9" t="s">
        <v>204</v>
      </c>
      <c r="BS114" s="9" t="s">
        <v>189</v>
      </c>
      <c r="BT114" s="9" t="s">
        <v>189</v>
      </c>
      <c r="BU114" s="9" t="s">
        <v>205</v>
      </c>
      <c r="BV114" s="9"/>
      <c r="BW114" s="9" t="s">
        <v>207</v>
      </c>
      <c r="BX114" s="15">
        <v>5290200</v>
      </c>
      <c r="BY114" s="15"/>
      <c r="BZ114" s="15"/>
      <c r="CA114" s="15"/>
      <c r="CB114" s="9"/>
      <c r="CC114" s="9"/>
      <c r="CD114" s="9"/>
      <c r="CE114" s="9"/>
      <c r="CF114" s="9"/>
      <c r="CG114" s="9"/>
      <c r="CH114" s="9"/>
      <c r="CI114" s="9"/>
      <c r="CJ114" s="9"/>
      <c r="CK114" s="9"/>
      <c r="CL114" s="9"/>
      <c r="CM114" s="9"/>
      <c r="CN114" s="9"/>
      <c r="CO114" s="9"/>
      <c r="CP114" s="9" t="s">
        <v>208</v>
      </c>
      <c r="CQ114" s="9" t="s">
        <v>1804</v>
      </c>
      <c r="CR114" s="12">
        <v>45730</v>
      </c>
      <c r="CS114" s="12">
        <v>45731</v>
      </c>
      <c r="CT114" s="12"/>
      <c r="CU114" s="12"/>
      <c r="CV114" s="12"/>
      <c r="CW114" s="9" t="s">
        <v>279</v>
      </c>
      <c r="CX114" s="12">
        <v>45731</v>
      </c>
      <c r="CY114" s="12"/>
      <c r="CZ114" s="10" t="s">
        <v>211</v>
      </c>
      <c r="DA114" s="57" t="s">
        <v>250</v>
      </c>
      <c r="DB114" s="57" t="s">
        <v>189</v>
      </c>
      <c r="DC114" s="17" t="s">
        <v>212</v>
      </c>
      <c r="DD114" s="17" t="s">
        <v>213</v>
      </c>
      <c r="DE114" s="17" t="s">
        <v>214</v>
      </c>
      <c r="DF114" s="17" t="s">
        <v>189</v>
      </c>
      <c r="DG114" s="12">
        <v>34431</v>
      </c>
      <c r="DH114" s="9">
        <v>30</v>
      </c>
      <c r="DI114" s="9" t="s">
        <v>280</v>
      </c>
      <c r="DJ114" s="9" t="s">
        <v>1805</v>
      </c>
      <c r="DK114" s="9" t="s">
        <v>217</v>
      </c>
      <c r="DL114" s="9" t="s">
        <v>229</v>
      </c>
      <c r="DM114" s="9"/>
      <c r="DN114" s="9">
        <v>3007980254</v>
      </c>
      <c r="DO114" s="9">
        <v>3007980254</v>
      </c>
      <c r="DP114" s="57" t="s">
        <v>1806</v>
      </c>
      <c r="DQ114" s="9" t="s">
        <v>255</v>
      </c>
      <c r="DR114" s="9" t="s">
        <v>356</v>
      </c>
      <c r="DS114" s="9" t="s">
        <v>223</v>
      </c>
      <c r="DT114" s="9" t="s">
        <v>664</v>
      </c>
      <c r="DU114" s="9" t="s">
        <v>1807</v>
      </c>
      <c r="DV114" s="9" t="s">
        <v>972</v>
      </c>
      <c r="DW114" s="9"/>
      <c r="DX114" s="9" t="s">
        <v>973</v>
      </c>
      <c r="DY114" s="9" t="s">
        <v>217</v>
      </c>
      <c r="DZ114" s="9" t="s">
        <v>229</v>
      </c>
      <c r="EA114" s="9"/>
      <c r="EB114" s="12"/>
      <c r="EC114" s="25"/>
      <c r="ED114" s="12"/>
      <c r="EE114" s="12"/>
      <c r="EF114" s="12"/>
      <c r="EG114" s="12"/>
      <c r="EH114" s="12"/>
      <c r="EI114" s="12"/>
      <c r="EJ114" s="9"/>
      <c r="EK114" s="12"/>
      <c r="EL114" s="12"/>
      <c r="EM114" s="12"/>
      <c r="EN114" s="12"/>
      <c r="EO114" s="9"/>
      <c r="EP114" s="9"/>
      <c r="EQ114" s="9"/>
      <c r="ER114" s="9"/>
      <c r="ES114" s="9"/>
      <c r="ET114" s="9"/>
      <c r="EU114" s="9"/>
      <c r="EV114" s="9"/>
      <c r="EW114" s="9"/>
      <c r="EX114" s="9"/>
      <c r="EY114" s="9"/>
      <c r="EZ114" s="9"/>
      <c r="FA114" s="9"/>
      <c r="FB114" s="9"/>
      <c r="FC114" s="9"/>
      <c r="FD114" s="9"/>
      <c r="FE114" s="9"/>
      <c r="FF114" s="9"/>
      <c r="FG114" s="9"/>
      <c r="FH114" s="9"/>
      <c r="FI114" s="9"/>
      <c r="FJ114" s="16" t="s">
        <v>204</v>
      </c>
      <c r="FK114" s="9" t="s">
        <v>230</v>
      </c>
      <c r="FL114" s="16" t="s">
        <v>204</v>
      </c>
      <c r="FM114" s="16"/>
      <c r="FN114" s="27"/>
      <c r="FO114" s="12"/>
      <c r="FP114" s="42"/>
      <c r="FQ114" s="9"/>
      <c r="FR114" s="9"/>
      <c r="FS114" s="9"/>
      <c r="FT114" s="9"/>
      <c r="FU114" s="9"/>
      <c r="FV114" s="109"/>
      <c r="FW114" s="109"/>
      <c r="FX114" s="109"/>
      <c r="FY114" s="109"/>
      <c r="FZ114" s="109"/>
      <c r="GA114" s="109"/>
      <c r="GB114" s="109"/>
      <c r="GC114" s="109"/>
      <c r="GD114" s="109"/>
      <c r="GE114" s="109"/>
      <c r="GF114" s="109"/>
    </row>
    <row r="115" spans="1:188" ht="100.5" customHeight="1" x14ac:dyDescent="0.3">
      <c r="A115" s="124">
        <v>113</v>
      </c>
      <c r="B115" s="9">
        <v>2527</v>
      </c>
      <c r="C115" s="9" t="s">
        <v>262</v>
      </c>
      <c r="D115" s="9" t="s">
        <v>342</v>
      </c>
      <c r="E115" s="9" t="s">
        <v>1808</v>
      </c>
      <c r="F115" s="10" t="s">
        <v>1809</v>
      </c>
      <c r="G115" s="10" t="s">
        <v>183</v>
      </c>
      <c r="H115" s="9" t="s">
        <v>184</v>
      </c>
      <c r="I115" s="9" t="s">
        <v>1810</v>
      </c>
      <c r="J115" s="9" t="s">
        <v>874</v>
      </c>
      <c r="K115" s="9" t="s">
        <v>1811</v>
      </c>
      <c r="L115" s="12">
        <v>45730</v>
      </c>
      <c r="M115" s="12"/>
      <c r="N115" s="12">
        <v>45733</v>
      </c>
      <c r="O115" s="17">
        <v>6</v>
      </c>
      <c r="P115" s="17">
        <v>0</v>
      </c>
      <c r="Q115" s="17">
        <v>180</v>
      </c>
      <c r="R115" s="12">
        <v>45916</v>
      </c>
      <c r="S115" s="12"/>
      <c r="T115" s="169"/>
      <c r="U115" s="169"/>
      <c r="V115" s="12"/>
      <c r="W115" s="12"/>
      <c r="X115" s="12"/>
      <c r="Y115" s="12">
        <v>45916</v>
      </c>
      <c r="Z115" s="15">
        <v>33000000</v>
      </c>
      <c r="AA115" s="13">
        <f t="shared" si="6"/>
        <v>5500000</v>
      </c>
      <c r="AB115" s="13">
        <f t="shared" si="0"/>
        <v>183333.33333333334</v>
      </c>
      <c r="AC115" s="15"/>
      <c r="AD115" s="15"/>
      <c r="AE115" s="13">
        <f t="shared" si="4"/>
        <v>33000000</v>
      </c>
      <c r="AF115" s="9" t="s">
        <v>188</v>
      </c>
      <c r="AG115" s="15" t="s">
        <v>189</v>
      </c>
      <c r="AH115" s="9"/>
      <c r="AI115" s="15" t="s">
        <v>190</v>
      </c>
      <c r="AJ115" s="22" t="s">
        <v>191</v>
      </c>
      <c r="AK115" s="9"/>
      <c r="AL115" s="9"/>
      <c r="AM115" s="9"/>
      <c r="AN115" s="9" t="s">
        <v>193</v>
      </c>
      <c r="AO115" s="17">
        <v>40442809</v>
      </c>
      <c r="AP115" s="9">
        <v>3</v>
      </c>
      <c r="AQ115" s="17" t="s">
        <v>194</v>
      </c>
      <c r="AR115" s="9" t="s">
        <v>195</v>
      </c>
      <c r="AS115" s="9"/>
      <c r="AT115" s="10" t="s">
        <v>1812</v>
      </c>
      <c r="AU115" s="10"/>
      <c r="AV115" s="60" t="s">
        <v>1813</v>
      </c>
      <c r="AW115" s="9" t="s">
        <v>273</v>
      </c>
      <c r="AX115" s="9" t="s">
        <v>262</v>
      </c>
      <c r="AY115" s="9" t="s">
        <v>966</v>
      </c>
      <c r="AZ115" s="9" t="s">
        <v>531</v>
      </c>
      <c r="BA115" s="9" t="s">
        <v>202</v>
      </c>
      <c r="BB115" s="9">
        <v>431</v>
      </c>
      <c r="BC115" s="12">
        <v>45691</v>
      </c>
      <c r="BD115" s="94"/>
      <c r="BE115" s="94"/>
      <c r="BF115" s="94"/>
      <c r="BG115" s="94"/>
      <c r="BH115" s="9">
        <v>548</v>
      </c>
      <c r="BI115" s="12">
        <v>45733</v>
      </c>
      <c r="BJ115" s="12"/>
      <c r="BK115" s="12"/>
      <c r="BL115" s="12"/>
      <c r="BM115" s="12"/>
      <c r="BN115" s="12"/>
      <c r="BO115" s="17">
        <v>125195</v>
      </c>
      <c r="BP115" s="12">
        <v>45646</v>
      </c>
      <c r="BQ115" s="12" t="s">
        <v>203</v>
      </c>
      <c r="BR115" s="9" t="s">
        <v>204</v>
      </c>
      <c r="BS115" s="9" t="s">
        <v>189</v>
      </c>
      <c r="BT115" s="9" t="s">
        <v>189</v>
      </c>
      <c r="BU115" s="9" t="s">
        <v>245</v>
      </c>
      <c r="BV115" s="9" t="s">
        <v>1791</v>
      </c>
      <c r="BW115" s="9" t="s">
        <v>207</v>
      </c>
      <c r="BX115" s="15">
        <v>3300000</v>
      </c>
      <c r="BY115" s="15"/>
      <c r="BZ115" s="15"/>
      <c r="CA115" s="15"/>
      <c r="CB115" s="9"/>
      <c r="CC115" s="9"/>
      <c r="CD115" s="9"/>
      <c r="CE115" s="9"/>
      <c r="CF115" s="9"/>
      <c r="CG115" s="9"/>
      <c r="CH115" s="9"/>
      <c r="CI115" s="9"/>
      <c r="CJ115" s="9"/>
      <c r="CK115" s="9"/>
      <c r="CL115" s="9"/>
      <c r="CM115" s="9"/>
      <c r="CN115" s="9"/>
      <c r="CO115" s="9"/>
      <c r="CP115" s="9" t="s">
        <v>208</v>
      </c>
      <c r="CQ115" s="9" t="s">
        <v>1814</v>
      </c>
      <c r="CR115" s="12">
        <v>45730</v>
      </c>
      <c r="CS115" s="12">
        <v>45731</v>
      </c>
      <c r="CT115" s="12"/>
      <c r="CU115" s="12"/>
      <c r="CV115" s="12"/>
      <c r="CW115" s="9" t="s">
        <v>248</v>
      </c>
      <c r="CX115" s="12">
        <v>45731</v>
      </c>
      <c r="CY115" s="12"/>
      <c r="CZ115" s="10" t="s">
        <v>211</v>
      </c>
      <c r="DA115" s="57" t="s">
        <v>250</v>
      </c>
      <c r="DB115" s="57" t="s">
        <v>189</v>
      </c>
      <c r="DC115" s="17" t="s">
        <v>212</v>
      </c>
      <c r="DD115" s="17" t="s">
        <v>213</v>
      </c>
      <c r="DE115" s="17" t="s">
        <v>214</v>
      </c>
      <c r="DF115" s="17" t="s">
        <v>189</v>
      </c>
      <c r="DG115" s="12">
        <v>28305</v>
      </c>
      <c r="DH115" s="9">
        <v>47</v>
      </c>
      <c r="DI115" s="12" t="s">
        <v>215</v>
      </c>
      <c r="DJ115" s="9" t="s">
        <v>1815</v>
      </c>
      <c r="DK115" s="9" t="s">
        <v>217</v>
      </c>
      <c r="DL115" s="9" t="s">
        <v>229</v>
      </c>
      <c r="DM115" s="9"/>
      <c r="DN115" s="9">
        <v>3115014088</v>
      </c>
      <c r="DO115" s="9">
        <v>3115014088</v>
      </c>
      <c r="DP115" s="57" t="s">
        <v>1816</v>
      </c>
      <c r="DQ115" s="9" t="s">
        <v>284</v>
      </c>
      <c r="DR115" s="9" t="s">
        <v>356</v>
      </c>
      <c r="DS115" s="9" t="s">
        <v>223</v>
      </c>
      <c r="DT115" s="9" t="s">
        <v>377</v>
      </c>
      <c r="DU115" s="9" t="s">
        <v>1817</v>
      </c>
      <c r="DV115" s="9" t="s">
        <v>378</v>
      </c>
      <c r="DW115" s="9" t="s">
        <v>377</v>
      </c>
      <c r="DX115" s="9" t="s">
        <v>380</v>
      </c>
      <c r="DY115" s="9" t="s">
        <v>217</v>
      </c>
      <c r="DZ115" s="9" t="s">
        <v>229</v>
      </c>
      <c r="EA115" s="9"/>
      <c r="EB115" s="12"/>
      <c r="EC115" s="25"/>
      <c r="ED115" s="12"/>
      <c r="EE115" s="12"/>
      <c r="EF115" s="12"/>
      <c r="EG115" s="12"/>
      <c r="EH115" s="12"/>
      <c r="EI115" s="12"/>
      <c r="EJ115" s="9"/>
      <c r="EK115" s="12"/>
      <c r="EL115" s="12"/>
      <c r="EM115" s="12"/>
      <c r="EN115" s="12"/>
      <c r="EO115" s="9"/>
      <c r="EP115" s="9"/>
      <c r="EQ115" s="9"/>
      <c r="ER115" s="9"/>
      <c r="ES115" s="9"/>
      <c r="ET115" s="9"/>
      <c r="EU115" s="9"/>
      <c r="EV115" s="9"/>
      <c r="EW115" s="9"/>
      <c r="EX115" s="9"/>
      <c r="EY115" s="9"/>
      <c r="EZ115" s="9"/>
      <c r="FA115" s="9"/>
      <c r="FB115" s="9"/>
      <c r="FC115" s="9"/>
      <c r="FD115" s="9"/>
      <c r="FE115" s="9"/>
      <c r="FF115" s="9"/>
      <c r="FG115" s="9"/>
      <c r="FH115" s="9"/>
      <c r="FI115" s="9"/>
      <c r="FJ115" s="16" t="s">
        <v>204</v>
      </c>
      <c r="FK115" s="9" t="s">
        <v>230</v>
      </c>
      <c r="FL115" s="9" t="s">
        <v>361</v>
      </c>
      <c r="FM115" s="9"/>
      <c r="FN115" s="27">
        <v>20255220003403</v>
      </c>
      <c r="FO115" s="12"/>
      <c r="FP115" s="9" t="s">
        <v>1628</v>
      </c>
      <c r="FQ115" s="9"/>
      <c r="FR115" s="9"/>
      <c r="FS115" s="9"/>
      <c r="FT115" s="9"/>
      <c r="FU115" s="9"/>
      <c r="FV115" s="109"/>
      <c r="FW115" s="109"/>
      <c r="FX115" s="109"/>
      <c r="FY115" s="109"/>
      <c r="FZ115" s="109"/>
      <c r="GA115" s="109"/>
      <c r="GB115" s="109"/>
      <c r="GC115" s="109"/>
      <c r="GD115" s="109"/>
      <c r="GE115" s="109"/>
      <c r="GF115" s="109"/>
    </row>
    <row r="116" spans="1:188" ht="100.5" customHeight="1" x14ac:dyDescent="0.3">
      <c r="A116" s="124">
        <v>114</v>
      </c>
      <c r="B116" s="9">
        <v>2527</v>
      </c>
      <c r="C116" s="9" t="s">
        <v>262</v>
      </c>
      <c r="D116" s="9" t="s">
        <v>342</v>
      </c>
      <c r="E116" s="9" t="s">
        <v>1818</v>
      </c>
      <c r="F116" s="10" t="s">
        <v>1819</v>
      </c>
      <c r="G116" s="10" t="s">
        <v>183</v>
      </c>
      <c r="H116" s="9" t="s">
        <v>184</v>
      </c>
      <c r="I116" s="9" t="s">
        <v>1820</v>
      </c>
      <c r="J116" s="9" t="s">
        <v>1821</v>
      </c>
      <c r="K116" s="9" t="s">
        <v>1822</v>
      </c>
      <c r="L116" s="12">
        <v>45731</v>
      </c>
      <c r="M116" s="12"/>
      <c r="N116" s="12">
        <v>45733</v>
      </c>
      <c r="O116" s="17">
        <v>6</v>
      </c>
      <c r="P116" s="17">
        <v>0</v>
      </c>
      <c r="Q116" s="17">
        <v>180</v>
      </c>
      <c r="R116" s="12">
        <v>45916</v>
      </c>
      <c r="S116" s="12"/>
      <c r="T116" s="169"/>
      <c r="U116" s="169"/>
      <c r="V116" s="12"/>
      <c r="W116" s="12"/>
      <c r="X116" s="12"/>
      <c r="Y116" s="12">
        <v>45916</v>
      </c>
      <c r="Z116" s="15">
        <v>16800000</v>
      </c>
      <c r="AA116" s="13">
        <f t="shared" si="6"/>
        <v>2800000</v>
      </c>
      <c r="AB116" s="13">
        <f t="shared" si="0"/>
        <v>93333.333333333328</v>
      </c>
      <c r="AC116" s="15"/>
      <c r="AD116" s="15"/>
      <c r="AE116" s="13">
        <f t="shared" si="4"/>
        <v>16800000</v>
      </c>
      <c r="AF116" s="9" t="s">
        <v>188</v>
      </c>
      <c r="AG116" s="15" t="s">
        <v>189</v>
      </c>
      <c r="AH116" s="9"/>
      <c r="AI116" s="15" t="s">
        <v>190</v>
      </c>
      <c r="AJ116" s="22" t="s">
        <v>191</v>
      </c>
      <c r="AK116" s="9"/>
      <c r="AL116" s="9"/>
      <c r="AM116" s="9"/>
      <c r="AN116" s="9" t="s">
        <v>193</v>
      </c>
      <c r="AO116" s="17">
        <v>1000186061</v>
      </c>
      <c r="AP116" s="9">
        <v>9</v>
      </c>
      <c r="AQ116" s="17" t="s">
        <v>194</v>
      </c>
      <c r="AR116" s="9" t="s">
        <v>195</v>
      </c>
      <c r="AS116" s="9"/>
      <c r="AT116" s="10" t="s">
        <v>1823</v>
      </c>
      <c r="AU116" s="10"/>
      <c r="AV116" s="60" t="s">
        <v>1824</v>
      </c>
      <c r="AW116" s="9" t="s">
        <v>273</v>
      </c>
      <c r="AX116" s="9" t="s">
        <v>262</v>
      </c>
      <c r="AY116" s="9" t="s">
        <v>966</v>
      </c>
      <c r="AZ116" s="9" t="s">
        <v>351</v>
      </c>
      <c r="BA116" s="9" t="s">
        <v>202</v>
      </c>
      <c r="BB116" s="9">
        <v>444</v>
      </c>
      <c r="BC116" s="12">
        <v>45691</v>
      </c>
      <c r="BD116" s="94"/>
      <c r="BE116" s="94"/>
      <c r="BF116" s="94"/>
      <c r="BG116" s="94"/>
      <c r="BH116" s="9">
        <v>568</v>
      </c>
      <c r="BI116" s="12">
        <v>45733</v>
      </c>
      <c r="BJ116" s="12"/>
      <c r="BK116" s="12"/>
      <c r="BL116" s="12"/>
      <c r="BM116" s="12"/>
      <c r="BN116" s="12"/>
      <c r="BO116" s="17">
        <v>125547</v>
      </c>
      <c r="BP116" s="12">
        <v>45650</v>
      </c>
      <c r="BQ116" s="12" t="s">
        <v>203</v>
      </c>
      <c r="BR116" s="9" t="s">
        <v>204</v>
      </c>
      <c r="BS116" s="9" t="s">
        <v>189</v>
      </c>
      <c r="BT116" s="9" t="s">
        <v>189</v>
      </c>
      <c r="BU116" s="9" t="s">
        <v>285</v>
      </c>
      <c r="BV116" s="9"/>
      <c r="BW116" s="9" t="s">
        <v>207</v>
      </c>
      <c r="BX116" s="15">
        <v>1680000</v>
      </c>
      <c r="BY116" s="15"/>
      <c r="BZ116" s="15"/>
      <c r="CA116" s="15"/>
      <c r="CB116" s="9"/>
      <c r="CC116" s="9"/>
      <c r="CD116" s="9"/>
      <c r="CE116" s="9"/>
      <c r="CF116" s="9"/>
      <c r="CG116" s="9"/>
      <c r="CH116" s="9"/>
      <c r="CI116" s="9"/>
      <c r="CJ116" s="9"/>
      <c r="CK116" s="9"/>
      <c r="CL116" s="9"/>
      <c r="CM116" s="9"/>
      <c r="CN116" s="9"/>
      <c r="CO116" s="9"/>
      <c r="CP116" s="9" t="s">
        <v>208</v>
      </c>
      <c r="CQ116" s="9">
        <v>4233459</v>
      </c>
      <c r="CR116" s="12">
        <v>45734</v>
      </c>
      <c r="CS116" s="12">
        <v>45734</v>
      </c>
      <c r="CT116" s="12"/>
      <c r="CU116" s="12"/>
      <c r="CV116" s="12"/>
      <c r="CW116" s="9" t="s">
        <v>279</v>
      </c>
      <c r="CX116" s="12">
        <v>45731</v>
      </c>
      <c r="CY116" s="12"/>
      <c r="CZ116" s="9" t="s">
        <v>249</v>
      </c>
      <c r="DA116" s="57" t="s">
        <v>250</v>
      </c>
      <c r="DB116" s="57" t="s">
        <v>189</v>
      </c>
      <c r="DC116" s="17" t="s">
        <v>212</v>
      </c>
      <c r="DD116" s="17" t="s">
        <v>213</v>
      </c>
      <c r="DE116" s="17" t="s">
        <v>214</v>
      </c>
      <c r="DF116" s="17" t="s">
        <v>189</v>
      </c>
      <c r="DG116" s="12">
        <v>37899</v>
      </c>
      <c r="DH116" s="9">
        <v>21</v>
      </c>
      <c r="DI116" s="12" t="s">
        <v>558</v>
      </c>
      <c r="DJ116" s="9" t="s">
        <v>1825</v>
      </c>
      <c r="DK116" s="9" t="s">
        <v>217</v>
      </c>
      <c r="DL116" s="9" t="s">
        <v>229</v>
      </c>
      <c r="DM116" s="9"/>
      <c r="DN116" s="9">
        <v>3232125608</v>
      </c>
      <c r="DO116" s="9">
        <v>3232125608</v>
      </c>
      <c r="DP116" s="57" t="s">
        <v>1826</v>
      </c>
      <c r="DQ116" s="9" t="s">
        <v>284</v>
      </c>
      <c r="DR116" s="9" t="s">
        <v>222</v>
      </c>
      <c r="DS116" s="9" t="s">
        <v>223</v>
      </c>
      <c r="DT116" s="9" t="s">
        <v>868</v>
      </c>
      <c r="DU116" s="9" t="s">
        <v>1827</v>
      </c>
      <c r="DV116" s="9" t="s">
        <v>358</v>
      </c>
      <c r="DW116" s="9" t="s">
        <v>562</v>
      </c>
      <c r="DX116" s="9" t="s">
        <v>358</v>
      </c>
      <c r="DY116" s="9" t="s">
        <v>217</v>
      </c>
      <c r="DZ116" s="9" t="s">
        <v>229</v>
      </c>
      <c r="EA116" s="9"/>
      <c r="EB116" s="12"/>
      <c r="EC116" s="25"/>
      <c r="ED116" s="12"/>
      <c r="EE116" s="12"/>
      <c r="EF116" s="12"/>
      <c r="EG116" s="12"/>
      <c r="EH116" s="12"/>
      <c r="EI116" s="12"/>
      <c r="EJ116" s="9"/>
      <c r="EK116" s="12"/>
      <c r="EL116" s="12"/>
      <c r="EM116" s="12"/>
      <c r="EN116" s="12"/>
      <c r="EO116" s="9"/>
      <c r="EP116" s="9"/>
      <c r="EQ116" s="9"/>
      <c r="ER116" s="9"/>
      <c r="ES116" s="9"/>
      <c r="ET116" s="9"/>
      <c r="EU116" s="9"/>
      <c r="EV116" s="9"/>
      <c r="EW116" s="9"/>
      <c r="EX116" s="9"/>
      <c r="EY116" s="9"/>
      <c r="EZ116" s="9"/>
      <c r="FA116" s="9"/>
      <c r="FB116" s="9"/>
      <c r="FC116" s="9"/>
      <c r="FD116" s="9"/>
      <c r="FE116" s="9"/>
      <c r="FF116" s="9"/>
      <c r="FG116" s="9"/>
      <c r="FH116" s="9"/>
      <c r="FI116" s="9"/>
      <c r="FJ116" s="16" t="s">
        <v>204</v>
      </c>
      <c r="FK116" s="9" t="s">
        <v>230</v>
      </c>
      <c r="FL116" s="9" t="s">
        <v>361</v>
      </c>
      <c r="FM116" s="9"/>
      <c r="FN116" s="27">
        <v>20255220003403</v>
      </c>
      <c r="FO116" s="12"/>
      <c r="FP116" s="9" t="s">
        <v>1628</v>
      </c>
      <c r="FQ116" s="9"/>
      <c r="FR116" s="9"/>
      <c r="FS116" s="9"/>
      <c r="FT116" s="9"/>
      <c r="FU116" s="9"/>
      <c r="FV116" s="109"/>
      <c r="FW116" s="109"/>
      <c r="FX116" s="109"/>
      <c r="FY116" s="109"/>
      <c r="FZ116" s="109"/>
      <c r="GA116" s="109"/>
      <c r="GB116" s="109"/>
      <c r="GC116" s="109"/>
      <c r="GD116" s="109"/>
      <c r="GE116" s="109"/>
      <c r="GF116" s="109"/>
    </row>
    <row r="117" spans="1:188" ht="100.5" customHeight="1" x14ac:dyDescent="0.3">
      <c r="A117" s="124">
        <v>115</v>
      </c>
      <c r="B117" s="9">
        <v>2299</v>
      </c>
      <c r="C117" s="9" t="s">
        <v>546</v>
      </c>
      <c r="D117" s="9" t="s">
        <v>547</v>
      </c>
      <c r="E117" s="9" t="s">
        <v>1828</v>
      </c>
      <c r="F117" s="10" t="s">
        <v>1829</v>
      </c>
      <c r="G117" s="10" t="s">
        <v>183</v>
      </c>
      <c r="H117" s="9" t="s">
        <v>184</v>
      </c>
      <c r="I117" s="9" t="s">
        <v>1830</v>
      </c>
      <c r="J117" s="9" t="s">
        <v>1352</v>
      </c>
      <c r="K117" s="9" t="s">
        <v>1831</v>
      </c>
      <c r="L117" s="12">
        <v>45731</v>
      </c>
      <c r="M117" s="12"/>
      <c r="N117" s="12">
        <v>45737</v>
      </c>
      <c r="O117" s="17">
        <v>6</v>
      </c>
      <c r="P117" s="17">
        <v>0</v>
      </c>
      <c r="Q117" s="17">
        <v>180</v>
      </c>
      <c r="R117" s="12">
        <v>45920</v>
      </c>
      <c r="S117" s="12"/>
      <c r="T117" s="169"/>
      <c r="U117" s="169"/>
      <c r="V117" s="12"/>
      <c r="W117" s="12"/>
      <c r="X117" s="12"/>
      <c r="Y117" s="12">
        <v>45920</v>
      </c>
      <c r="Z117" s="15">
        <v>16800000</v>
      </c>
      <c r="AA117" s="13">
        <f t="shared" si="6"/>
        <v>2800000</v>
      </c>
      <c r="AB117" s="13">
        <f t="shared" si="0"/>
        <v>93333.333333333328</v>
      </c>
      <c r="AC117" s="15"/>
      <c r="AD117" s="15"/>
      <c r="AE117" s="13">
        <f t="shared" si="4"/>
        <v>16800000</v>
      </c>
      <c r="AF117" s="9" t="s">
        <v>188</v>
      </c>
      <c r="AG117" s="15" t="s">
        <v>189</v>
      </c>
      <c r="AH117" s="9"/>
      <c r="AI117" s="15" t="s">
        <v>190</v>
      </c>
      <c r="AJ117" s="22" t="s">
        <v>191</v>
      </c>
      <c r="AK117" s="9"/>
      <c r="AL117" s="9"/>
      <c r="AM117" s="9"/>
      <c r="AN117" s="9" t="s">
        <v>193</v>
      </c>
      <c r="AO117" s="9">
        <v>1013660766</v>
      </c>
      <c r="AP117" s="9">
        <v>2</v>
      </c>
      <c r="AQ117" s="17" t="s">
        <v>194</v>
      </c>
      <c r="AR117" s="9" t="s">
        <v>195</v>
      </c>
      <c r="AS117" s="9"/>
      <c r="AT117" s="10" t="s">
        <v>1832</v>
      </c>
      <c r="AU117" s="10"/>
      <c r="AV117" s="60" t="s">
        <v>1833</v>
      </c>
      <c r="AW117" s="9" t="s">
        <v>555</v>
      </c>
      <c r="AX117" s="9" t="s">
        <v>546</v>
      </c>
      <c r="AY117" s="9" t="s">
        <v>556</v>
      </c>
      <c r="AZ117" s="9" t="s">
        <v>244</v>
      </c>
      <c r="BA117" s="9" t="s">
        <v>202</v>
      </c>
      <c r="BB117" s="9">
        <v>421</v>
      </c>
      <c r="BC117" s="12">
        <v>45691</v>
      </c>
      <c r="BD117" s="94"/>
      <c r="BE117" s="94"/>
      <c r="BF117" s="94"/>
      <c r="BG117" s="94"/>
      <c r="BH117" s="9">
        <v>557</v>
      </c>
      <c r="BI117" s="12">
        <v>45733</v>
      </c>
      <c r="BJ117" s="12"/>
      <c r="BK117" s="12"/>
      <c r="BL117" s="12"/>
      <c r="BM117" s="12"/>
      <c r="BN117" s="12"/>
      <c r="BO117" s="17">
        <v>125172</v>
      </c>
      <c r="BP117" s="12">
        <v>45646</v>
      </c>
      <c r="BQ117" s="12" t="s">
        <v>203</v>
      </c>
      <c r="BR117" s="9" t="s">
        <v>204</v>
      </c>
      <c r="BS117" s="9" t="s">
        <v>189</v>
      </c>
      <c r="BT117" s="9" t="s">
        <v>189</v>
      </c>
      <c r="BU117" s="9" t="s">
        <v>205</v>
      </c>
      <c r="BV117" s="9"/>
      <c r="BW117" s="9" t="s">
        <v>207</v>
      </c>
      <c r="BX117" s="15">
        <v>1680000</v>
      </c>
      <c r="BY117" s="15"/>
      <c r="BZ117" s="15"/>
      <c r="CA117" s="15"/>
      <c r="CB117" s="9"/>
      <c r="CC117" s="9"/>
      <c r="CD117" s="9"/>
      <c r="CE117" s="9"/>
      <c r="CF117" s="9"/>
      <c r="CG117" s="9"/>
      <c r="CH117" s="9"/>
      <c r="CI117" s="9"/>
      <c r="CJ117" s="9"/>
      <c r="CK117" s="9"/>
      <c r="CL117" s="9"/>
      <c r="CM117" s="9"/>
      <c r="CN117" s="9"/>
      <c r="CO117" s="9"/>
      <c r="CP117" s="9" t="s">
        <v>208</v>
      </c>
      <c r="CQ117" s="9" t="s">
        <v>1834</v>
      </c>
      <c r="CR117" s="12">
        <v>45737</v>
      </c>
      <c r="CS117" s="12">
        <v>45737</v>
      </c>
      <c r="CT117" s="12"/>
      <c r="CU117" s="12"/>
      <c r="CV117" s="12"/>
      <c r="CW117" s="9" t="s">
        <v>248</v>
      </c>
      <c r="CX117" s="12">
        <v>45734</v>
      </c>
      <c r="CY117" s="12"/>
      <c r="CZ117" s="9" t="s">
        <v>249</v>
      </c>
      <c r="DA117" s="57" t="s">
        <v>250</v>
      </c>
      <c r="DB117" s="57" t="s">
        <v>189</v>
      </c>
      <c r="DC117" s="17" t="s">
        <v>212</v>
      </c>
      <c r="DD117" s="17" t="s">
        <v>213</v>
      </c>
      <c r="DE117" s="17" t="s">
        <v>214</v>
      </c>
      <c r="DF117" s="17" t="s">
        <v>189</v>
      </c>
      <c r="DG117" s="12">
        <v>34874</v>
      </c>
      <c r="DH117" s="9">
        <v>29</v>
      </c>
      <c r="DI117" s="12" t="s">
        <v>215</v>
      </c>
      <c r="DJ117" s="9" t="s">
        <v>1835</v>
      </c>
      <c r="DK117" s="9" t="s">
        <v>217</v>
      </c>
      <c r="DL117" s="9" t="s">
        <v>229</v>
      </c>
      <c r="DM117" s="9"/>
      <c r="DN117" s="9">
        <v>5678611</v>
      </c>
      <c r="DO117" s="9">
        <v>3160556060</v>
      </c>
      <c r="DP117" s="57" t="s">
        <v>1836</v>
      </c>
      <c r="DQ117" s="9" t="s">
        <v>255</v>
      </c>
      <c r="DR117" s="9" t="s">
        <v>1837</v>
      </c>
      <c r="DS117" s="9" t="s">
        <v>223</v>
      </c>
      <c r="DT117" s="9" t="s">
        <v>868</v>
      </c>
      <c r="DU117" s="9" t="s">
        <v>1838</v>
      </c>
      <c r="DV117" s="9" t="s">
        <v>561</v>
      </c>
      <c r="DW117" s="9" t="s">
        <v>562</v>
      </c>
      <c r="DX117" s="9" t="s">
        <v>563</v>
      </c>
      <c r="DY117" s="9" t="s">
        <v>217</v>
      </c>
      <c r="DZ117" s="9" t="s">
        <v>229</v>
      </c>
      <c r="EA117" s="9"/>
      <c r="EB117" s="12"/>
      <c r="EC117" s="25"/>
      <c r="ED117" s="12"/>
      <c r="EE117" s="12"/>
      <c r="EF117" s="12"/>
      <c r="EG117" s="12"/>
      <c r="EH117" s="12"/>
      <c r="EI117" s="12"/>
      <c r="EJ117" s="9"/>
      <c r="EK117" s="12"/>
      <c r="EL117" s="12"/>
      <c r="EM117" s="12"/>
      <c r="EN117" s="12"/>
      <c r="EO117" s="9"/>
      <c r="EP117" s="9"/>
      <c r="EQ117" s="9"/>
      <c r="ER117" s="9"/>
      <c r="ES117" s="9"/>
      <c r="ET117" s="9"/>
      <c r="EU117" s="9"/>
      <c r="EV117" s="9"/>
      <c r="EW117" s="9"/>
      <c r="EX117" s="9"/>
      <c r="EY117" s="9"/>
      <c r="EZ117" s="9"/>
      <c r="FA117" s="9"/>
      <c r="FB117" s="9"/>
      <c r="FC117" s="9"/>
      <c r="FD117" s="9"/>
      <c r="FE117" s="9"/>
      <c r="FF117" s="9"/>
      <c r="FG117" s="9"/>
      <c r="FH117" s="9"/>
      <c r="FI117" s="9"/>
      <c r="FJ117" s="16" t="s">
        <v>204</v>
      </c>
      <c r="FK117" s="9" t="s">
        <v>230</v>
      </c>
      <c r="FL117" s="31" t="s">
        <v>236</v>
      </c>
      <c r="FM117" s="31"/>
      <c r="FN117" s="27">
        <v>20255220003933</v>
      </c>
      <c r="FO117" s="12"/>
      <c r="FP117" s="24" t="s">
        <v>564</v>
      </c>
      <c r="FQ117" s="9"/>
      <c r="FR117" s="9"/>
      <c r="FS117" s="9"/>
      <c r="FT117" s="9"/>
      <c r="FU117" s="9"/>
      <c r="FV117" s="109"/>
      <c r="FW117" s="109"/>
      <c r="FX117" s="109"/>
      <c r="FY117" s="109"/>
      <c r="FZ117" s="109"/>
      <c r="GA117" s="109"/>
      <c r="GB117" s="109"/>
      <c r="GC117" s="109"/>
      <c r="GD117" s="109"/>
      <c r="GE117" s="109"/>
      <c r="GF117" s="109"/>
    </row>
    <row r="118" spans="1:188" ht="100.5" customHeight="1" x14ac:dyDescent="0.3">
      <c r="A118" s="124">
        <v>116</v>
      </c>
      <c r="B118" s="9">
        <v>2527</v>
      </c>
      <c r="C118" s="9" t="s">
        <v>262</v>
      </c>
      <c r="D118" s="9" t="s">
        <v>342</v>
      </c>
      <c r="E118" s="9" t="s">
        <v>1839</v>
      </c>
      <c r="F118" s="10" t="s">
        <v>1840</v>
      </c>
      <c r="G118" s="10" t="s">
        <v>183</v>
      </c>
      <c r="H118" s="9" t="s">
        <v>184</v>
      </c>
      <c r="I118" s="9" t="s">
        <v>1841</v>
      </c>
      <c r="J118" s="9" t="s">
        <v>1842</v>
      </c>
      <c r="K118" s="9" t="s">
        <v>552</v>
      </c>
      <c r="L118" s="12">
        <v>45731</v>
      </c>
      <c r="M118" s="12"/>
      <c r="N118" s="12">
        <v>45735</v>
      </c>
      <c r="O118" s="17">
        <v>6</v>
      </c>
      <c r="P118" s="17">
        <v>0</v>
      </c>
      <c r="Q118" s="17">
        <v>180</v>
      </c>
      <c r="R118" s="12">
        <v>45918</v>
      </c>
      <c r="S118" s="12"/>
      <c r="T118" s="169"/>
      <c r="U118" s="169"/>
      <c r="V118" s="12"/>
      <c r="W118" s="12"/>
      <c r="X118" s="12"/>
      <c r="Y118" s="12">
        <v>45918</v>
      </c>
      <c r="Z118" s="15">
        <v>16800000</v>
      </c>
      <c r="AA118" s="13">
        <f t="shared" si="6"/>
        <v>2800000</v>
      </c>
      <c r="AB118" s="13">
        <f t="shared" si="0"/>
        <v>93333.333333333328</v>
      </c>
      <c r="AC118" s="15"/>
      <c r="AD118" s="15"/>
      <c r="AE118" s="13">
        <f t="shared" si="4"/>
        <v>16800000</v>
      </c>
      <c r="AF118" s="9" t="s">
        <v>188</v>
      </c>
      <c r="AG118" s="15" t="s">
        <v>189</v>
      </c>
      <c r="AH118" s="9"/>
      <c r="AI118" s="15" t="s">
        <v>190</v>
      </c>
      <c r="AJ118" s="22" t="s">
        <v>191</v>
      </c>
      <c r="AK118" s="9"/>
      <c r="AL118" s="9"/>
      <c r="AM118" s="9"/>
      <c r="AN118" s="9" t="s">
        <v>193</v>
      </c>
      <c r="AO118" s="17">
        <v>1192749036</v>
      </c>
      <c r="AP118" s="9">
        <v>9</v>
      </c>
      <c r="AQ118" s="17" t="s">
        <v>194</v>
      </c>
      <c r="AR118" s="9" t="s">
        <v>195</v>
      </c>
      <c r="AS118" s="9"/>
      <c r="AT118" s="10" t="s">
        <v>1843</v>
      </c>
      <c r="AU118" s="10"/>
      <c r="AV118" s="60" t="s">
        <v>1844</v>
      </c>
      <c r="AW118" s="9" t="s">
        <v>273</v>
      </c>
      <c r="AX118" s="9" t="s">
        <v>262</v>
      </c>
      <c r="AY118" s="9" t="s">
        <v>966</v>
      </c>
      <c r="AZ118" s="9" t="s">
        <v>531</v>
      </c>
      <c r="BA118" s="9" t="s">
        <v>202</v>
      </c>
      <c r="BB118" s="9">
        <v>422</v>
      </c>
      <c r="BC118" s="12">
        <v>45691</v>
      </c>
      <c r="BD118" s="94"/>
      <c r="BE118" s="94"/>
      <c r="BF118" s="94"/>
      <c r="BG118" s="94"/>
      <c r="BH118" s="9">
        <v>559</v>
      </c>
      <c r="BI118" s="12">
        <v>45733</v>
      </c>
      <c r="BJ118" s="12"/>
      <c r="BK118" s="12"/>
      <c r="BL118" s="12"/>
      <c r="BM118" s="12"/>
      <c r="BN118" s="12"/>
      <c r="BO118" s="17">
        <v>125172</v>
      </c>
      <c r="BP118" s="12">
        <v>45646</v>
      </c>
      <c r="BQ118" s="12" t="s">
        <v>203</v>
      </c>
      <c r="BR118" s="9" t="s">
        <v>204</v>
      </c>
      <c r="BS118" s="9" t="s">
        <v>189</v>
      </c>
      <c r="BT118" s="9" t="s">
        <v>189</v>
      </c>
      <c r="BU118" s="9" t="s">
        <v>205</v>
      </c>
      <c r="BV118" s="9"/>
      <c r="BW118" s="9" t="s">
        <v>207</v>
      </c>
      <c r="BX118" s="15">
        <v>1680000</v>
      </c>
      <c r="BY118" s="15"/>
      <c r="BZ118" s="15"/>
      <c r="CA118" s="15"/>
      <c r="CB118" s="9"/>
      <c r="CC118" s="9"/>
      <c r="CD118" s="9"/>
      <c r="CE118" s="9"/>
      <c r="CF118" s="9"/>
      <c r="CG118" s="9"/>
      <c r="CH118" s="9"/>
      <c r="CI118" s="9"/>
      <c r="CJ118" s="9"/>
      <c r="CK118" s="9"/>
      <c r="CL118" s="9"/>
      <c r="CM118" s="9"/>
      <c r="CN118" s="9"/>
      <c r="CO118" s="9"/>
      <c r="CP118" s="9" t="s">
        <v>208</v>
      </c>
      <c r="CQ118" s="9" t="s">
        <v>1845</v>
      </c>
      <c r="CR118" s="12">
        <v>45733</v>
      </c>
      <c r="CS118" s="12">
        <v>45735</v>
      </c>
      <c r="CT118" s="12"/>
      <c r="CU118" s="12"/>
      <c r="CV118" s="12"/>
      <c r="CW118" s="9" t="s">
        <v>248</v>
      </c>
      <c r="CX118" s="12">
        <v>45734</v>
      </c>
      <c r="CY118" s="12"/>
      <c r="CZ118" s="198" t="s">
        <v>211</v>
      </c>
      <c r="DA118" s="57" t="s">
        <v>250</v>
      </c>
      <c r="DB118" s="57" t="s">
        <v>189</v>
      </c>
      <c r="DC118" s="17" t="s">
        <v>212</v>
      </c>
      <c r="DD118" s="17" t="s">
        <v>213</v>
      </c>
      <c r="DE118" s="17" t="s">
        <v>214</v>
      </c>
      <c r="DF118" s="17" t="s">
        <v>189</v>
      </c>
      <c r="DG118" s="12">
        <v>37807</v>
      </c>
      <c r="DH118" s="9">
        <v>22</v>
      </c>
      <c r="DI118" s="12" t="s">
        <v>215</v>
      </c>
      <c r="DJ118" s="9" t="s">
        <v>1846</v>
      </c>
      <c r="DK118" s="9" t="s">
        <v>217</v>
      </c>
      <c r="DL118" s="9" t="s">
        <v>229</v>
      </c>
      <c r="DM118" s="9"/>
      <c r="DN118" s="9">
        <v>3202751316</v>
      </c>
      <c r="DO118" s="9">
        <v>3202751316</v>
      </c>
      <c r="DP118" s="57" t="s">
        <v>1847</v>
      </c>
      <c r="DQ118" s="198" t="s">
        <v>284</v>
      </c>
      <c r="DR118" s="198" t="s">
        <v>867</v>
      </c>
      <c r="DS118" s="9" t="s">
        <v>223</v>
      </c>
      <c r="DT118" s="9" t="s">
        <v>1848</v>
      </c>
      <c r="DU118" s="9" t="s">
        <v>1849</v>
      </c>
      <c r="DV118" s="9" t="s">
        <v>561</v>
      </c>
      <c r="DW118" s="9" t="s">
        <v>562</v>
      </c>
      <c r="DX118" s="9" t="s">
        <v>563</v>
      </c>
      <c r="DY118" s="9" t="s">
        <v>217</v>
      </c>
      <c r="DZ118" s="9" t="s">
        <v>229</v>
      </c>
      <c r="EA118" s="198" t="s">
        <v>1850</v>
      </c>
      <c r="EB118" s="12">
        <v>45888</v>
      </c>
      <c r="EC118" s="25"/>
      <c r="ED118" s="198" t="s">
        <v>192</v>
      </c>
      <c r="EE118" s="208" t="s">
        <v>192</v>
      </c>
      <c r="EF118" s="12"/>
      <c r="EG118" s="12"/>
      <c r="EH118" s="12"/>
      <c r="EI118" s="12"/>
      <c r="EJ118" s="198" t="s">
        <v>1587</v>
      </c>
      <c r="EK118" s="12">
        <v>45888</v>
      </c>
      <c r="EL118" s="12"/>
      <c r="EM118" s="12"/>
      <c r="EN118" s="12"/>
      <c r="EO118" s="9"/>
      <c r="EP118" s="9"/>
      <c r="EQ118" s="9"/>
      <c r="ER118" s="9"/>
      <c r="ES118" s="9"/>
      <c r="ET118" s="9"/>
      <c r="EU118" s="9"/>
      <c r="EV118" s="9"/>
      <c r="EW118" s="9"/>
      <c r="EX118" s="9"/>
      <c r="EY118" s="9"/>
      <c r="EZ118" s="9"/>
      <c r="FA118" s="9"/>
      <c r="FB118" s="9"/>
      <c r="FC118" s="9"/>
      <c r="FD118" s="9"/>
      <c r="FE118" s="9"/>
      <c r="FF118" s="9"/>
      <c r="FG118" s="9"/>
      <c r="FH118" s="9"/>
      <c r="FI118" s="9"/>
      <c r="FJ118" s="16" t="s">
        <v>204</v>
      </c>
      <c r="FK118" s="9" t="s">
        <v>230</v>
      </c>
      <c r="FL118" s="31" t="s">
        <v>236</v>
      </c>
      <c r="FM118" s="31"/>
      <c r="FN118" s="27">
        <v>20255220003933</v>
      </c>
      <c r="FO118" s="12"/>
      <c r="FP118" s="24" t="s">
        <v>564</v>
      </c>
      <c r="FQ118" s="9"/>
      <c r="FR118" s="9"/>
      <c r="FS118" s="9"/>
      <c r="FT118" s="9"/>
      <c r="FU118" s="9"/>
      <c r="FV118" s="109"/>
      <c r="FW118" s="109"/>
      <c r="FX118" s="109"/>
      <c r="FY118" s="109"/>
      <c r="FZ118" s="109"/>
      <c r="GA118" s="109"/>
      <c r="GB118" s="109"/>
      <c r="GC118" s="109"/>
      <c r="GD118" s="109"/>
      <c r="GE118" s="109"/>
      <c r="GF118" s="109"/>
    </row>
    <row r="119" spans="1:188" ht="100.5" customHeight="1" x14ac:dyDescent="0.3">
      <c r="A119" s="124">
        <v>117</v>
      </c>
      <c r="B119" s="9">
        <v>2527</v>
      </c>
      <c r="C119" s="9" t="s">
        <v>262</v>
      </c>
      <c r="D119" s="9" t="s">
        <v>342</v>
      </c>
      <c r="E119" s="9" t="s">
        <v>1851</v>
      </c>
      <c r="F119" s="10" t="s">
        <v>1852</v>
      </c>
      <c r="G119" s="10" t="s">
        <v>183</v>
      </c>
      <c r="H119" s="9" t="s">
        <v>184</v>
      </c>
      <c r="I119" s="9" t="s">
        <v>1853</v>
      </c>
      <c r="J119" s="9" t="s">
        <v>1352</v>
      </c>
      <c r="K119" s="9" t="s">
        <v>552</v>
      </c>
      <c r="L119" s="12">
        <v>45731</v>
      </c>
      <c r="M119" s="12"/>
      <c r="N119" s="12">
        <v>45734</v>
      </c>
      <c r="O119" s="17">
        <v>6</v>
      </c>
      <c r="P119" s="17">
        <v>0</v>
      </c>
      <c r="Q119" s="17">
        <v>180</v>
      </c>
      <c r="R119" s="12">
        <v>45917</v>
      </c>
      <c r="S119" s="12"/>
      <c r="T119" s="169"/>
      <c r="U119" s="169"/>
      <c r="V119" s="12"/>
      <c r="W119" s="12"/>
      <c r="X119" s="12"/>
      <c r="Y119" s="12">
        <v>45917</v>
      </c>
      <c r="Z119" s="15">
        <v>16800000</v>
      </c>
      <c r="AA119" s="13">
        <f t="shared" si="6"/>
        <v>2800000</v>
      </c>
      <c r="AB119" s="13">
        <f t="shared" si="0"/>
        <v>93333.333333333328</v>
      </c>
      <c r="AC119" s="15"/>
      <c r="AD119" s="15"/>
      <c r="AE119" s="13">
        <f t="shared" si="4"/>
        <v>16800000</v>
      </c>
      <c r="AF119" s="9" t="s">
        <v>188</v>
      </c>
      <c r="AG119" s="15" t="s">
        <v>189</v>
      </c>
      <c r="AH119" s="9"/>
      <c r="AI119" s="15" t="s">
        <v>190</v>
      </c>
      <c r="AJ119" s="22" t="s">
        <v>191</v>
      </c>
      <c r="AK119" s="9"/>
      <c r="AL119" s="9"/>
      <c r="AM119" s="9"/>
      <c r="AN119" s="9" t="s">
        <v>193</v>
      </c>
      <c r="AO119" s="17">
        <v>1032796385</v>
      </c>
      <c r="AP119" s="9">
        <v>3</v>
      </c>
      <c r="AQ119" s="17" t="s">
        <v>194</v>
      </c>
      <c r="AR119" s="9" t="s">
        <v>195</v>
      </c>
      <c r="AS119" s="9"/>
      <c r="AT119" s="10" t="s">
        <v>1854</v>
      </c>
      <c r="AU119" s="10"/>
      <c r="AV119" s="60" t="s">
        <v>1855</v>
      </c>
      <c r="AW119" s="9" t="s">
        <v>273</v>
      </c>
      <c r="AX119" s="9" t="s">
        <v>262</v>
      </c>
      <c r="AY119" s="9" t="s">
        <v>966</v>
      </c>
      <c r="AZ119" s="9" t="s">
        <v>275</v>
      </c>
      <c r="BA119" s="9" t="s">
        <v>202</v>
      </c>
      <c r="BB119" s="9">
        <v>422</v>
      </c>
      <c r="BC119" s="12">
        <v>45691</v>
      </c>
      <c r="BD119" s="94"/>
      <c r="BE119" s="94"/>
      <c r="BF119" s="94"/>
      <c r="BG119" s="94"/>
      <c r="BH119" s="9">
        <v>564</v>
      </c>
      <c r="BI119" s="12">
        <v>45733</v>
      </c>
      <c r="BJ119" s="12"/>
      <c r="BK119" s="12"/>
      <c r="BL119" s="12"/>
      <c r="BM119" s="12"/>
      <c r="BN119" s="12"/>
      <c r="BO119" s="17">
        <v>125172</v>
      </c>
      <c r="BP119" s="12">
        <v>45646</v>
      </c>
      <c r="BQ119" s="12" t="s">
        <v>203</v>
      </c>
      <c r="BR119" s="9" t="s">
        <v>204</v>
      </c>
      <c r="BS119" s="9" t="s">
        <v>189</v>
      </c>
      <c r="BT119" s="9" t="s">
        <v>189</v>
      </c>
      <c r="BU119" s="9" t="s">
        <v>205</v>
      </c>
      <c r="BV119" s="9"/>
      <c r="BW119" s="9" t="s">
        <v>207</v>
      </c>
      <c r="BX119" s="15">
        <v>1680000</v>
      </c>
      <c r="BY119" s="15"/>
      <c r="BZ119" s="15"/>
      <c r="CA119" s="15"/>
      <c r="CB119" s="9"/>
      <c r="CC119" s="9"/>
      <c r="CD119" s="9"/>
      <c r="CE119" s="9"/>
      <c r="CF119" s="9"/>
      <c r="CG119" s="9"/>
      <c r="CH119" s="9"/>
      <c r="CI119" s="9"/>
      <c r="CJ119" s="9"/>
      <c r="CK119" s="9"/>
      <c r="CL119" s="9"/>
      <c r="CM119" s="9"/>
      <c r="CN119" s="9"/>
      <c r="CO119" s="9"/>
      <c r="CP119" s="9" t="s">
        <v>208</v>
      </c>
      <c r="CQ119" s="9" t="s">
        <v>1856</v>
      </c>
      <c r="CR119" s="12">
        <v>45733</v>
      </c>
      <c r="CS119" s="12">
        <v>45734</v>
      </c>
      <c r="CT119" s="12"/>
      <c r="CU119" s="12"/>
      <c r="CV119" s="12"/>
      <c r="CW119" s="9" t="s">
        <v>248</v>
      </c>
      <c r="CX119" s="12">
        <v>45734</v>
      </c>
      <c r="CY119" s="12"/>
      <c r="CZ119" s="10" t="s">
        <v>211</v>
      </c>
      <c r="DA119" s="57" t="s">
        <v>250</v>
      </c>
      <c r="DB119" s="57" t="s">
        <v>189</v>
      </c>
      <c r="DC119" s="17" t="s">
        <v>212</v>
      </c>
      <c r="DD119" s="17" t="s">
        <v>213</v>
      </c>
      <c r="DE119" s="17" t="s">
        <v>214</v>
      </c>
      <c r="DF119" s="17" t="s">
        <v>189</v>
      </c>
      <c r="DG119" s="12">
        <v>38019</v>
      </c>
      <c r="DH119" s="9">
        <v>21</v>
      </c>
      <c r="DI119" s="12" t="s">
        <v>280</v>
      </c>
      <c r="DJ119" s="9" t="s">
        <v>1857</v>
      </c>
      <c r="DK119" s="9" t="s">
        <v>217</v>
      </c>
      <c r="DL119" s="9" t="s">
        <v>229</v>
      </c>
      <c r="DM119" s="9"/>
      <c r="DN119" s="9">
        <v>3227856442</v>
      </c>
      <c r="DO119" s="9">
        <v>3227856442</v>
      </c>
      <c r="DP119" s="57" t="s">
        <v>1858</v>
      </c>
      <c r="DQ119" s="9" t="s">
        <v>284</v>
      </c>
      <c r="DR119" s="9" t="s">
        <v>1859</v>
      </c>
      <c r="DS119" s="9" t="s">
        <v>223</v>
      </c>
      <c r="DT119" s="9" t="s">
        <v>1860</v>
      </c>
      <c r="DU119" s="9" t="s">
        <v>1861</v>
      </c>
      <c r="DV119" s="9" t="s">
        <v>561</v>
      </c>
      <c r="DW119" s="9" t="s">
        <v>562</v>
      </c>
      <c r="DX119" s="9" t="s">
        <v>563</v>
      </c>
      <c r="DY119" s="9" t="s">
        <v>217</v>
      </c>
      <c r="DZ119" s="9" t="s">
        <v>229</v>
      </c>
      <c r="EA119" s="9"/>
      <c r="EB119" s="12"/>
      <c r="EC119" s="25"/>
      <c r="ED119" s="12"/>
      <c r="EE119" s="12"/>
      <c r="EF119" s="12"/>
      <c r="EG119" s="12"/>
      <c r="EH119" s="12"/>
      <c r="EI119" s="12"/>
      <c r="EJ119" s="9"/>
      <c r="EK119" s="12"/>
      <c r="EL119" s="12"/>
      <c r="EM119" s="12"/>
      <c r="EN119" s="12"/>
      <c r="EO119" s="9"/>
      <c r="EP119" s="9"/>
      <c r="EQ119" s="9"/>
      <c r="ER119" s="9"/>
      <c r="ES119" s="9"/>
      <c r="ET119" s="9"/>
      <c r="EU119" s="9"/>
      <c r="EV119" s="9"/>
      <c r="EW119" s="9"/>
      <c r="EX119" s="9"/>
      <c r="EY119" s="9"/>
      <c r="EZ119" s="9"/>
      <c r="FA119" s="9"/>
      <c r="FB119" s="9"/>
      <c r="FC119" s="9"/>
      <c r="FD119" s="9"/>
      <c r="FE119" s="9"/>
      <c r="FF119" s="9"/>
      <c r="FG119" s="9"/>
      <c r="FH119" s="9"/>
      <c r="FI119" s="9"/>
      <c r="FJ119" s="16" t="s">
        <v>204</v>
      </c>
      <c r="FK119" s="9" t="s">
        <v>230</v>
      </c>
      <c r="FL119" s="31" t="s">
        <v>236</v>
      </c>
      <c r="FM119" s="31"/>
      <c r="FN119" s="27">
        <v>20255220003933</v>
      </c>
      <c r="FO119" s="12"/>
      <c r="FP119" s="24" t="s">
        <v>564</v>
      </c>
      <c r="FQ119" s="9"/>
      <c r="FR119" s="9"/>
      <c r="FS119" s="9"/>
      <c r="FT119" s="9"/>
      <c r="FU119" s="9"/>
      <c r="FV119" s="109"/>
      <c r="FW119" s="109"/>
      <c r="FX119" s="109"/>
      <c r="FY119" s="109"/>
      <c r="FZ119" s="109"/>
      <c r="GA119" s="109"/>
      <c r="GB119" s="109"/>
      <c r="GC119" s="109"/>
      <c r="GD119" s="109"/>
      <c r="GE119" s="109"/>
      <c r="GF119" s="109"/>
    </row>
    <row r="120" spans="1:188" ht="100.5" customHeight="1" x14ac:dyDescent="0.3">
      <c r="A120" s="124">
        <v>118</v>
      </c>
      <c r="B120" s="9">
        <v>2276</v>
      </c>
      <c r="C120" s="9" t="s">
        <v>1862</v>
      </c>
      <c r="D120" s="9" t="s">
        <v>233</v>
      </c>
      <c r="E120" s="9" t="s">
        <v>1863</v>
      </c>
      <c r="F120" s="10" t="s">
        <v>1864</v>
      </c>
      <c r="G120" s="10" t="s">
        <v>183</v>
      </c>
      <c r="H120" s="9" t="s">
        <v>184</v>
      </c>
      <c r="I120" s="9" t="s">
        <v>1865</v>
      </c>
      <c r="J120" s="9" t="s">
        <v>1866</v>
      </c>
      <c r="K120" s="9" t="s">
        <v>1867</v>
      </c>
      <c r="L120" s="12">
        <v>45731</v>
      </c>
      <c r="M120" s="12"/>
      <c r="N120" s="12">
        <v>45734</v>
      </c>
      <c r="O120" s="17">
        <v>8</v>
      </c>
      <c r="P120" s="17">
        <v>0</v>
      </c>
      <c r="Q120" s="17">
        <v>240</v>
      </c>
      <c r="R120" s="12">
        <v>45978</v>
      </c>
      <c r="S120" s="12"/>
      <c r="T120" s="169"/>
      <c r="U120" s="169"/>
      <c r="V120" s="12"/>
      <c r="W120" s="12"/>
      <c r="X120" s="12"/>
      <c r="Y120" s="12">
        <v>45978</v>
      </c>
      <c r="Z120" s="15">
        <v>52000000</v>
      </c>
      <c r="AA120" s="13">
        <f t="shared" si="6"/>
        <v>6500000</v>
      </c>
      <c r="AB120" s="13">
        <f t="shared" si="0"/>
        <v>216666.66666666666</v>
      </c>
      <c r="AC120" s="15"/>
      <c r="AD120" s="15"/>
      <c r="AE120" s="13">
        <f t="shared" si="4"/>
        <v>52000000</v>
      </c>
      <c r="AF120" s="9" t="s">
        <v>188</v>
      </c>
      <c r="AG120" s="15" t="s">
        <v>189</v>
      </c>
      <c r="AH120" s="9"/>
      <c r="AI120" s="15" t="s">
        <v>190</v>
      </c>
      <c r="AJ120" s="22" t="s">
        <v>191</v>
      </c>
      <c r="AK120" s="9"/>
      <c r="AL120" s="9"/>
      <c r="AM120" s="9"/>
      <c r="AN120" s="9" t="s">
        <v>193</v>
      </c>
      <c r="AO120" s="17">
        <v>1030635875</v>
      </c>
      <c r="AP120" s="9">
        <v>3</v>
      </c>
      <c r="AQ120" s="17" t="s">
        <v>194</v>
      </c>
      <c r="AR120" s="9" t="s">
        <v>195</v>
      </c>
      <c r="AS120" s="9"/>
      <c r="AT120" s="10" t="s">
        <v>1868</v>
      </c>
      <c r="AU120" s="10"/>
      <c r="AV120" s="60" t="s">
        <v>1869</v>
      </c>
      <c r="AW120" s="9" t="s">
        <v>242</v>
      </c>
      <c r="AX120" s="9" t="s">
        <v>232</v>
      </c>
      <c r="AY120" s="9" t="s">
        <v>556</v>
      </c>
      <c r="AZ120" s="9" t="s">
        <v>244</v>
      </c>
      <c r="BA120" s="9" t="s">
        <v>202</v>
      </c>
      <c r="BB120" s="9">
        <v>568</v>
      </c>
      <c r="BC120" s="12">
        <v>45726</v>
      </c>
      <c r="BD120" s="94"/>
      <c r="BE120" s="94"/>
      <c r="BF120" s="94"/>
      <c r="BG120" s="94"/>
      <c r="BH120" s="9">
        <v>556</v>
      </c>
      <c r="BI120" s="12">
        <v>45733</v>
      </c>
      <c r="BJ120" s="12"/>
      <c r="BK120" s="12"/>
      <c r="BL120" s="12"/>
      <c r="BM120" s="12"/>
      <c r="BN120" s="12"/>
      <c r="BO120" s="17">
        <v>130094</v>
      </c>
      <c r="BP120" s="12">
        <v>45691</v>
      </c>
      <c r="BQ120" s="12" t="s">
        <v>203</v>
      </c>
      <c r="BR120" s="9" t="s">
        <v>204</v>
      </c>
      <c r="BS120" s="9" t="s">
        <v>189</v>
      </c>
      <c r="BT120" s="9" t="s">
        <v>189</v>
      </c>
      <c r="BU120" s="9" t="s">
        <v>276</v>
      </c>
      <c r="BV120" s="9"/>
      <c r="BW120" s="9" t="s">
        <v>207</v>
      </c>
      <c r="BX120" s="15">
        <v>5200000</v>
      </c>
      <c r="BY120" s="15"/>
      <c r="BZ120" s="15"/>
      <c r="CA120" s="15"/>
      <c r="CB120" s="9"/>
      <c r="CC120" s="9"/>
      <c r="CD120" s="9"/>
      <c r="CE120" s="9"/>
      <c r="CF120" s="9"/>
      <c r="CG120" s="9"/>
      <c r="CH120" s="9"/>
      <c r="CI120" s="9"/>
      <c r="CJ120" s="9"/>
      <c r="CK120" s="9"/>
      <c r="CL120" s="9"/>
      <c r="CM120" s="9"/>
      <c r="CN120" s="9"/>
      <c r="CO120" s="9"/>
      <c r="CP120" s="9" t="s">
        <v>208</v>
      </c>
      <c r="CQ120" s="9" t="s">
        <v>1870</v>
      </c>
      <c r="CR120" s="12">
        <v>45733</v>
      </c>
      <c r="CS120" s="12">
        <v>45734</v>
      </c>
      <c r="CT120" s="12"/>
      <c r="CU120" s="12"/>
      <c r="CV120" s="12"/>
      <c r="CW120" s="9" t="s">
        <v>248</v>
      </c>
      <c r="CX120" s="12">
        <v>45731</v>
      </c>
      <c r="CY120" s="12"/>
      <c r="CZ120" s="9" t="s">
        <v>249</v>
      </c>
      <c r="DA120" s="57" t="s">
        <v>250</v>
      </c>
      <c r="DB120" s="57" t="s">
        <v>189</v>
      </c>
      <c r="DC120" s="17" t="s">
        <v>212</v>
      </c>
      <c r="DD120" s="17" t="s">
        <v>213</v>
      </c>
      <c r="DE120" s="17" t="s">
        <v>214</v>
      </c>
      <c r="DF120" s="17" t="s">
        <v>189</v>
      </c>
      <c r="DG120" s="12">
        <v>34364</v>
      </c>
      <c r="DH120" s="9">
        <v>31</v>
      </c>
      <c r="DI120" s="12" t="s">
        <v>280</v>
      </c>
      <c r="DJ120" s="9" t="s">
        <v>1871</v>
      </c>
      <c r="DK120" s="9" t="s">
        <v>217</v>
      </c>
      <c r="DL120" s="9" t="s">
        <v>229</v>
      </c>
      <c r="DM120" s="9"/>
      <c r="DN120" s="9">
        <v>3106299910</v>
      </c>
      <c r="DO120" s="9">
        <v>3106299910</v>
      </c>
      <c r="DP120" s="57" t="s">
        <v>1872</v>
      </c>
      <c r="DQ120" s="9" t="s">
        <v>221</v>
      </c>
      <c r="DR120" s="9" t="s">
        <v>356</v>
      </c>
      <c r="DS120" s="9" t="s">
        <v>223</v>
      </c>
      <c r="DT120" s="9" t="s">
        <v>1873</v>
      </c>
      <c r="DU120" s="9" t="s">
        <v>1874</v>
      </c>
      <c r="DV120" s="9" t="s">
        <v>200</v>
      </c>
      <c r="DW120" s="9" t="s">
        <v>1875</v>
      </c>
      <c r="DX120" s="9"/>
      <c r="DY120" s="9" t="s">
        <v>217</v>
      </c>
      <c r="DZ120" s="9" t="s">
        <v>229</v>
      </c>
      <c r="EA120" s="9"/>
      <c r="EB120" s="12"/>
      <c r="EC120" s="25"/>
      <c r="ED120" s="12"/>
      <c r="EE120" s="12"/>
      <c r="EF120" s="12"/>
      <c r="EG120" s="12"/>
      <c r="EH120" s="12"/>
      <c r="EI120" s="12"/>
      <c r="EJ120" s="9"/>
      <c r="EK120" s="12"/>
      <c r="EL120" s="12"/>
      <c r="EM120" s="12"/>
      <c r="EN120" s="12"/>
      <c r="EO120" s="9"/>
      <c r="EP120" s="9"/>
      <c r="EQ120" s="9"/>
      <c r="ER120" s="9"/>
      <c r="ES120" s="9"/>
      <c r="ET120" s="9"/>
      <c r="EU120" s="9"/>
      <c r="EV120" s="9"/>
      <c r="EW120" s="9"/>
      <c r="EX120" s="9"/>
      <c r="EY120" s="9"/>
      <c r="EZ120" s="9"/>
      <c r="FA120" s="9"/>
      <c r="FB120" s="9"/>
      <c r="FC120" s="9"/>
      <c r="FD120" s="9"/>
      <c r="FE120" s="9"/>
      <c r="FF120" s="9"/>
      <c r="FG120" s="9"/>
      <c r="FH120" s="9"/>
      <c r="FI120" s="9"/>
      <c r="FJ120" s="16" t="s">
        <v>204</v>
      </c>
      <c r="FK120" s="9" t="s">
        <v>230</v>
      </c>
      <c r="FL120" s="61" t="s">
        <v>236</v>
      </c>
      <c r="FM120" s="61"/>
      <c r="FN120" s="27">
        <v>20255220004533</v>
      </c>
      <c r="FO120" s="12"/>
      <c r="FP120" s="42" t="s">
        <v>564</v>
      </c>
      <c r="FQ120" s="9"/>
      <c r="FR120" s="9"/>
      <c r="FS120" s="9"/>
      <c r="FT120" s="9"/>
      <c r="FU120" s="9"/>
      <c r="FV120" s="109"/>
      <c r="FW120" s="109"/>
      <c r="FX120" s="109"/>
      <c r="FY120" s="109"/>
      <c r="FZ120" s="109"/>
      <c r="GA120" s="109"/>
      <c r="GB120" s="109"/>
      <c r="GC120" s="109"/>
      <c r="GD120" s="109"/>
      <c r="GE120" s="109"/>
      <c r="GF120" s="109"/>
    </row>
    <row r="121" spans="1:188" ht="100.5" customHeight="1" x14ac:dyDescent="0.3">
      <c r="A121" s="124">
        <v>119</v>
      </c>
      <c r="B121" s="17">
        <v>2527</v>
      </c>
      <c r="C121" s="9" t="s">
        <v>262</v>
      </c>
      <c r="D121" s="9" t="s">
        <v>263</v>
      </c>
      <c r="E121" s="9" t="s">
        <v>1876</v>
      </c>
      <c r="F121" s="10" t="s">
        <v>1877</v>
      </c>
      <c r="G121" s="10" t="s">
        <v>183</v>
      </c>
      <c r="H121" s="9" t="s">
        <v>184</v>
      </c>
      <c r="I121" s="9" t="s">
        <v>1878</v>
      </c>
      <c r="J121" s="9" t="s">
        <v>1879</v>
      </c>
      <c r="K121" s="9" t="s">
        <v>1880</v>
      </c>
      <c r="L121" s="12">
        <v>45731</v>
      </c>
      <c r="M121" s="12"/>
      <c r="N121" s="12">
        <v>45734</v>
      </c>
      <c r="O121" s="17">
        <v>6</v>
      </c>
      <c r="P121" s="17">
        <v>0</v>
      </c>
      <c r="Q121" s="17">
        <v>180</v>
      </c>
      <c r="R121" s="12">
        <v>45917</v>
      </c>
      <c r="S121" s="12"/>
      <c r="T121" s="169"/>
      <c r="U121" s="169"/>
      <c r="V121" s="12"/>
      <c r="W121" s="12"/>
      <c r="X121" s="12"/>
      <c r="Y121" s="12">
        <v>45917</v>
      </c>
      <c r="Z121" s="15">
        <v>33000000</v>
      </c>
      <c r="AA121" s="13">
        <f t="shared" si="6"/>
        <v>5500000</v>
      </c>
      <c r="AB121" s="13">
        <f t="shared" si="0"/>
        <v>183333.33333333334</v>
      </c>
      <c r="AC121" s="15"/>
      <c r="AD121" s="15"/>
      <c r="AE121" s="13">
        <f t="shared" si="4"/>
        <v>33000000</v>
      </c>
      <c r="AF121" s="9" t="s">
        <v>188</v>
      </c>
      <c r="AG121" s="15" t="s">
        <v>189</v>
      </c>
      <c r="AH121" s="9"/>
      <c r="AI121" s="15" t="s">
        <v>190</v>
      </c>
      <c r="AJ121" s="22" t="s">
        <v>191</v>
      </c>
      <c r="AK121" s="9"/>
      <c r="AL121" s="9"/>
      <c r="AM121" s="9"/>
      <c r="AN121" s="9" t="s">
        <v>193</v>
      </c>
      <c r="AO121" s="17">
        <v>1052402038</v>
      </c>
      <c r="AP121" s="9">
        <v>5</v>
      </c>
      <c r="AQ121" s="17" t="s">
        <v>194</v>
      </c>
      <c r="AR121" s="9" t="s">
        <v>195</v>
      </c>
      <c r="AS121" s="9"/>
      <c r="AT121" s="10" t="s">
        <v>1881</v>
      </c>
      <c r="AU121" s="10"/>
      <c r="AV121" s="60" t="s">
        <v>1882</v>
      </c>
      <c r="AW121" s="9" t="s">
        <v>273</v>
      </c>
      <c r="AX121" s="9" t="s">
        <v>262</v>
      </c>
      <c r="AY121" s="9" t="s">
        <v>274</v>
      </c>
      <c r="AZ121" s="9" t="s">
        <v>351</v>
      </c>
      <c r="BA121" s="9" t="s">
        <v>202</v>
      </c>
      <c r="BB121" s="9">
        <v>509</v>
      </c>
      <c r="BC121" s="12">
        <v>45708</v>
      </c>
      <c r="BD121" s="94"/>
      <c r="BE121" s="94"/>
      <c r="BF121" s="94"/>
      <c r="BG121" s="94"/>
      <c r="BH121" s="9">
        <v>562</v>
      </c>
      <c r="BI121" s="12">
        <v>45733</v>
      </c>
      <c r="BJ121" s="12"/>
      <c r="BK121" s="12"/>
      <c r="BL121" s="12"/>
      <c r="BM121" s="12"/>
      <c r="BN121" s="12"/>
      <c r="BO121" s="17">
        <v>128398</v>
      </c>
      <c r="BP121" s="12">
        <v>45675</v>
      </c>
      <c r="BQ121" s="12" t="s">
        <v>203</v>
      </c>
      <c r="BR121" s="9" t="s">
        <v>204</v>
      </c>
      <c r="BS121" s="9" t="s">
        <v>189</v>
      </c>
      <c r="BT121" s="9" t="s">
        <v>189</v>
      </c>
      <c r="BU121" s="9" t="s">
        <v>205</v>
      </c>
      <c r="BV121" s="9"/>
      <c r="BW121" s="9" t="s">
        <v>207</v>
      </c>
      <c r="BX121" s="15">
        <v>3300000</v>
      </c>
      <c r="BY121" s="15"/>
      <c r="BZ121" s="15"/>
      <c r="CA121" s="15"/>
      <c r="CB121" s="9"/>
      <c r="CC121" s="9"/>
      <c r="CD121" s="9"/>
      <c r="CE121" s="9"/>
      <c r="CF121" s="9"/>
      <c r="CG121" s="9"/>
      <c r="CH121" s="9"/>
      <c r="CI121" s="9"/>
      <c r="CJ121" s="9"/>
      <c r="CK121" s="9"/>
      <c r="CL121" s="9"/>
      <c r="CM121" s="9"/>
      <c r="CN121" s="9"/>
      <c r="CO121" s="9"/>
      <c r="CP121" s="9" t="s">
        <v>208</v>
      </c>
      <c r="CQ121" s="12" t="s">
        <v>1883</v>
      </c>
      <c r="CR121" s="12">
        <v>45733</v>
      </c>
      <c r="CS121" s="12">
        <v>45733</v>
      </c>
      <c r="CT121" s="12"/>
      <c r="CU121" s="12"/>
      <c r="CV121" s="12"/>
      <c r="CW121" s="9" t="s">
        <v>210</v>
      </c>
      <c r="CX121" s="12">
        <v>45745</v>
      </c>
      <c r="CY121" s="12"/>
      <c r="CZ121" s="9" t="s">
        <v>249</v>
      </c>
      <c r="DA121" s="57" t="s">
        <v>250</v>
      </c>
      <c r="DB121" s="57" t="s">
        <v>189</v>
      </c>
      <c r="DC121" s="17" t="s">
        <v>212</v>
      </c>
      <c r="DD121" s="17" t="s">
        <v>213</v>
      </c>
      <c r="DE121" s="17" t="s">
        <v>214</v>
      </c>
      <c r="DF121" s="17" t="s">
        <v>189</v>
      </c>
      <c r="DG121" s="12">
        <v>34516</v>
      </c>
      <c r="DH121" s="9">
        <v>30</v>
      </c>
      <c r="DI121" s="12" t="s">
        <v>558</v>
      </c>
      <c r="DJ121" s="9" t="s">
        <v>1884</v>
      </c>
      <c r="DK121" s="9" t="s">
        <v>217</v>
      </c>
      <c r="DL121" s="9" t="s">
        <v>229</v>
      </c>
      <c r="DM121" s="9"/>
      <c r="DN121" s="9">
        <v>3227862017</v>
      </c>
      <c r="DO121" s="9">
        <v>3209499319</v>
      </c>
      <c r="DP121" s="57" t="s">
        <v>1885</v>
      </c>
      <c r="DQ121" s="9" t="s">
        <v>284</v>
      </c>
      <c r="DR121" s="9" t="s">
        <v>867</v>
      </c>
      <c r="DS121" s="9" t="s">
        <v>223</v>
      </c>
      <c r="DT121" s="9" t="s">
        <v>1182</v>
      </c>
      <c r="DU121" s="9" t="s">
        <v>1886</v>
      </c>
      <c r="DV121" s="24" t="s">
        <v>336</v>
      </c>
      <c r="DW121" s="9" t="s">
        <v>1887</v>
      </c>
      <c r="DX121" s="9" t="s">
        <v>337</v>
      </c>
      <c r="DY121" s="9" t="s">
        <v>217</v>
      </c>
      <c r="DZ121" s="9" t="s">
        <v>229</v>
      </c>
      <c r="EA121" s="9"/>
      <c r="EB121" s="9"/>
      <c r="EC121" s="25"/>
      <c r="ED121" s="12"/>
      <c r="EE121" s="12"/>
      <c r="EF121" s="12"/>
      <c r="EG121" s="12"/>
      <c r="EH121" s="12"/>
      <c r="EI121" s="12"/>
      <c r="EJ121" s="9"/>
      <c r="EK121" s="12"/>
      <c r="EL121" s="12"/>
      <c r="EM121" s="12"/>
      <c r="EN121" s="12"/>
      <c r="EO121" s="9"/>
      <c r="EP121" s="9"/>
      <c r="EQ121" s="9"/>
      <c r="ER121" s="9"/>
      <c r="ES121" s="9"/>
      <c r="ET121" s="9"/>
      <c r="EU121" s="9"/>
      <c r="EV121" s="9"/>
      <c r="EW121" s="9"/>
      <c r="EX121" s="9"/>
      <c r="EY121" s="9"/>
      <c r="EZ121" s="9"/>
      <c r="FA121" s="9"/>
      <c r="FB121" s="9"/>
      <c r="FC121" s="9"/>
      <c r="FD121" s="9"/>
      <c r="FE121" s="9"/>
      <c r="FF121" s="9"/>
      <c r="FG121" s="9"/>
      <c r="FH121" s="9"/>
      <c r="FI121" s="9"/>
      <c r="FJ121" s="16" t="s">
        <v>204</v>
      </c>
      <c r="FK121" s="9" t="s">
        <v>230</v>
      </c>
      <c r="FL121" s="9" t="s">
        <v>543</v>
      </c>
      <c r="FM121" s="9"/>
      <c r="FN121" s="17">
        <v>20255220003843</v>
      </c>
      <c r="FO121" s="12"/>
      <c r="FP121" s="9" t="s">
        <v>544</v>
      </c>
      <c r="FQ121" s="9"/>
      <c r="FR121" s="9"/>
      <c r="FS121" s="9"/>
      <c r="FT121" s="9"/>
      <c r="FU121" s="9"/>
      <c r="FV121" s="109"/>
      <c r="FW121" s="109"/>
      <c r="FX121" s="109"/>
      <c r="FY121" s="109"/>
      <c r="FZ121" s="109"/>
      <c r="GA121" s="109"/>
      <c r="GB121" s="109"/>
      <c r="GC121" s="109"/>
      <c r="GD121" s="109"/>
      <c r="GE121" s="109"/>
      <c r="GF121" s="109"/>
    </row>
    <row r="122" spans="1:188" ht="100.5" customHeight="1" x14ac:dyDescent="0.3">
      <c r="A122" s="124">
        <v>120</v>
      </c>
      <c r="B122" s="9">
        <v>2527</v>
      </c>
      <c r="C122" s="9" t="s">
        <v>262</v>
      </c>
      <c r="D122" s="9" t="s">
        <v>263</v>
      </c>
      <c r="E122" s="9" t="s">
        <v>1888</v>
      </c>
      <c r="F122" s="10" t="s">
        <v>1889</v>
      </c>
      <c r="G122" s="10" t="s">
        <v>183</v>
      </c>
      <c r="H122" s="9" t="s">
        <v>184</v>
      </c>
      <c r="I122" s="9" t="s">
        <v>1890</v>
      </c>
      <c r="J122" s="9" t="s">
        <v>1891</v>
      </c>
      <c r="K122" s="9" t="s">
        <v>1892</v>
      </c>
      <c r="L122" s="12">
        <v>45730</v>
      </c>
      <c r="M122" s="12"/>
      <c r="N122" s="12">
        <v>45733</v>
      </c>
      <c r="O122" s="17">
        <v>6</v>
      </c>
      <c r="P122" s="17">
        <v>0</v>
      </c>
      <c r="Q122" s="17">
        <v>180</v>
      </c>
      <c r="R122" s="12">
        <v>45916</v>
      </c>
      <c r="S122" s="12"/>
      <c r="T122" s="169"/>
      <c r="U122" s="169"/>
      <c r="V122" s="12"/>
      <c r="W122" s="12"/>
      <c r="X122" s="12"/>
      <c r="Y122" s="12">
        <v>45916</v>
      </c>
      <c r="Z122" s="15">
        <v>33000000</v>
      </c>
      <c r="AA122" s="13">
        <f t="shared" si="6"/>
        <v>5500000</v>
      </c>
      <c r="AB122" s="13">
        <f t="shared" si="0"/>
        <v>183333.33333333334</v>
      </c>
      <c r="AC122" s="15"/>
      <c r="AD122" s="15"/>
      <c r="AE122" s="13">
        <f t="shared" si="4"/>
        <v>33000000</v>
      </c>
      <c r="AF122" s="9" t="s">
        <v>188</v>
      </c>
      <c r="AG122" s="15" t="s">
        <v>189</v>
      </c>
      <c r="AH122" s="9"/>
      <c r="AI122" s="15" t="s">
        <v>190</v>
      </c>
      <c r="AJ122" s="22" t="s">
        <v>191</v>
      </c>
      <c r="AK122" s="9"/>
      <c r="AL122" s="9"/>
      <c r="AM122" s="9"/>
      <c r="AN122" s="9" t="s">
        <v>193</v>
      </c>
      <c r="AO122" s="17">
        <v>1032502144</v>
      </c>
      <c r="AP122" s="9">
        <v>4</v>
      </c>
      <c r="AQ122" s="17" t="s">
        <v>194</v>
      </c>
      <c r="AR122" s="9" t="s">
        <v>195</v>
      </c>
      <c r="AS122" s="9"/>
      <c r="AT122" s="10" t="s">
        <v>1893</v>
      </c>
      <c r="AU122" s="10"/>
      <c r="AV122" s="60" t="s">
        <v>1894</v>
      </c>
      <c r="AW122" s="9" t="s">
        <v>1735</v>
      </c>
      <c r="AX122" s="9" t="s">
        <v>262</v>
      </c>
      <c r="AY122" s="9" t="s">
        <v>274</v>
      </c>
      <c r="AZ122" s="9" t="s">
        <v>351</v>
      </c>
      <c r="BA122" s="9" t="s">
        <v>202</v>
      </c>
      <c r="BB122" s="9">
        <v>560</v>
      </c>
      <c r="BC122" s="12">
        <v>45726</v>
      </c>
      <c r="BD122" s="94"/>
      <c r="BE122" s="94"/>
      <c r="BF122" s="94"/>
      <c r="BG122" s="94"/>
      <c r="BH122" s="9">
        <v>547</v>
      </c>
      <c r="BI122" s="12">
        <v>45733</v>
      </c>
      <c r="BJ122" s="12"/>
      <c r="BK122" s="12"/>
      <c r="BL122" s="12"/>
      <c r="BM122" s="12"/>
      <c r="BN122" s="12"/>
      <c r="BO122" s="17">
        <v>129172</v>
      </c>
      <c r="BP122" s="12">
        <v>45684</v>
      </c>
      <c r="BQ122" s="12" t="s">
        <v>203</v>
      </c>
      <c r="BR122" s="9" t="s">
        <v>204</v>
      </c>
      <c r="BS122" s="9" t="s">
        <v>189</v>
      </c>
      <c r="BT122" s="9" t="s">
        <v>189</v>
      </c>
      <c r="BU122" s="9" t="s">
        <v>205</v>
      </c>
      <c r="BV122" s="9"/>
      <c r="BW122" s="9" t="s">
        <v>207</v>
      </c>
      <c r="BX122" s="15">
        <v>3300000</v>
      </c>
      <c r="BY122" s="15"/>
      <c r="BZ122" s="15"/>
      <c r="CA122" s="15"/>
      <c r="CB122" s="9"/>
      <c r="CC122" s="9"/>
      <c r="CD122" s="9"/>
      <c r="CE122" s="9"/>
      <c r="CF122" s="9"/>
      <c r="CG122" s="9"/>
      <c r="CH122" s="9"/>
      <c r="CI122" s="9"/>
      <c r="CJ122" s="9"/>
      <c r="CK122" s="9"/>
      <c r="CL122" s="9"/>
      <c r="CM122" s="9"/>
      <c r="CN122" s="9"/>
      <c r="CO122" s="9"/>
      <c r="CP122" s="9" t="s">
        <v>208</v>
      </c>
      <c r="CQ122" s="9" t="s">
        <v>1895</v>
      </c>
      <c r="CR122" s="12">
        <v>45730</v>
      </c>
      <c r="CS122" s="12">
        <v>45731</v>
      </c>
      <c r="CT122" s="12"/>
      <c r="CU122" s="12"/>
      <c r="CV122" s="12"/>
      <c r="CW122" s="9" t="s">
        <v>279</v>
      </c>
      <c r="CX122" s="12">
        <v>45730</v>
      </c>
      <c r="CY122" s="12"/>
      <c r="CZ122" s="10" t="s">
        <v>211</v>
      </c>
      <c r="DA122" s="57" t="s">
        <v>250</v>
      </c>
      <c r="DB122" s="57" t="s">
        <v>189</v>
      </c>
      <c r="DC122" s="17" t="s">
        <v>212</v>
      </c>
      <c r="DD122" s="17" t="s">
        <v>213</v>
      </c>
      <c r="DE122" s="17" t="s">
        <v>214</v>
      </c>
      <c r="DF122" s="17" t="s">
        <v>189</v>
      </c>
      <c r="DG122" s="12">
        <v>36168</v>
      </c>
      <c r="DH122" s="9">
        <v>26</v>
      </c>
      <c r="DI122" s="12" t="s">
        <v>280</v>
      </c>
      <c r="DJ122" s="9" t="s">
        <v>1896</v>
      </c>
      <c r="DK122" s="9" t="s">
        <v>217</v>
      </c>
      <c r="DL122" s="9" t="s">
        <v>229</v>
      </c>
      <c r="DM122" s="9"/>
      <c r="DN122" s="9">
        <v>3212130313</v>
      </c>
      <c r="DO122" s="9">
        <v>3212130313</v>
      </c>
      <c r="DP122" s="57" t="s">
        <v>1897</v>
      </c>
      <c r="DQ122" s="9" t="s">
        <v>284</v>
      </c>
      <c r="DR122" s="9" t="s">
        <v>867</v>
      </c>
      <c r="DS122" s="9" t="s">
        <v>223</v>
      </c>
      <c r="DT122" s="9" t="s">
        <v>377</v>
      </c>
      <c r="DU122" s="9" t="s">
        <v>1898</v>
      </c>
      <c r="DV122" s="9" t="s">
        <v>606</v>
      </c>
      <c r="DW122" s="9" t="s">
        <v>1899</v>
      </c>
      <c r="DX122" s="9" t="s">
        <v>607</v>
      </c>
      <c r="DY122" s="9" t="s">
        <v>217</v>
      </c>
      <c r="DZ122" s="9" t="s">
        <v>229</v>
      </c>
      <c r="EA122" s="9"/>
      <c r="EB122" s="12"/>
      <c r="EC122" s="25"/>
      <c r="ED122" s="12"/>
      <c r="EE122" s="12"/>
      <c r="EF122" s="12"/>
      <c r="EG122" s="12"/>
      <c r="EH122" s="12"/>
      <c r="EI122" s="12"/>
      <c r="EJ122" s="9"/>
      <c r="EK122" s="12"/>
      <c r="EL122" s="12"/>
      <c r="EM122" s="12"/>
      <c r="EN122" s="12"/>
      <c r="EO122" s="9"/>
      <c r="EP122" s="9"/>
      <c r="EQ122" s="9"/>
      <c r="ER122" s="9"/>
      <c r="ES122" s="9"/>
      <c r="ET122" s="9"/>
      <c r="EU122" s="9"/>
      <c r="EV122" s="9"/>
      <c r="EW122" s="9"/>
      <c r="EX122" s="9"/>
      <c r="EY122" s="9"/>
      <c r="EZ122" s="9"/>
      <c r="FA122" s="9"/>
      <c r="FB122" s="9"/>
      <c r="FC122" s="9"/>
      <c r="FD122" s="9"/>
      <c r="FE122" s="9"/>
      <c r="FF122" s="9"/>
      <c r="FG122" s="9"/>
      <c r="FH122" s="9"/>
      <c r="FI122" s="9"/>
      <c r="FJ122" s="16" t="s">
        <v>204</v>
      </c>
      <c r="FK122" s="9" t="s">
        <v>230</v>
      </c>
      <c r="FL122" s="9" t="s">
        <v>1900</v>
      </c>
      <c r="FM122" s="9"/>
      <c r="FN122" s="17">
        <v>20255220003973</v>
      </c>
      <c r="FO122" s="12"/>
      <c r="FP122" s="9" t="s">
        <v>1901</v>
      </c>
      <c r="FQ122" s="9"/>
      <c r="FR122" s="9"/>
      <c r="FS122" s="9"/>
      <c r="FT122" s="9"/>
      <c r="FU122" s="9"/>
      <c r="FV122" s="109"/>
      <c r="FW122" s="109"/>
      <c r="FX122" s="109"/>
      <c r="FY122" s="109"/>
      <c r="FZ122" s="109"/>
      <c r="GA122" s="109"/>
      <c r="GB122" s="109"/>
      <c r="GC122" s="109"/>
      <c r="GD122" s="109"/>
      <c r="GE122" s="109"/>
      <c r="GF122" s="109"/>
    </row>
    <row r="123" spans="1:188" ht="100.5" customHeight="1" x14ac:dyDescent="0.3">
      <c r="A123" s="124">
        <v>121</v>
      </c>
      <c r="B123" s="9">
        <v>2527</v>
      </c>
      <c r="C123" s="9" t="s">
        <v>262</v>
      </c>
      <c r="D123" s="9" t="s">
        <v>342</v>
      </c>
      <c r="E123" s="9" t="s">
        <v>1902</v>
      </c>
      <c r="F123" s="10" t="s">
        <v>1903</v>
      </c>
      <c r="G123" s="10" t="s">
        <v>183</v>
      </c>
      <c r="H123" s="9" t="s">
        <v>184</v>
      </c>
      <c r="I123" s="9" t="s">
        <v>1904</v>
      </c>
      <c r="J123" s="84" t="s">
        <v>874</v>
      </c>
      <c r="K123" s="84" t="s">
        <v>1905</v>
      </c>
      <c r="L123" s="12">
        <v>45731</v>
      </c>
      <c r="M123" s="12"/>
      <c r="N123" s="12">
        <v>45735</v>
      </c>
      <c r="O123" s="17">
        <v>6</v>
      </c>
      <c r="P123" s="17">
        <v>0</v>
      </c>
      <c r="Q123" s="17">
        <v>180</v>
      </c>
      <c r="R123" s="12">
        <v>45918</v>
      </c>
      <c r="S123" s="12"/>
      <c r="T123" s="169"/>
      <c r="U123" s="169"/>
      <c r="V123" s="12"/>
      <c r="W123" s="12"/>
      <c r="X123" s="12"/>
      <c r="Y123" s="12">
        <v>45918</v>
      </c>
      <c r="Z123" s="15">
        <v>33000000</v>
      </c>
      <c r="AA123" s="13">
        <f t="shared" si="6"/>
        <v>5500000</v>
      </c>
      <c r="AB123" s="13">
        <f t="shared" si="0"/>
        <v>183333.33333333334</v>
      </c>
      <c r="AC123" s="125"/>
      <c r="AD123" s="125"/>
      <c r="AE123" s="13">
        <f t="shared" si="4"/>
        <v>33000000</v>
      </c>
      <c r="AF123" s="9" t="s">
        <v>188</v>
      </c>
      <c r="AG123" s="15" t="s">
        <v>189</v>
      </c>
      <c r="AH123" s="9"/>
      <c r="AI123" s="15" t="s">
        <v>190</v>
      </c>
      <c r="AJ123" s="22" t="s">
        <v>191</v>
      </c>
      <c r="AK123" s="9"/>
      <c r="AL123" s="9"/>
      <c r="AM123" s="9"/>
      <c r="AN123" s="9" t="s">
        <v>193</v>
      </c>
      <c r="AO123" s="17">
        <v>79865830</v>
      </c>
      <c r="AP123" s="9">
        <v>6</v>
      </c>
      <c r="AQ123" s="17" t="s">
        <v>194</v>
      </c>
      <c r="AR123" s="9" t="s">
        <v>195</v>
      </c>
      <c r="AS123" s="9"/>
      <c r="AT123" s="10" t="s">
        <v>1906</v>
      </c>
      <c r="AU123" s="10"/>
      <c r="AV123" s="60" t="s">
        <v>1907</v>
      </c>
      <c r="AW123" s="9" t="s">
        <v>273</v>
      </c>
      <c r="AX123" s="9" t="s">
        <v>262</v>
      </c>
      <c r="AY123" s="9" t="s">
        <v>274</v>
      </c>
      <c r="AZ123" s="9" t="s">
        <v>275</v>
      </c>
      <c r="BA123" s="9" t="s">
        <v>202</v>
      </c>
      <c r="BB123" s="9">
        <v>431</v>
      </c>
      <c r="BC123" s="12">
        <v>45691</v>
      </c>
      <c r="BD123" s="94"/>
      <c r="BE123" s="94"/>
      <c r="BF123" s="94"/>
      <c r="BG123" s="94"/>
      <c r="BH123" s="9">
        <v>554</v>
      </c>
      <c r="BI123" s="12">
        <v>45733</v>
      </c>
      <c r="BJ123" s="12"/>
      <c r="BK123" s="12"/>
      <c r="BL123" s="12"/>
      <c r="BM123" s="12"/>
      <c r="BN123" s="12"/>
      <c r="BO123" s="17">
        <v>125195</v>
      </c>
      <c r="BP123" s="12">
        <v>45646</v>
      </c>
      <c r="BQ123" s="12" t="s">
        <v>203</v>
      </c>
      <c r="BR123" s="9" t="s">
        <v>204</v>
      </c>
      <c r="BS123" s="9" t="s">
        <v>189</v>
      </c>
      <c r="BT123" s="9" t="s">
        <v>189</v>
      </c>
      <c r="BU123" s="9" t="s">
        <v>205</v>
      </c>
      <c r="BV123" s="9"/>
      <c r="BW123" s="9" t="s">
        <v>207</v>
      </c>
      <c r="BX123" s="15">
        <v>33000000</v>
      </c>
      <c r="BY123" s="15"/>
      <c r="BZ123" s="15"/>
      <c r="CA123" s="15"/>
      <c r="CB123" s="9"/>
      <c r="CC123" s="9"/>
      <c r="CD123" s="9"/>
      <c r="CE123" s="9"/>
      <c r="CF123" s="9"/>
      <c r="CG123" s="9"/>
      <c r="CH123" s="9"/>
      <c r="CI123" s="9"/>
      <c r="CJ123" s="9"/>
      <c r="CK123" s="9"/>
      <c r="CL123" s="9"/>
      <c r="CM123" s="9"/>
      <c r="CN123" s="9"/>
      <c r="CO123" s="9"/>
      <c r="CP123" s="9" t="s">
        <v>208</v>
      </c>
      <c r="CQ123" s="9" t="s">
        <v>1908</v>
      </c>
      <c r="CR123" s="12">
        <v>45733</v>
      </c>
      <c r="CS123" s="12">
        <v>45734</v>
      </c>
      <c r="CT123" s="12"/>
      <c r="CU123" s="12"/>
      <c r="CV123" s="12"/>
      <c r="CW123" s="9" t="s">
        <v>248</v>
      </c>
      <c r="CX123" s="12">
        <v>45734</v>
      </c>
      <c r="CY123" s="12"/>
      <c r="CZ123" s="9" t="s">
        <v>249</v>
      </c>
      <c r="DA123" s="57" t="s">
        <v>250</v>
      </c>
      <c r="DB123" s="57" t="s">
        <v>189</v>
      </c>
      <c r="DC123" s="17" t="s">
        <v>212</v>
      </c>
      <c r="DD123" s="17" t="s">
        <v>213</v>
      </c>
      <c r="DE123" s="17" t="s">
        <v>214</v>
      </c>
      <c r="DF123" s="17" t="s">
        <v>189</v>
      </c>
      <c r="DG123" s="12">
        <v>28001</v>
      </c>
      <c r="DH123" s="9">
        <v>48</v>
      </c>
      <c r="DI123" s="12" t="s">
        <v>558</v>
      </c>
      <c r="DJ123" s="9" t="s">
        <v>1909</v>
      </c>
      <c r="DK123" s="9" t="s">
        <v>217</v>
      </c>
      <c r="DL123" s="9" t="s">
        <v>229</v>
      </c>
      <c r="DM123" s="9"/>
      <c r="DN123" s="9">
        <v>3213262557</v>
      </c>
      <c r="DO123" s="9">
        <v>3213262557</v>
      </c>
      <c r="DP123" s="57" t="s">
        <v>1910</v>
      </c>
      <c r="DQ123" s="9" t="s">
        <v>284</v>
      </c>
      <c r="DR123" s="9" t="s">
        <v>222</v>
      </c>
      <c r="DS123" s="9" t="s">
        <v>223</v>
      </c>
      <c r="DT123" s="9" t="s">
        <v>377</v>
      </c>
      <c r="DU123" s="84" t="s">
        <v>1911</v>
      </c>
      <c r="DV123" s="42" t="s">
        <v>378</v>
      </c>
      <c r="DW123" s="9"/>
      <c r="DX123" s="42" t="s">
        <v>378</v>
      </c>
      <c r="DY123" s="9" t="s">
        <v>217</v>
      </c>
      <c r="DZ123" s="9" t="s">
        <v>229</v>
      </c>
      <c r="EA123" s="9"/>
      <c r="EB123" s="12"/>
      <c r="EC123" s="25"/>
      <c r="ED123" s="12"/>
      <c r="EE123" s="12"/>
      <c r="EF123" s="12"/>
      <c r="EG123" s="12"/>
      <c r="EH123" s="12"/>
      <c r="EI123" s="12"/>
      <c r="EJ123" s="9"/>
      <c r="EK123" s="12"/>
      <c r="EL123" s="12"/>
      <c r="EM123" s="12"/>
      <c r="EN123" s="12"/>
      <c r="EO123" s="9"/>
      <c r="EP123" s="9"/>
      <c r="EQ123" s="9"/>
      <c r="ER123" s="9"/>
      <c r="ES123" s="9"/>
      <c r="ET123" s="9"/>
      <c r="EU123" s="9"/>
      <c r="EV123" s="9"/>
      <c r="EW123" s="9"/>
      <c r="EX123" s="9"/>
      <c r="EY123" s="9"/>
      <c r="EZ123" s="9"/>
      <c r="FA123" s="9"/>
      <c r="FB123" s="9"/>
      <c r="FC123" s="9"/>
      <c r="FD123" s="9"/>
      <c r="FE123" s="9"/>
      <c r="FF123" s="9"/>
      <c r="FG123" s="9"/>
      <c r="FH123" s="9"/>
      <c r="FI123" s="9"/>
      <c r="FJ123" s="16" t="s">
        <v>204</v>
      </c>
      <c r="FK123" s="9" t="s">
        <v>230</v>
      </c>
      <c r="FL123" s="9" t="s">
        <v>361</v>
      </c>
      <c r="FM123" s="9"/>
      <c r="FN123" s="17">
        <v>20255220003433</v>
      </c>
      <c r="FO123" s="12"/>
      <c r="FP123" s="9" t="s">
        <v>362</v>
      </c>
      <c r="FQ123" s="9"/>
      <c r="FR123" s="9"/>
      <c r="FS123" s="9"/>
      <c r="FT123" s="9"/>
      <c r="FU123" s="9"/>
      <c r="FV123" s="109"/>
      <c r="FW123" s="109"/>
      <c r="FX123" s="109"/>
      <c r="FY123" s="109"/>
      <c r="FZ123" s="109"/>
      <c r="GA123" s="109"/>
      <c r="GB123" s="109"/>
      <c r="GC123" s="109"/>
      <c r="GD123" s="109"/>
      <c r="GE123" s="109"/>
      <c r="GF123" s="109"/>
    </row>
    <row r="124" spans="1:188" ht="100.5" customHeight="1" x14ac:dyDescent="0.3">
      <c r="A124" s="124">
        <v>122</v>
      </c>
      <c r="B124" s="9">
        <v>2299</v>
      </c>
      <c r="C124" s="9" t="s">
        <v>1912</v>
      </c>
      <c r="D124" s="9" t="s">
        <v>547</v>
      </c>
      <c r="E124" s="9" t="s">
        <v>1913</v>
      </c>
      <c r="F124" s="10" t="s">
        <v>1914</v>
      </c>
      <c r="G124" s="10" t="s">
        <v>183</v>
      </c>
      <c r="H124" s="9" t="s">
        <v>184</v>
      </c>
      <c r="I124" s="9" t="s">
        <v>1915</v>
      </c>
      <c r="J124" s="9" t="s">
        <v>1842</v>
      </c>
      <c r="K124" s="9" t="s">
        <v>552</v>
      </c>
      <c r="L124" s="12">
        <v>45734</v>
      </c>
      <c r="M124" s="12"/>
      <c r="N124" s="12">
        <v>45736</v>
      </c>
      <c r="O124" s="17">
        <v>6</v>
      </c>
      <c r="P124" s="17">
        <v>0</v>
      </c>
      <c r="Q124" s="17">
        <v>180</v>
      </c>
      <c r="R124" s="12">
        <v>45919</v>
      </c>
      <c r="S124" s="12"/>
      <c r="T124" s="169"/>
      <c r="U124" s="169"/>
      <c r="V124" s="12"/>
      <c r="W124" s="12"/>
      <c r="X124" s="12"/>
      <c r="Y124" s="12">
        <v>45919</v>
      </c>
      <c r="Z124" s="15">
        <v>16800000</v>
      </c>
      <c r="AA124" s="13">
        <f t="shared" si="6"/>
        <v>2800000</v>
      </c>
      <c r="AB124" s="13">
        <f t="shared" si="0"/>
        <v>93333.333333333328</v>
      </c>
      <c r="AC124" s="15"/>
      <c r="AD124" s="15"/>
      <c r="AE124" s="13">
        <f t="shared" si="4"/>
        <v>16800000</v>
      </c>
      <c r="AF124" s="9" t="s">
        <v>188</v>
      </c>
      <c r="AG124" s="15" t="s">
        <v>189</v>
      </c>
      <c r="AH124" s="9"/>
      <c r="AI124" s="15" t="s">
        <v>190</v>
      </c>
      <c r="AJ124" s="22" t="s">
        <v>191</v>
      </c>
      <c r="AK124" s="9"/>
      <c r="AL124" s="9"/>
      <c r="AM124" s="9"/>
      <c r="AN124" s="9" t="s">
        <v>193</v>
      </c>
      <c r="AO124" s="17">
        <v>79058271</v>
      </c>
      <c r="AP124" s="9">
        <v>7</v>
      </c>
      <c r="AQ124" s="17" t="s">
        <v>194</v>
      </c>
      <c r="AR124" s="9" t="s">
        <v>195</v>
      </c>
      <c r="AS124" s="9"/>
      <c r="AT124" s="10" t="s">
        <v>1916</v>
      </c>
      <c r="AU124" s="10"/>
      <c r="AV124" s="60" t="s">
        <v>1917</v>
      </c>
      <c r="AW124" s="9" t="s">
        <v>1918</v>
      </c>
      <c r="AX124" s="9" t="s">
        <v>546</v>
      </c>
      <c r="AY124" s="9" t="s">
        <v>556</v>
      </c>
      <c r="AZ124" s="9" t="s">
        <v>1376</v>
      </c>
      <c r="BA124" s="9" t="s">
        <v>202</v>
      </c>
      <c r="BB124" s="9">
        <v>421</v>
      </c>
      <c r="BC124" s="12">
        <v>45691</v>
      </c>
      <c r="BD124" s="94"/>
      <c r="BE124" s="94"/>
      <c r="BF124" s="94"/>
      <c r="BG124" s="94"/>
      <c r="BH124" s="9">
        <v>576</v>
      </c>
      <c r="BI124" s="12">
        <v>45735</v>
      </c>
      <c r="BJ124" s="12"/>
      <c r="BK124" s="12"/>
      <c r="BL124" s="12"/>
      <c r="BM124" s="12"/>
      <c r="BN124" s="12"/>
      <c r="BO124" s="17">
        <v>125172</v>
      </c>
      <c r="BP124" s="12">
        <v>45646</v>
      </c>
      <c r="BQ124" s="12" t="s">
        <v>203</v>
      </c>
      <c r="BR124" s="9" t="s">
        <v>204</v>
      </c>
      <c r="BS124" s="9" t="s">
        <v>189</v>
      </c>
      <c r="BT124" s="9" t="s">
        <v>189</v>
      </c>
      <c r="BU124" s="9" t="s">
        <v>205</v>
      </c>
      <c r="BV124" s="9"/>
      <c r="BW124" s="9" t="s">
        <v>207</v>
      </c>
      <c r="BX124" s="15">
        <v>1680000</v>
      </c>
      <c r="BY124" s="15"/>
      <c r="BZ124" s="15"/>
      <c r="CA124" s="15"/>
      <c r="CB124" s="9"/>
      <c r="CC124" s="9"/>
      <c r="CD124" s="9"/>
      <c r="CE124" s="9"/>
      <c r="CF124" s="9"/>
      <c r="CG124" s="9"/>
      <c r="CH124" s="9"/>
      <c r="CI124" s="9"/>
      <c r="CJ124" s="9"/>
      <c r="CK124" s="9"/>
      <c r="CL124" s="9"/>
      <c r="CM124" s="9"/>
      <c r="CN124" s="9"/>
      <c r="CO124" s="9"/>
      <c r="CP124" s="9" t="s">
        <v>208</v>
      </c>
      <c r="CQ124" s="9" t="s">
        <v>1919</v>
      </c>
      <c r="CR124" s="12">
        <v>45735</v>
      </c>
      <c r="CS124" s="12">
        <v>45735</v>
      </c>
      <c r="CT124" s="12"/>
      <c r="CU124" s="12"/>
      <c r="CV124" s="12"/>
      <c r="CW124" s="9" t="s">
        <v>248</v>
      </c>
      <c r="CX124" s="12">
        <v>45736</v>
      </c>
      <c r="CY124" s="12"/>
      <c r="CZ124" s="9" t="s">
        <v>249</v>
      </c>
      <c r="DA124" s="57" t="s">
        <v>250</v>
      </c>
      <c r="DB124" s="57" t="s">
        <v>189</v>
      </c>
      <c r="DC124" s="17" t="s">
        <v>212</v>
      </c>
      <c r="DD124" s="17" t="s">
        <v>213</v>
      </c>
      <c r="DE124" s="17" t="s">
        <v>214</v>
      </c>
      <c r="DF124" s="17" t="s">
        <v>189</v>
      </c>
      <c r="DG124" s="12">
        <v>25699</v>
      </c>
      <c r="DH124" s="9">
        <v>54</v>
      </c>
      <c r="DI124" s="12" t="s">
        <v>280</v>
      </c>
      <c r="DJ124" s="9" t="s">
        <v>1920</v>
      </c>
      <c r="DK124" s="9" t="s">
        <v>217</v>
      </c>
      <c r="DL124" s="9" t="s">
        <v>229</v>
      </c>
      <c r="DM124" s="9"/>
      <c r="DN124" s="9">
        <v>6015307311</v>
      </c>
      <c r="DO124" s="9">
        <v>3134308814</v>
      </c>
      <c r="DP124" s="57" t="s">
        <v>1921</v>
      </c>
      <c r="DQ124" s="9" t="s">
        <v>255</v>
      </c>
      <c r="DR124" s="9" t="s">
        <v>356</v>
      </c>
      <c r="DS124" s="9" t="s">
        <v>223</v>
      </c>
      <c r="DT124" s="9" t="s">
        <v>868</v>
      </c>
      <c r="DU124" s="84" t="s">
        <v>1922</v>
      </c>
      <c r="DV124" s="9" t="s">
        <v>561</v>
      </c>
      <c r="DW124" s="9" t="s">
        <v>562</v>
      </c>
      <c r="DX124" s="84" t="s">
        <v>563</v>
      </c>
      <c r="DY124" s="9" t="s">
        <v>217</v>
      </c>
      <c r="DZ124" s="9" t="s">
        <v>229</v>
      </c>
      <c r="EA124" s="84"/>
      <c r="EB124" s="84"/>
      <c r="EC124" s="25"/>
      <c r="ED124" s="12"/>
      <c r="EE124" s="12"/>
      <c r="EF124" s="12"/>
      <c r="EG124" s="12"/>
      <c r="EH124" s="12"/>
      <c r="EI124" s="12"/>
      <c r="EJ124" s="9"/>
      <c r="EK124" s="12"/>
      <c r="EL124" s="12"/>
      <c r="EM124" s="12"/>
      <c r="EN124" s="12"/>
      <c r="EO124" s="9"/>
      <c r="EP124" s="9"/>
      <c r="EQ124" s="9"/>
      <c r="ER124" s="9"/>
      <c r="ES124" s="9"/>
      <c r="ET124" s="9"/>
      <c r="EU124" s="9"/>
      <c r="EV124" s="9"/>
      <c r="EW124" s="9"/>
      <c r="EX124" s="9"/>
      <c r="EY124" s="9"/>
      <c r="EZ124" s="9"/>
      <c r="FA124" s="9"/>
      <c r="FB124" s="9"/>
      <c r="FC124" s="9"/>
      <c r="FD124" s="9"/>
      <c r="FE124" s="9"/>
      <c r="FF124" s="9"/>
      <c r="FG124" s="9"/>
      <c r="FH124" s="9"/>
      <c r="FI124" s="9"/>
      <c r="FJ124" s="16" t="s">
        <v>204</v>
      </c>
      <c r="FK124" s="9" t="s">
        <v>230</v>
      </c>
      <c r="FL124" s="31" t="s">
        <v>236</v>
      </c>
      <c r="FM124" s="31"/>
      <c r="FN124" s="27">
        <v>20255220003933</v>
      </c>
      <c r="FO124" s="12"/>
      <c r="FP124" s="24" t="s">
        <v>564</v>
      </c>
      <c r="FQ124" s="9"/>
      <c r="FR124" s="9"/>
      <c r="FS124" s="9"/>
      <c r="FT124" s="9"/>
      <c r="FU124" s="9"/>
      <c r="FV124" s="109"/>
      <c r="FW124" s="109"/>
      <c r="FX124" s="109"/>
      <c r="FY124" s="109"/>
      <c r="FZ124" s="109"/>
      <c r="GA124" s="109"/>
      <c r="GB124" s="109"/>
      <c r="GC124" s="109"/>
      <c r="GD124" s="109"/>
      <c r="GE124" s="109"/>
      <c r="GF124" s="109"/>
    </row>
    <row r="125" spans="1:188" ht="100.5" customHeight="1" x14ac:dyDescent="0.3">
      <c r="A125" s="124">
        <v>123</v>
      </c>
      <c r="B125" s="9">
        <v>2527</v>
      </c>
      <c r="C125" s="9" t="s">
        <v>262</v>
      </c>
      <c r="D125" s="9" t="s">
        <v>342</v>
      </c>
      <c r="E125" s="9" t="s">
        <v>1923</v>
      </c>
      <c r="F125" s="10" t="s">
        <v>1924</v>
      </c>
      <c r="G125" s="10" t="s">
        <v>183</v>
      </c>
      <c r="H125" s="9" t="s">
        <v>184</v>
      </c>
      <c r="I125" s="9" t="s">
        <v>1925</v>
      </c>
      <c r="J125" s="9" t="s">
        <v>1352</v>
      </c>
      <c r="K125" s="9" t="s">
        <v>552</v>
      </c>
      <c r="L125" s="12">
        <v>45731</v>
      </c>
      <c r="M125" s="12"/>
      <c r="N125" s="12">
        <v>45734</v>
      </c>
      <c r="O125" s="17">
        <v>6</v>
      </c>
      <c r="P125" s="17">
        <v>0</v>
      </c>
      <c r="Q125" s="17">
        <v>180</v>
      </c>
      <c r="R125" s="12">
        <v>45917</v>
      </c>
      <c r="S125" s="12"/>
      <c r="T125" s="169"/>
      <c r="U125" s="169"/>
      <c r="V125" s="12"/>
      <c r="W125" s="12"/>
      <c r="X125" s="12"/>
      <c r="Y125" s="12">
        <v>45917</v>
      </c>
      <c r="Z125" s="15">
        <v>16800000</v>
      </c>
      <c r="AA125" s="13">
        <f t="shared" si="6"/>
        <v>2800000</v>
      </c>
      <c r="AB125" s="13">
        <f t="shared" si="0"/>
        <v>93333.333333333328</v>
      </c>
      <c r="AC125" s="15"/>
      <c r="AD125" s="15"/>
      <c r="AE125" s="13">
        <f t="shared" si="4"/>
        <v>16800000</v>
      </c>
      <c r="AF125" s="9" t="s">
        <v>188</v>
      </c>
      <c r="AG125" s="15" t="s">
        <v>189</v>
      </c>
      <c r="AH125" s="9"/>
      <c r="AI125" s="15" t="s">
        <v>190</v>
      </c>
      <c r="AJ125" s="22" t="s">
        <v>191</v>
      </c>
      <c r="AK125" s="9"/>
      <c r="AL125" s="9"/>
      <c r="AM125" s="9"/>
      <c r="AN125" s="9" t="s">
        <v>193</v>
      </c>
      <c r="AO125" s="17">
        <v>1013638436</v>
      </c>
      <c r="AP125" s="9">
        <v>5</v>
      </c>
      <c r="AQ125" s="17" t="s">
        <v>194</v>
      </c>
      <c r="AR125" s="9" t="s">
        <v>195</v>
      </c>
      <c r="AS125" s="9"/>
      <c r="AT125" s="10" t="s">
        <v>1926</v>
      </c>
      <c r="AU125" s="10"/>
      <c r="AV125" s="60" t="s">
        <v>1927</v>
      </c>
      <c r="AW125" s="9" t="s">
        <v>273</v>
      </c>
      <c r="AX125" s="9" t="s">
        <v>262</v>
      </c>
      <c r="AY125" s="9" t="s">
        <v>274</v>
      </c>
      <c r="AZ125" s="9" t="s">
        <v>531</v>
      </c>
      <c r="BA125" s="9" t="s">
        <v>202</v>
      </c>
      <c r="BB125" s="9">
        <v>422</v>
      </c>
      <c r="BC125" s="12">
        <v>45691</v>
      </c>
      <c r="BD125" s="94"/>
      <c r="BE125" s="94"/>
      <c r="BF125" s="94"/>
      <c r="BG125" s="94"/>
      <c r="BH125" s="29">
        <v>558</v>
      </c>
      <c r="BI125" s="80">
        <v>45733</v>
      </c>
      <c r="BJ125" s="80"/>
      <c r="BK125" s="80"/>
      <c r="BL125" s="80"/>
      <c r="BM125" s="80"/>
      <c r="BN125" s="80"/>
      <c r="BO125" s="81">
        <v>125176</v>
      </c>
      <c r="BP125" s="80">
        <v>45646</v>
      </c>
      <c r="BQ125" s="12" t="s">
        <v>203</v>
      </c>
      <c r="BR125" s="9" t="s">
        <v>204</v>
      </c>
      <c r="BS125" s="9" t="s">
        <v>189</v>
      </c>
      <c r="BT125" s="9" t="s">
        <v>189</v>
      </c>
      <c r="BU125" s="9" t="s">
        <v>245</v>
      </c>
      <c r="BV125" s="9"/>
      <c r="BW125" s="9" t="s">
        <v>207</v>
      </c>
      <c r="BX125" s="15">
        <v>1680000</v>
      </c>
      <c r="BY125" s="15"/>
      <c r="BZ125" s="15"/>
      <c r="CA125" s="15"/>
      <c r="CB125" s="9"/>
      <c r="CC125" s="9"/>
      <c r="CD125" s="9"/>
      <c r="CE125" s="9"/>
      <c r="CF125" s="9"/>
      <c r="CG125" s="9"/>
      <c r="CH125" s="9"/>
      <c r="CI125" s="9"/>
      <c r="CJ125" s="9"/>
      <c r="CK125" s="9"/>
      <c r="CL125" s="9"/>
      <c r="CM125" s="9"/>
      <c r="CN125" s="9"/>
      <c r="CO125" s="9"/>
      <c r="CP125" s="9" t="s">
        <v>208</v>
      </c>
      <c r="CQ125" s="9" t="s">
        <v>1928</v>
      </c>
      <c r="CR125" s="12">
        <v>45733</v>
      </c>
      <c r="CS125" s="12">
        <v>45733</v>
      </c>
      <c r="CT125" s="12"/>
      <c r="CU125" s="12"/>
      <c r="CV125" s="12"/>
      <c r="CW125" s="29" t="s">
        <v>248</v>
      </c>
      <c r="CX125" s="80">
        <v>45734</v>
      </c>
      <c r="CY125" s="80"/>
      <c r="CZ125" s="10" t="s">
        <v>211</v>
      </c>
      <c r="DA125" s="57" t="s">
        <v>250</v>
      </c>
      <c r="DB125" s="57" t="s">
        <v>189</v>
      </c>
      <c r="DC125" s="17" t="s">
        <v>212</v>
      </c>
      <c r="DD125" s="17" t="s">
        <v>213</v>
      </c>
      <c r="DE125" s="17" t="s">
        <v>214</v>
      </c>
      <c r="DF125" s="17" t="s">
        <v>189</v>
      </c>
      <c r="DG125" s="12">
        <v>34012</v>
      </c>
      <c r="DH125" s="9">
        <v>32</v>
      </c>
      <c r="DI125" s="12" t="s">
        <v>280</v>
      </c>
      <c r="DJ125" s="9" t="s">
        <v>1929</v>
      </c>
      <c r="DK125" s="9" t="s">
        <v>217</v>
      </c>
      <c r="DL125" s="9" t="s">
        <v>229</v>
      </c>
      <c r="DM125" s="9"/>
      <c r="DN125" s="9">
        <v>3208878168</v>
      </c>
      <c r="DO125" s="9">
        <v>3208878168</v>
      </c>
      <c r="DP125" s="57" t="s">
        <v>1930</v>
      </c>
      <c r="DQ125" s="9" t="s">
        <v>255</v>
      </c>
      <c r="DR125" s="9" t="s">
        <v>222</v>
      </c>
      <c r="DS125" s="9" t="s">
        <v>223</v>
      </c>
      <c r="DT125" s="9" t="s">
        <v>868</v>
      </c>
      <c r="DU125" s="9" t="s">
        <v>1931</v>
      </c>
      <c r="DV125" s="9" t="s">
        <v>561</v>
      </c>
      <c r="DW125" s="9" t="s">
        <v>562</v>
      </c>
      <c r="DX125" s="84" t="s">
        <v>563</v>
      </c>
      <c r="DY125" s="9" t="s">
        <v>217</v>
      </c>
      <c r="DZ125" s="9" t="s">
        <v>229</v>
      </c>
      <c r="EA125" s="9"/>
      <c r="EB125" s="12"/>
      <c r="EC125" s="25"/>
      <c r="ED125" s="12"/>
      <c r="EE125" s="12"/>
      <c r="EF125" s="12"/>
      <c r="EG125" s="12"/>
      <c r="EH125" s="12"/>
      <c r="EI125" s="12"/>
      <c r="EJ125" s="9"/>
      <c r="EK125" s="12"/>
      <c r="EL125" s="12"/>
      <c r="EM125" s="12"/>
      <c r="EN125" s="12"/>
      <c r="EO125" s="9"/>
      <c r="EP125" s="9"/>
      <c r="EQ125" s="9"/>
      <c r="ER125" s="9"/>
      <c r="ES125" s="9"/>
      <c r="ET125" s="9"/>
      <c r="EU125" s="9"/>
      <c r="EV125" s="9"/>
      <c r="EW125" s="9"/>
      <c r="EX125" s="9"/>
      <c r="EY125" s="9"/>
      <c r="EZ125" s="9"/>
      <c r="FA125" s="9"/>
      <c r="FB125" s="9"/>
      <c r="FC125" s="9"/>
      <c r="FD125" s="9"/>
      <c r="FE125" s="9"/>
      <c r="FF125" s="9"/>
      <c r="FG125" s="9"/>
      <c r="FH125" s="9"/>
      <c r="FI125" s="9"/>
      <c r="FJ125" s="16" t="s">
        <v>204</v>
      </c>
      <c r="FK125" s="9" t="s">
        <v>230</v>
      </c>
      <c r="FL125" s="31" t="s">
        <v>236</v>
      </c>
      <c r="FM125" s="31"/>
      <c r="FN125" s="27">
        <v>20255220003933</v>
      </c>
      <c r="FO125" s="12"/>
      <c r="FP125" s="24" t="s">
        <v>564</v>
      </c>
      <c r="FQ125" s="9"/>
      <c r="FR125" s="9"/>
      <c r="FS125" s="9"/>
      <c r="FT125" s="9"/>
      <c r="FU125" s="9"/>
      <c r="FV125" s="109"/>
      <c r="FW125" s="109"/>
      <c r="FX125" s="109"/>
      <c r="FY125" s="109"/>
      <c r="FZ125" s="109"/>
      <c r="GA125" s="109"/>
      <c r="GB125" s="109"/>
      <c r="GC125" s="109"/>
      <c r="GD125" s="109"/>
      <c r="GE125" s="109"/>
      <c r="GF125" s="109"/>
    </row>
    <row r="126" spans="1:188" ht="100.5" customHeight="1" x14ac:dyDescent="0.3">
      <c r="A126" s="124">
        <v>124</v>
      </c>
      <c r="B126" s="9">
        <v>2461</v>
      </c>
      <c r="C126" s="9" t="s">
        <v>179</v>
      </c>
      <c r="D126" s="9" t="s">
        <v>180</v>
      </c>
      <c r="E126" s="9" t="s">
        <v>1932</v>
      </c>
      <c r="F126" s="10" t="s">
        <v>1933</v>
      </c>
      <c r="G126" s="10" t="s">
        <v>183</v>
      </c>
      <c r="H126" s="9" t="s">
        <v>184</v>
      </c>
      <c r="I126" s="9" t="s">
        <v>1934</v>
      </c>
      <c r="J126" s="9" t="s">
        <v>1935</v>
      </c>
      <c r="K126" s="9" t="s">
        <v>1936</v>
      </c>
      <c r="L126" s="12">
        <v>45731</v>
      </c>
      <c r="M126" s="12"/>
      <c r="N126" s="12">
        <v>45734</v>
      </c>
      <c r="O126" s="17">
        <v>6</v>
      </c>
      <c r="P126" s="17">
        <v>0</v>
      </c>
      <c r="Q126" s="17">
        <v>180</v>
      </c>
      <c r="R126" s="12">
        <v>45917</v>
      </c>
      <c r="S126" s="12"/>
      <c r="T126" s="169"/>
      <c r="U126" s="169"/>
      <c r="V126" s="12"/>
      <c r="W126" s="12"/>
      <c r="X126" s="12"/>
      <c r="Y126" s="12">
        <v>45917</v>
      </c>
      <c r="Z126" s="15">
        <v>33000000</v>
      </c>
      <c r="AA126" s="13">
        <f t="shared" si="6"/>
        <v>5500000</v>
      </c>
      <c r="AB126" s="13">
        <f t="shared" si="0"/>
        <v>183333.33333333334</v>
      </c>
      <c r="AC126" s="15"/>
      <c r="AD126" s="15"/>
      <c r="AE126" s="13">
        <f t="shared" si="4"/>
        <v>33000000</v>
      </c>
      <c r="AF126" s="9" t="s">
        <v>188</v>
      </c>
      <c r="AG126" s="15" t="s">
        <v>189</v>
      </c>
      <c r="AH126" s="9"/>
      <c r="AI126" s="15" t="s">
        <v>190</v>
      </c>
      <c r="AJ126" s="22" t="s">
        <v>191</v>
      </c>
      <c r="AK126" s="9"/>
      <c r="AL126" s="9"/>
      <c r="AM126" s="9"/>
      <c r="AN126" s="9" t="s">
        <v>193</v>
      </c>
      <c r="AO126" s="17">
        <v>1000284715</v>
      </c>
      <c r="AP126" s="9">
        <v>7</v>
      </c>
      <c r="AQ126" s="17" t="s">
        <v>194</v>
      </c>
      <c r="AR126" s="9" t="s">
        <v>195</v>
      </c>
      <c r="AS126" s="9"/>
      <c r="AT126" s="10" t="s">
        <v>1937</v>
      </c>
      <c r="AU126" s="10"/>
      <c r="AV126" s="60" t="s">
        <v>1938</v>
      </c>
      <c r="AW126" s="9" t="s">
        <v>199</v>
      </c>
      <c r="AX126" s="9" t="s">
        <v>179</v>
      </c>
      <c r="AY126" s="9" t="s">
        <v>497</v>
      </c>
      <c r="AZ126" s="9" t="s">
        <v>244</v>
      </c>
      <c r="BA126" s="9" t="s">
        <v>202</v>
      </c>
      <c r="BB126" s="9">
        <v>508</v>
      </c>
      <c r="BC126" s="12">
        <v>45708</v>
      </c>
      <c r="BD126" s="94"/>
      <c r="BE126" s="94"/>
      <c r="BF126" s="94"/>
      <c r="BG126" s="94"/>
      <c r="BH126" s="9">
        <v>550</v>
      </c>
      <c r="BI126" s="12">
        <v>45733</v>
      </c>
      <c r="BJ126" s="12"/>
      <c r="BK126" s="12"/>
      <c r="BL126" s="12"/>
      <c r="BM126" s="12"/>
      <c r="BN126" s="12"/>
      <c r="BO126" s="17">
        <v>128129</v>
      </c>
      <c r="BP126" s="12">
        <v>45673</v>
      </c>
      <c r="BQ126" s="12" t="s">
        <v>203</v>
      </c>
      <c r="BR126" s="9" t="s">
        <v>204</v>
      </c>
      <c r="BS126" s="9" t="s">
        <v>189</v>
      </c>
      <c r="BT126" s="9" t="s">
        <v>189</v>
      </c>
      <c r="BU126" s="9" t="s">
        <v>205</v>
      </c>
      <c r="BV126" s="9"/>
      <c r="BW126" s="9" t="s">
        <v>207</v>
      </c>
      <c r="BX126" s="15">
        <v>3300000</v>
      </c>
      <c r="BY126" s="15"/>
      <c r="BZ126" s="15"/>
      <c r="CA126" s="15"/>
      <c r="CB126" s="9"/>
      <c r="CC126" s="9"/>
      <c r="CD126" s="9"/>
      <c r="CE126" s="9"/>
      <c r="CF126" s="9"/>
      <c r="CG126" s="9"/>
      <c r="CH126" s="9"/>
      <c r="CI126" s="9"/>
      <c r="CJ126" s="9"/>
      <c r="CK126" s="9"/>
      <c r="CL126" s="9"/>
      <c r="CM126" s="9"/>
      <c r="CN126" s="9"/>
      <c r="CO126" s="9"/>
      <c r="CP126" s="9" t="s">
        <v>208</v>
      </c>
      <c r="CQ126" s="9" t="s">
        <v>1939</v>
      </c>
      <c r="CR126" s="12">
        <v>45734</v>
      </c>
      <c r="CS126" s="12">
        <v>45734</v>
      </c>
      <c r="CT126" s="12"/>
      <c r="CU126" s="12"/>
      <c r="CV126" s="12"/>
      <c r="CW126" s="9" t="s">
        <v>210</v>
      </c>
      <c r="CX126" s="12">
        <v>45734</v>
      </c>
      <c r="CY126" s="12"/>
      <c r="CZ126" s="9" t="s">
        <v>249</v>
      </c>
      <c r="DA126" s="57" t="s">
        <v>250</v>
      </c>
      <c r="DB126" s="57" t="s">
        <v>189</v>
      </c>
      <c r="DC126" s="17" t="s">
        <v>212</v>
      </c>
      <c r="DD126" s="17" t="s">
        <v>213</v>
      </c>
      <c r="DE126" s="17" t="s">
        <v>214</v>
      </c>
      <c r="DF126" s="17" t="s">
        <v>189</v>
      </c>
      <c r="DG126" s="12">
        <v>36489</v>
      </c>
      <c r="DH126" s="9">
        <v>25</v>
      </c>
      <c r="DI126" s="12" t="s">
        <v>558</v>
      </c>
      <c r="DJ126" s="9" t="s">
        <v>1940</v>
      </c>
      <c r="DK126" s="9" t="s">
        <v>217</v>
      </c>
      <c r="DL126" s="9" t="s">
        <v>229</v>
      </c>
      <c r="DM126" s="9"/>
      <c r="DN126" s="9">
        <v>3154382644</v>
      </c>
      <c r="DO126" s="9">
        <v>3154382644</v>
      </c>
      <c r="DP126" s="57" t="s">
        <v>1941</v>
      </c>
      <c r="DQ126" s="9" t="s">
        <v>284</v>
      </c>
      <c r="DR126" s="9" t="s">
        <v>356</v>
      </c>
      <c r="DS126" s="9" t="s">
        <v>223</v>
      </c>
      <c r="DT126" s="9" t="s">
        <v>502</v>
      </c>
      <c r="DU126" s="9" t="s">
        <v>1942</v>
      </c>
      <c r="DV126" s="9" t="s">
        <v>226</v>
      </c>
      <c r="DW126" s="9"/>
      <c r="DX126" s="9" t="s">
        <v>228</v>
      </c>
      <c r="DY126" s="9" t="s">
        <v>217</v>
      </c>
      <c r="DZ126" s="9" t="s">
        <v>229</v>
      </c>
      <c r="EA126" s="9"/>
      <c r="EB126" s="12"/>
      <c r="EC126" s="25"/>
      <c r="ED126" s="12"/>
      <c r="EE126" s="12"/>
      <c r="EF126" s="12"/>
      <c r="EG126" s="12"/>
      <c r="EH126" s="12"/>
      <c r="EI126" s="12"/>
      <c r="EJ126" s="9"/>
      <c r="EK126" s="12"/>
      <c r="EL126" s="12"/>
      <c r="EM126" s="12"/>
      <c r="EN126" s="12"/>
      <c r="EO126" s="9"/>
      <c r="EP126" s="9"/>
      <c r="EQ126" s="9"/>
      <c r="ER126" s="9"/>
      <c r="ES126" s="9"/>
      <c r="ET126" s="9"/>
      <c r="EU126" s="9"/>
      <c r="EV126" s="9"/>
      <c r="EW126" s="9"/>
      <c r="EX126" s="9"/>
      <c r="EY126" s="9"/>
      <c r="EZ126" s="9"/>
      <c r="FA126" s="9"/>
      <c r="FB126" s="9"/>
      <c r="FC126" s="9"/>
      <c r="FD126" s="9"/>
      <c r="FE126" s="9"/>
      <c r="FF126" s="9"/>
      <c r="FG126" s="9"/>
      <c r="FH126" s="9"/>
      <c r="FI126" s="9"/>
      <c r="FJ126" s="16" t="s">
        <v>204</v>
      </c>
      <c r="FK126" s="9" t="s">
        <v>230</v>
      </c>
      <c r="FL126" s="31" t="s">
        <v>185</v>
      </c>
      <c r="FM126" s="31"/>
      <c r="FN126" s="17">
        <v>20255220003943</v>
      </c>
      <c r="FO126" s="12"/>
      <c r="FP126" s="24" t="s">
        <v>503</v>
      </c>
      <c r="FQ126" s="9"/>
      <c r="FR126" s="9"/>
      <c r="FS126" s="9"/>
      <c r="FT126" s="9"/>
      <c r="FU126" s="9"/>
      <c r="FV126" s="109"/>
      <c r="FW126" s="109"/>
      <c r="FX126" s="109"/>
      <c r="FY126" s="109"/>
      <c r="FZ126" s="109"/>
      <c r="GA126" s="109"/>
      <c r="GB126" s="109"/>
      <c r="GC126" s="109"/>
      <c r="GD126" s="109"/>
      <c r="GE126" s="109"/>
      <c r="GF126" s="109"/>
    </row>
    <row r="127" spans="1:188" ht="100.5" customHeight="1" x14ac:dyDescent="0.3">
      <c r="A127" s="124">
        <v>125</v>
      </c>
      <c r="B127" s="9">
        <v>2475</v>
      </c>
      <c r="C127" s="9" t="s">
        <v>1943</v>
      </c>
      <c r="D127" s="9" t="s">
        <v>1944</v>
      </c>
      <c r="E127" s="9" t="s">
        <v>1945</v>
      </c>
      <c r="F127" s="10" t="s">
        <v>1946</v>
      </c>
      <c r="G127" s="10" t="s">
        <v>183</v>
      </c>
      <c r="H127" s="9" t="s">
        <v>184</v>
      </c>
      <c r="I127" s="9" t="s">
        <v>1947</v>
      </c>
      <c r="J127" s="9" t="s">
        <v>1948</v>
      </c>
      <c r="K127" s="9" t="s">
        <v>1949</v>
      </c>
      <c r="L127" s="12">
        <v>45731</v>
      </c>
      <c r="M127" s="12">
        <v>45731</v>
      </c>
      <c r="N127" s="12">
        <v>45733</v>
      </c>
      <c r="O127" s="17">
        <v>8</v>
      </c>
      <c r="P127" s="17">
        <v>0</v>
      </c>
      <c r="Q127" s="17">
        <v>240</v>
      </c>
      <c r="R127" s="12">
        <v>45977</v>
      </c>
      <c r="S127" s="12">
        <v>45978</v>
      </c>
      <c r="T127" s="17">
        <v>1</v>
      </c>
      <c r="U127" s="17">
        <v>14</v>
      </c>
      <c r="V127" s="17"/>
      <c r="W127" s="12">
        <v>45978</v>
      </c>
      <c r="X127" s="12"/>
      <c r="Y127" s="12">
        <v>46022</v>
      </c>
      <c r="Z127" s="15">
        <v>44000000</v>
      </c>
      <c r="AA127" s="13">
        <f t="shared" si="6"/>
        <v>5500000</v>
      </c>
      <c r="AB127" s="13">
        <f t="shared" si="0"/>
        <v>183333.33333333334</v>
      </c>
      <c r="AC127" s="15">
        <v>8066667</v>
      </c>
      <c r="AD127" s="15"/>
      <c r="AE127" s="13">
        <f t="shared" si="4"/>
        <v>52066667</v>
      </c>
      <c r="AF127" s="9" t="s">
        <v>188</v>
      </c>
      <c r="AG127" s="15" t="s">
        <v>189</v>
      </c>
      <c r="AH127" s="9"/>
      <c r="AI127" s="15" t="s">
        <v>190</v>
      </c>
      <c r="AJ127" s="22" t="s">
        <v>191</v>
      </c>
      <c r="AK127" s="9"/>
      <c r="AL127" s="9"/>
      <c r="AM127" s="9"/>
      <c r="AN127" s="9" t="s">
        <v>193</v>
      </c>
      <c r="AO127" s="17">
        <v>74188046</v>
      </c>
      <c r="AP127" s="9">
        <v>5</v>
      </c>
      <c r="AQ127" s="17" t="s">
        <v>194</v>
      </c>
      <c r="AR127" s="9" t="s">
        <v>195</v>
      </c>
      <c r="AS127" s="9"/>
      <c r="AT127" s="10" t="s">
        <v>1950</v>
      </c>
      <c r="AU127" s="10" t="s">
        <v>1951</v>
      </c>
      <c r="AV127" s="60" t="s">
        <v>1952</v>
      </c>
      <c r="AW127" s="9" t="s">
        <v>1953</v>
      </c>
      <c r="AX127" s="9" t="s">
        <v>1954</v>
      </c>
      <c r="AY127" s="9" t="s">
        <v>1955</v>
      </c>
      <c r="AZ127" s="9" t="s">
        <v>244</v>
      </c>
      <c r="BA127" s="9" t="s">
        <v>202</v>
      </c>
      <c r="BB127" s="9">
        <v>561</v>
      </c>
      <c r="BC127" s="12">
        <v>45726</v>
      </c>
      <c r="BD127" s="94">
        <v>44000000</v>
      </c>
      <c r="BE127" s="9">
        <v>740</v>
      </c>
      <c r="BF127" s="12">
        <v>45868</v>
      </c>
      <c r="BG127" s="94">
        <v>8066667</v>
      </c>
      <c r="BH127" s="9">
        <v>551</v>
      </c>
      <c r="BI127" s="12">
        <v>45733</v>
      </c>
      <c r="BJ127" s="12"/>
      <c r="BK127" s="12"/>
      <c r="BL127" s="12"/>
      <c r="BM127" s="12"/>
      <c r="BN127" s="12"/>
      <c r="BO127" s="17">
        <v>129173</v>
      </c>
      <c r="BP127" s="12">
        <v>45684</v>
      </c>
      <c r="BQ127" s="12" t="s">
        <v>203</v>
      </c>
      <c r="BR127" s="9" t="s">
        <v>204</v>
      </c>
      <c r="BS127" s="9" t="s">
        <v>189</v>
      </c>
      <c r="BT127" s="9" t="s">
        <v>189</v>
      </c>
      <c r="BU127" s="9" t="s">
        <v>205</v>
      </c>
      <c r="BV127" s="9" t="s">
        <v>206</v>
      </c>
      <c r="BW127" s="9" t="s">
        <v>207</v>
      </c>
      <c r="BX127" s="15">
        <v>4400000</v>
      </c>
      <c r="BY127" s="15"/>
      <c r="BZ127" s="15"/>
      <c r="CA127" s="15"/>
      <c r="CB127" s="9"/>
      <c r="CC127" s="9"/>
      <c r="CD127" s="9"/>
      <c r="CE127" s="9"/>
      <c r="CF127" s="9"/>
      <c r="CG127" s="9"/>
      <c r="CH127" s="9"/>
      <c r="CI127" s="9"/>
      <c r="CJ127" s="9"/>
      <c r="CK127" s="9"/>
      <c r="CL127" s="9"/>
      <c r="CM127" s="9"/>
      <c r="CN127" s="9"/>
      <c r="CO127" s="9"/>
      <c r="CP127" s="9" t="s">
        <v>208</v>
      </c>
      <c r="CQ127" s="9" t="s">
        <v>1956</v>
      </c>
      <c r="CR127" s="12">
        <v>45733</v>
      </c>
      <c r="CS127" s="12">
        <v>45733</v>
      </c>
      <c r="CT127" s="12"/>
      <c r="CU127" s="12"/>
      <c r="CV127" s="12"/>
      <c r="CW127" s="9" t="s">
        <v>279</v>
      </c>
      <c r="CX127" s="12">
        <v>45734</v>
      </c>
      <c r="CY127" s="12"/>
      <c r="CZ127" s="9" t="s">
        <v>249</v>
      </c>
      <c r="DA127" s="57" t="s">
        <v>250</v>
      </c>
      <c r="DB127" s="57" t="s">
        <v>189</v>
      </c>
      <c r="DC127" s="17" t="s">
        <v>212</v>
      </c>
      <c r="DD127" s="17" t="s">
        <v>213</v>
      </c>
      <c r="DE127" s="17" t="s">
        <v>214</v>
      </c>
      <c r="DF127" s="17" t="s">
        <v>189</v>
      </c>
      <c r="DG127" s="12">
        <v>29672</v>
      </c>
      <c r="DH127" s="9">
        <v>44</v>
      </c>
      <c r="DI127" s="12" t="s">
        <v>280</v>
      </c>
      <c r="DJ127" s="9" t="s">
        <v>1957</v>
      </c>
      <c r="DK127" s="9" t="s">
        <v>217</v>
      </c>
      <c r="DL127" s="9" t="s">
        <v>229</v>
      </c>
      <c r="DM127" s="9"/>
      <c r="DN127" s="9">
        <v>3115666718</v>
      </c>
      <c r="DO127" s="9">
        <v>3115666718</v>
      </c>
      <c r="DP127" s="57" t="s">
        <v>1958</v>
      </c>
      <c r="DQ127" s="9" t="s">
        <v>407</v>
      </c>
      <c r="DR127" s="9" t="s">
        <v>222</v>
      </c>
      <c r="DS127" s="9" t="s">
        <v>223</v>
      </c>
      <c r="DT127" s="9" t="s">
        <v>408</v>
      </c>
      <c r="DU127" s="9" t="s">
        <v>1959</v>
      </c>
      <c r="DV127" s="9" t="s">
        <v>1960</v>
      </c>
      <c r="DW127" s="9"/>
      <c r="DX127" s="9" t="s">
        <v>1961</v>
      </c>
      <c r="DY127" s="9" t="s">
        <v>217</v>
      </c>
      <c r="DZ127" s="9" t="s">
        <v>229</v>
      </c>
      <c r="EA127" s="9"/>
      <c r="EB127" s="12"/>
      <c r="EC127" s="25" t="s">
        <v>207</v>
      </c>
      <c r="ED127" s="12">
        <v>45868</v>
      </c>
      <c r="EE127" s="9">
        <v>740</v>
      </c>
      <c r="EF127" s="12">
        <v>45868</v>
      </c>
      <c r="EG127" s="12"/>
      <c r="EH127" s="12"/>
      <c r="EI127" s="12">
        <v>45868</v>
      </c>
      <c r="EJ127" s="12">
        <v>45868</v>
      </c>
      <c r="EK127" s="12">
        <v>45868</v>
      </c>
      <c r="EL127" s="12"/>
      <c r="EM127" s="12"/>
      <c r="EN127" s="12"/>
      <c r="EO127" s="9"/>
      <c r="EP127" s="9"/>
      <c r="EQ127" s="9"/>
      <c r="ER127" s="9"/>
      <c r="ES127" s="9"/>
      <c r="ET127" s="9"/>
      <c r="EU127" s="9"/>
      <c r="EV127" s="9"/>
      <c r="EW127" s="9"/>
      <c r="EX127" s="9"/>
      <c r="EY127" s="9"/>
      <c r="EZ127" s="9"/>
      <c r="FA127" s="9"/>
      <c r="FB127" s="9"/>
      <c r="FC127" s="9"/>
      <c r="FD127" s="9"/>
      <c r="FE127" s="9"/>
      <c r="FF127" s="9"/>
      <c r="FG127" s="9"/>
      <c r="FH127" s="9"/>
      <c r="FI127" s="9"/>
      <c r="FJ127" s="16" t="s">
        <v>204</v>
      </c>
      <c r="FK127" s="9" t="s">
        <v>230</v>
      </c>
      <c r="FL127" s="61" t="s">
        <v>666</v>
      </c>
      <c r="FM127" s="9">
        <v>52779382</v>
      </c>
      <c r="FN127" s="17">
        <v>20255220003183</v>
      </c>
      <c r="FO127" s="12">
        <v>45733</v>
      </c>
      <c r="FP127" s="42" t="s">
        <v>667</v>
      </c>
      <c r="FQ127" s="9" t="s">
        <v>1962</v>
      </c>
      <c r="FR127" s="9">
        <v>1102724007</v>
      </c>
      <c r="FS127" s="17">
        <v>20255220005823</v>
      </c>
      <c r="FT127" s="12">
        <v>45772</v>
      </c>
      <c r="FU127" s="9" t="s">
        <v>486</v>
      </c>
      <c r="FV127" s="109"/>
      <c r="FW127" s="109"/>
      <c r="FX127" s="109"/>
      <c r="FY127" s="109"/>
      <c r="FZ127" s="109"/>
      <c r="GA127" s="109"/>
      <c r="GB127" s="109"/>
      <c r="GC127" s="109"/>
      <c r="GD127" s="109"/>
      <c r="GE127" s="109"/>
      <c r="GF127" s="109"/>
    </row>
    <row r="128" spans="1:188" ht="100.5" customHeight="1" x14ac:dyDescent="0.3">
      <c r="A128" s="124">
        <v>126</v>
      </c>
      <c r="B128" s="9">
        <v>2500</v>
      </c>
      <c r="C128" s="9" t="s">
        <v>1963</v>
      </c>
      <c r="D128" s="9" t="s">
        <v>1964</v>
      </c>
      <c r="E128" s="9" t="s">
        <v>1965</v>
      </c>
      <c r="F128" s="10" t="s">
        <v>1966</v>
      </c>
      <c r="G128" s="10" t="s">
        <v>183</v>
      </c>
      <c r="H128" s="9" t="s">
        <v>184</v>
      </c>
      <c r="I128" s="9" t="s">
        <v>1967</v>
      </c>
      <c r="J128" s="9" t="s">
        <v>1968</v>
      </c>
      <c r="K128" s="9" t="s">
        <v>1969</v>
      </c>
      <c r="L128" s="12">
        <v>45734</v>
      </c>
      <c r="M128" s="12"/>
      <c r="N128" s="12">
        <v>45734</v>
      </c>
      <c r="O128" s="17">
        <v>8</v>
      </c>
      <c r="P128" s="17">
        <v>0</v>
      </c>
      <c r="Q128" s="17">
        <v>240</v>
      </c>
      <c r="R128" s="12">
        <v>45978</v>
      </c>
      <c r="S128" s="12"/>
      <c r="T128" s="169"/>
      <c r="U128" s="169"/>
      <c r="V128" s="12"/>
      <c r="W128" s="12"/>
      <c r="X128" s="12"/>
      <c r="Y128" s="12">
        <v>45978</v>
      </c>
      <c r="Z128" s="15">
        <v>52000000</v>
      </c>
      <c r="AA128" s="13">
        <f t="shared" si="6"/>
        <v>6500000</v>
      </c>
      <c r="AB128" s="13">
        <f t="shared" si="0"/>
        <v>216666.66666666666</v>
      </c>
      <c r="AC128" s="15"/>
      <c r="AD128" s="15"/>
      <c r="AE128" s="13">
        <f t="shared" si="4"/>
        <v>52000000</v>
      </c>
      <c r="AF128" s="9" t="s">
        <v>188</v>
      </c>
      <c r="AG128" s="15" t="s">
        <v>189</v>
      </c>
      <c r="AH128" s="9"/>
      <c r="AI128" s="15" t="s">
        <v>190</v>
      </c>
      <c r="AJ128" s="22" t="s">
        <v>191</v>
      </c>
      <c r="AK128" s="9"/>
      <c r="AL128" s="9"/>
      <c r="AM128" s="9"/>
      <c r="AN128" s="9" t="s">
        <v>193</v>
      </c>
      <c r="AO128" s="17">
        <v>52258812</v>
      </c>
      <c r="AP128" s="9">
        <v>1</v>
      </c>
      <c r="AQ128" s="17" t="s">
        <v>194</v>
      </c>
      <c r="AR128" s="9" t="s">
        <v>195</v>
      </c>
      <c r="AS128" s="9"/>
      <c r="AT128" s="10" t="s">
        <v>1970</v>
      </c>
      <c r="AU128" s="10"/>
      <c r="AV128" s="60" t="s">
        <v>1971</v>
      </c>
      <c r="AW128" s="9" t="s">
        <v>1972</v>
      </c>
      <c r="AX128" s="9" t="s">
        <v>1963</v>
      </c>
      <c r="AY128" s="9" t="s">
        <v>1955</v>
      </c>
      <c r="AZ128" s="9" t="s">
        <v>1376</v>
      </c>
      <c r="BA128" s="9" t="s">
        <v>202</v>
      </c>
      <c r="BB128" s="9">
        <v>567</v>
      </c>
      <c r="BC128" s="12">
        <v>45726</v>
      </c>
      <c r="BD128" s="94"/>
      <c r="BE128" s="94"/>
      <c r="BF128" s="94"/>
      <c r="BG128" s="94"/>
      <c r="BH128" s="9">
        <v>573</v>
      </c>
      <c r="BI128" s="12">
        <v>45735</v>
      </c>
      <c r="BJ128" s="12"/>
      <c r="BK128" s="12"/>
      <c r="BL128" s="12"/>
      <c r="BM128" s="12"/>
      <c r="BN128" s="12"/>
      <c r="BO128" s="17">
        <v>130080</v>
      </c>
      <c r="BP128" s="12">
        <v>45691</v>
      </c>
      <c r="BQ128" s="12" t="s">
        <v>203</v>
      </c>
      <c r="BR128" s="9" t="s">
        <v>204</v>
      </c>
      <c r="BS128" s="9" t="s">
        <v>189</v>
      </c>
      <c r="BT128" s="9" t="s">
        <v>189</v>
      </c>
      <c r="BU128" s="9" t="s">
        <v>205</v>
      </c>
      <c r="BV128" s="9"/>
      <c r="BW128" s="9" t="s">
        <v>207</v>
      </c>
      <c r="BX128" s="15">
        <v>5200000</v>
      </c>
      <c r="BY128" s="15"/>
      <c r="BZ128" s="15"/>
      <c r="CA128" s="15"/>
      <c r="CB128" s="9"/>
      <c r="CC128" s="9"/>
      <c r="CD128" s="9"/>
      <c r="CE128" s="9"/>
      <c r="CF128" s="9"/>
      <c r="CG128" s="9"/>
      <c r="CH128" s="9"/>
      <c r="CI128" s="9"/>
      <c r="CJ128" s="9"/>
      <c r="CK128" s="9"/>
      <c r="CL128" s="9"/>
      <c r="CM128" s="9"/>
      <c r="CN128" s="9"/>
      <c r="CO128" s="9"/>
      <c r="CP128" s="9" t="s">
        <v>208</v>
      </c>
      <c r="CQ128" s="9" t="s">
        <v>1973</v>
      </c>
      <c r="CR128" s="12">
        <v>45734</v>
      </c>
      <c r="CS128" s="12">
        <v>45734</v>
      </c>
      <c r="CT128" s="12"/>
      <c r="CU128" s="12"/>
      <c r="CV128" s="12"/>
      <c r="CW128" s="9" t="s">
        <v>279</v>
      </c>
      <c r="CX128" s="12">
        <v>45734</v>
      </c>
      <c r="CY128" s="12"/>
      <c r="CZ128" s="10" t="s">
        <v>211</v>
      </c>
      <c r="DA128" s="57" t="s">
        <v>250</v>
      </c>
      <c r="DB128" s="57" t="s">
        <v>189</v>
      </c>
      <c r="DC128" s="17" t="s">
        <v>212</v>
      </c>
      <c r="DD128" s="17" t="s">
        <v>213</v>
      </c>
      <c r="DE128" s="17" t="s">
        <v>214</v>
      </c>
      <c r="DF128" s="17" t="s">
        <v>189</v>
      </c>
      <c r="DG128" s="12">
        <v>27438</v>
      </c>
      <c r="DH128" s="9">
        <v>50</v>
      </c>
      <c r="DI128" s="12" t="s">
        <v>215</v>
      </c>
      <c r="DJ128" s="9" t="s">
        <v>1974</v>
      </c>
      <c r="DK128" s="9" t="s">
        <v>217</v>
      </c>
      <c r="DL128" s="9" t="s">
        <v>229</v>
      </c>
      <c r="DM128" s="9"/>
      <c r="DN128" s="9">
        <v>3138887210</v>
      </c>
      <c r="DO128" s="9">
        <v>3138887210</v>
      </c>
      <c r="DP128" s="57" t="s">
        <v>1975</v>
      </c>
      <c r="DQ128" s="9" t="s">
        <v>284</v>
      </c>
      <c r="DR128" s="9" t="s">
        <v>617</v>
      </c>
      <c r="DS128" s="9" t="s">
        <v>223</v>
      </c>
      <c r="DT128" s="9" t="s">
        <v>1976</v>
      </c>
      <c r="DU128" s="9" t="s">
        <v>1977</v>
      </c>
      <c r="DV128" s="9" t="s">
        <v>1978</v>
      </c>
      <c r="DW128" s="9"/>
      <c r="DX128" s="9" t="s">
        <v>1979</v>
      </c>
      <c r="DY128" s="9" t="s">
        <v>217</v>
      </c>
      <c r="DZ128" s="9" t="s">
        <v>229</v>
      </c>
      <c r="EA128" s="9"/>
      <c r="EB128" s="12"/>
      <c r="EC128" s="25"/>
      <c r="ED128" s="12"/>
      <c r="EE128" s="12"/>
      <c r="EF128" s="12"/>
      <c r="EG128" s="12"/>
      <c r="EH128" s="12"/>
      <c r="EI128" s="12"/>
      <c r="EJ128" s="9"/>
      <c r="EK128" s="12"/>
      <c r="EL128" s="12"/>
      <c r="EM128" s="12"/>
      <c r="EN128" s="12"/>
      <c r="EO128" s="9"/>
      <c r="EP128" s="9"/>
      <c r="EQ128" s="9"/>
      <c r="ER128" s="9"/>
      <c r="ES128" s="9"/>
      <c r="ET128" s="9"/>
      <c r="EU128" s="9"/>
      <c r="EV128" s="9"/>
      <c r="EW128" s="9"/>
      <c r="EX128" s="9"/>
      <c r="EY128" s="9"/>
      <c r="EZ128" s="9"/>
      <c r="FA128" s="9"/>
      <c r="FB128" s="9"/>
      <c r="FC128" s="9"/>
      <c r="FD128" s="9"/>
      <c r="FE128" s="9"/>
      <c r="FF128" s="9"/>
      <c r="FG128" s="9"/>
      <c r="FH128" s="9"/>
      <c r="FI128" s="9"/>
      <c r="FJ128" s="16" t="s">
        <v>204</v>
      </c>
      <c r="FK128" s="9" t="s">
        <v>230</v>
      </c>
      <c r="FL128" s="16" t="s">
        <v>204</v>
      </c>
      <c r="FM128" s="16"/>
      <c r="FN128" s="9"/>
      <c r="FO128" s="9"/>
      <c r="FP128" s="9"/>
      <c r="FQ128" s="9"/>
      <c r="FR128" s="9"/>
      <c r="FS128" s="9"/>
      <c r="FT128" s="12"/>
      <c r="FU128" s="9"/>
      <c r="FV128" s="109"/>
      <c r="FW128" s="109"/>
      <c r="FX128" s="109"/>
      <c r="FY128" s="109"/>
      <c r="FZ128" s="109"/>
      <c r="GA128" s="109"/>
      <c r="GB128" s="109"/>
      <c r="GC128" s="109"/>
      <c r="GD128" s="109"/>
      <c r="GE128" s="109"/>
      <c r="GF128" s="109"/>
    </row>
    <row r="129" spans="1:188" ht="100.5" customHeight="1" x14ac:dyDescent="0.3">
      <c r="A129" s="124">
        <v>127</v>
      </c>
      <c r="B129" s="9">
        <v>2527</v>
      </c>
      <c r="C129" s="9" t="s">
        <v>262</v>
      </c>
      <c r="D129" s="9" t="s">
        <v>263</v>
      </c>
      <c r="E129" s="9" t="s">
        <v>1980</v>
      </c>
      <c r="F129" s="10" t="s">
        <v>1981</v>
      </c>
      <c r="G129" s="10" t="s">
        <v>183</v>
      </c>
      <c r="H129" s="9" t="s">
        <v>184</v>
      </c>
      <c r="I129" s="9" t="s">
        <v>1982</v>
      </c>
      <c r="J129" s="9" t="s">
        <v>1983</v>
      </c>
      <c r="K129" s="9" t="s">
        <v>1984</v>
      </c>
      <c r="L129" s="12">
        <v>45733</v>
      </c>
      <c r="M129" s="12"/>
      <c r="N129" s="12">
        <v>45735</v>
      </c>
      <c r="O129" s="17">
        <v>6</v>
      </c>
      <c r="P129" s="17">
        <v>0</v>
      </c>
      <c r="Q129" s="17">
        <v>180</v>
      </c>
      <c r="R129" s="12">
        <v>45918</v>
      </c>
      <c r="S129" s="12"/>
      <c r="T129" s="169"/>
      <c r="U129" s="169"/>
      <c r="V129" s="12"/>
      <c r="W129" s="12"/>
      <c r="X129" s="12"/>
      <c r="Y129" s="12">
        <v>45918</v>
      </c>
      <c r="Z129" s="15">
        <v>16800000</v>
      </c>
      <c r="AA129" s="13">
        <f t="shared" si="6"/>
        <v>2800000</v>
      </c>
      <c r="AB129" s="13">
        <f t="shared" si="0"/>
        <v>93333.333333333328</v>
      </c>
      <c r="AC129" s="15"/>
      <c r="AD129" s="15"/>
      <c r="AE129" s="13">
        <f t="shared" si="4"/>
        <v>16800000</v>
      </c>
      <c r="AF129" s="9" t="s">
        <v>188</v>
      </c>
      <c r="AG129" s="15" t="s">
        <v>189</v>
      </c>
      <c r="AH129" s="9"/>
      <c r="AI129" s="15" t="s">
        <v>190</v>
      </c>
      <c r="AJ129" s="22" t="s">
        <v>191</v>
      </c>
      <c r="AK129" s="9"/>
      <c r="AL129" s="9"/>
      <c r="AM129" s="9"/>
      <c r="AN129" s="9" t="s">
        <v>193</v>
      </c>
      <c r="AO129" s="17">
        <v>1110459880</v>
      </c>
      <c r="AP129" s="9">
        <v>6</v>
      </c>
      <c r="AQ129" s="17" t="s">
        <v>194</v>
      </c>
      <c r="AR129" s="9" t="s">
        <v>195</v>
      </c>
      <c r="AS129" s="9"/>
      <c r="AT129" s="10" t="s">
        <v>1985</v>
      </c>
      <c r="AU129" s="10"/>
      <c r="AV129" s="60" t="s">
        <v>1986</v>
      </c>
      <c r="AW129" s="9" t="s">
        <v>273</v>
      </c>
      <c r="AX129" s="9" t="s">
        <v>262</v>
      </c>
      <c r="AY129" s="9" t="s">
        <v>274</v>
      </c>
      <c r="AZ129" s="9" t="s">
        <v>351</v>
      </c>
      <c r="BA129" s="9" t="s">
        <v>202</v>
      </c>
      <c r="BB129" s="9">
        <v>497</v>
      </c>
      <c r="BC129" s="12">
        <v>45708</v>
      </c>
      <c r="BD129" s="94"/>
      <c r="BE129" s="94"/>
      <c r="BF129" s="94"/>
      <c r="BG129" s="94"/>
      <c r="BH129" s="9">
        <v>567</v>
      </c>
      <c r="BI129" s="12">
        <v>45733</v>
      </c>
      <c r="BJ129" s="12"/>
      <c r="BK129" s="12"/>
      <c r="BL129" s="12"/>
      <c r="BM129" s="12"/>
      <c r="BN129" s="12"/>
      <c r="BO129" s="17">
        <v>126086</v>
      </c>
      <c r="BP129" s="12">
        <v>45653</v>
      </c>
      <c r="BQ129" s="12" t="s">
        <v>203</v>
      </c>
      <c r="BR129" s="9" t="s">
        <v>204</v>
      </c>
      <c r="BS129" s="9" t="s">
        <v>189</v>
      </c>
      <c r="BT129" s="9" t="s">
        <v>189</v>
      </c>
      <c r="BU129" s="9" t="s">
        <v>276</v>
      </c>
      <c r="BV129" s="9"/>
      <c r="BW129" s="9" t="s">
        <v>207</v>
      </c>
      <c r="BX129" s="15">
        <v>1680000</v>
      </c>
      <c r="BY129" s="15"/>
      <c r="BZ129" s="15"/>
      <c r="CA129" s="15"/>
      <c r="CB129" s="9"/>
      <c r="CC129" s="9"/>
      <c r="CD129" s="9"/>
      <c r="CE129" s="9"/>
      <c r="CF129" s="9"/>
      <c r="CG129" s="9"/>
      <c r="CH129" s="9"/>
      <c r="CI129" s="9"/>
      <c r="CJ129" s="9"/>
      <c r="CK129" s="9"/>
      <c r="CL129" s="9"/>
      <c r="CM129" s="9"/>
      <c r="CN129" s="9"/>
      <c r="CO129" s="9"/>
      <c r="CP129" s="9" t="s">
        <v>208</v>
      </c>
      <c r="CQ129" s="9" t="s">
        <v>1987</v>
      </c>
      <c r="CR129" s="12">
        <v>45733</v>
      </c>
      <c r="CS129" s="12">
        <v>45734</v>
      </c>
      <c r="CT129" s="12"/>
      <c r="CU129" s="12"/>
      <c r="CV129" s="12"/>
      <c r="CW129" s="9" t="s">
        <v>279</v>
      </c>
      <c r="CX129" s="12">
        <v>45734</v>
      </c>
      <c r="CY129" s="12"/>
      <c r="CZ129" s="10" t="s">
        <v>211</v>
      </c>
      <c r="DA129" s="57" t="s">
        <v>250</v>
      </c>
      <c r="DB129" s="57" t="s">
        <v>189</v>
      </c>
      <c r="DC129" s="17" t="s">
        <v>212</v>
      </c>
      <c r="DD129" s="17" t="s">
        <v>213</v>
      </c>
      <c r="DE129" s="17" t="s">
        <v>214</v>
      </c>
      <c r="DF129" s="17" t="s">
        <v>189</v>
      </c>
      <c r="DG129" s="12">
        <v>31914</v>
      </c>
      <c r="DH129" s="9">
        <v>37</v>
      </c>
      <c r="DI129" s="12" t="s">
        <v>215</v>
      </c>
      <c r="DJ129" s="9" t="s">
        <v>1988</v>
      </c>
      <c r="DK129" s="9" t="s">
        <v>217</v>
      </c>
      <c r="DL129" s="9" t="s">
        <v>229</v>
      </c>
      <c r="DM129" s="9"/>
      <c r="DN129" s="9">
        <v>3105653114</v>
      </c>
      <c r="DO129" s="9">
        <v>3105653114</v>
      </c>
      <c r="DP129" s="57" t="s">
        <v>1989</v>
      </c>
      <c r="DQ129" s="9" t="s">
        <v>255</v>
      </c>
      <c r="DR129" s="9" t="s">
        <v>867</v>
      </c>
      <c r="DS129" s="9" t="s">
        <v>223</v>
      </c>
      <c r="DT129" s="9" t="s">
        <v>868</v>
      </c>
      <c r="DU129" s="9" t="s">
        <v>1990</v>
      </c>
      <c r="DV129" s="24" t="s">
        <v>336</v>
      </c>
      <c r="DW129" s="9"/>
      <c r="DX129" s="9" t="s">
        <v>337</v>
      </c>
      <c r="DY129" s="9" t="s">
        <v>217</v>
      </c>
      <c r="DZ129" s="9" t="s">
        <v>229</v>
      </c>
      <c r="EA129" s="9"/>
      <c r="EB129" s="12"/>
      <c r="EC129" s="25"/>
      <c r="ED129" s="12"/>
      <c r="EE129" s="12"/>
      <c r="EF129" s="12"/>
      <c r="EG129" s="12"/>
      <c r="EH129" s="12"/>
      <c r="EI129" s="12"/>
      <c r="EJ129" s="9"/>
      <c r="EK129" s="12"/>
      <c r="EL129" s="12"/>
      <c r="EM129" s="12"/>
      <c r="EN129" s="12"/>
      <c r="EO129" s="9"/>
      <c r="EP129" s="9"/>
      <c r="EQ129" s="9"/>
      <c r="ER129" s="9"/>
      <c r="ES129" s="9"/>
      <c r="ET129" s="9"/>
      <c r="EU129" s="9"/>
      <c r="EV129" s="9"/>
      <c r="EW129" s="9"/>
      <c r="EX129" s="9"/>
      <c r="EY129" s="9"/>
      <c r="EZ129" s="9"/>
      <c r="FA129" s="9"/>
      <c r="FB129" s="9"/>
      <c r="FC129" s="9"/>
      <c r="FD129" s="9"/>
      <c r="FE129" s="9"/>
      <c r="FF129" s="9"/>
      <c r="FG129" s="9"/>
      <c r="FH129" s="9"/>
      <c r="FI129" s="9"/>
      <c r="FJ129" s="16" t="s">
        <v>204</v>
      </c>
      <c r="FK129" s="9" t="s">
        <v>230</v>
      </c>
      <c r="FL129" s="9" t="s">
        <v>543</v>
      </c>
      <c r="FM129" s="9"/>
      <c r="FN129" s="17">
        <v>20255220003673</v>
      </c>
      <c r="FO129" s="17"/>
      <c r="FP129" s="9" t="s">
        <v>1991</v>
      </c>
      <c r="FQ129" s="9"/>
      <c r="FR129" s="9"/>
      <c r="FS129" s="9"/>
      <c r="FT129" s="12"/>
      <c r="FU129" s="9"/>
      <c r="FV129" s="109"/>
      <c r="FW129" s="109"/>
      <c r="FX129" s="109"/>
      <c r="FY129" s="109"/>
      <c r="FZ129" s="109"/>
      <c r="GA129" s="109"/>
      <c r="GB129" s="109"/>
      <c r="GC129" s="109"/>
      <c r="GD129" s="109"/>
      <c r="GE129" s="109"/>
      <c r="GF129" s="109"/>
    </row>
    <row r="130" spans="1:188" ht="100.5" customHeight="1" x14ac:dyDescent="0.3">
      <c r="A130" s="124">
        <v>128</v>
      </c>
      <c r="B130" s="9">
        <v>2527</v>
      </c>
      <c r="C130" s="9" t="s">
        <v>262</v>
      </c>
      <c r="D130" s="9" t="s">
        <v>263</v>
      </c>
      <c r="E130" s="9" t="s">
        <v>1992</v>
      </c>
      <c r="F130" s="10" t="s">
        <v>1993</v>
      </c>
      <c r="G130" s="10" t="s">
        <v>183</v>
      </c>
      <c r="H130" s="9" t="s">
        <v>184</v>
      </c>
      <c r="I130" s="9" t="s">
        <v>1994</v>
      </c>
      <c r="J130" s="9" t="s">
        <v>1995</v>
      </c>
      <c r="K130" s="9" t="s">
        <v>1996</v>
      </c>
      <c r="L130" s="12">
        <v>45731</v>
      </c>
      <c r="M130" s="12"/>
      <c r="N130" s="12">
        <v>45734</v>
      </c>
      <c r="O130" s="17">
        <v>6</v>
      </c>
      <c r="P130" s="17">
        <v>0</v>
      </c>
      <c r="Q130" s="17">
        <v>180</v>
      </c>
      <c r="R130" s="12">
        <v>45917</v>
      </c>
      <c r="S130" s="12"/>
      <c r="T130" s="169"/>
      <c r="U130" s="169"/>
      <c r="V130" s="12"/>
      <c r="W130" s="12"/>
      <c r="X130" s="12"/>
      <c r="Y130" s="12">
        <v>45917</v>
      </c>
      <c r="Z130" s="15">
        <v>16800000</v>
      </c>
      <c r="AA130" s="13">
        <f t="shared" si="6"/>
        <v>2800000</v>
      </c>
      <c r="AB130" s="13">
        <f t="shared" si="0"/>
        <v>93333.333333333328</v>
      </c>
      <c r="AC130" s="15"/>
      <c r="AD130" s="15"/>
      <c r="AE130" s="13">
        <f t="shared" si="4"/>
        <v>16800000</v>
      </c>
      <c r="AF130" s="9" t="s">
        <v>188</v>
      </c>
      <c r="AG130" s="15" t="s">
        <v>189</v>
      </c>
      <c r="AH130" s="9"/>
      <c r="AI130" s="15" t="s">
        <v>190</v>
      </c>
      <c r="AJ130" s="22" t="s">
        <v>191</v>
      </c>
      <c r="AK130" s="9"/>
      <c r="AL130" s="9"/>
      <c r="AM130" s="9"/>
      <c r="AN130" s="9" t="s">
        <v>193</v>
      </c>
      <c r="AO130" s="17">
        <v>15662178</v>
      </c>
      <c r="AP130" s="9">
        <v>7</v>
      </c>
      <c r="AQ130" s="17" t="s">
        <v>194</v>
      </c>
      <c r="AR130" s="9" t="s">
        <v>195</v>
      </c>
      <c r="AS130" s="9"/>
      <c r="AT130" s="10" t="s">
        <v>1997</v>
      </c>
      <c r="AU130" s="10"/>
      <c r="AV130" s="60" t="s">
        <v>1998</v>
      </c>
      <c r="AW130" s="9" t="s">
        <v>273</v>
      </c>
      <c r="AX130" s="9" t="s">
        <v>262</v>
      </c>
      <c r="AY130" s="9" t="s">
        <v>274</v>
      </c>
      <c r="AZ130" s="9" t="s">
        <v>351</v>
      </c>
      <c r="BA130" s="9" t="s">
        <v>202</v>
      </c>
      <c r="BB130" s="9">
        <v>449</v>
      </c>
      <c r="BC130" s="12">
        <v>45691</v>
      </c>
      <c r="BD130" s="94"/>
      <c r="BE130" s="94"/>
      <c r="BF130" s="94"/>
      <c r="BG130" s="94"/>
      <c r="BH130" s="29">
        <v>563</v>
      </c>
      <c r="BI130" s="80">
        <v>45733</v>
      </c>
      <c r="BJ130" s="80"/>
      <c r="BK130" s="80"/>
      <c r="BL130" s="80"/>
      <c r="BM130" s="80"/>
      <c r="BN130" s="80"/>
      <c r="BO130" s="81">
        <v>125760</v>
      </c>
      <c r="BP130" s="80">
        <v>45652</v>
      </c>
      <c r="BQ130" s="12" t="s">
        <v>203</v>
      </c>
      <c r="BR130" s="9" t="s">
        <v>204</v>
      </c>
      <c r="BS130" s="9" t="s">
        <v>189</v>
      </c>
      <c r="BT130" s="9" t="s">
        <v>189</v>
      </c>
      <c r="BU130" s="9" t="s">
        <v>205</v>
      </c>
      <c r="BV130" s="9"/>
      <c r="BW130" s="9" t="s">
        <v>207</v>
      </c>
      <c r="BX130" s="15">
        <v>1680000</v>
      </c>
      <c r="BY130" s="15"/>
      <c r="BZ130" s="15"/>
      <c r="CA130" s="15"/>
      <c r="CB130" s="9"/>
      <c r="CC130" s="9"/>
      <c r="CD130" s="9"/>
      <c r="CE130" s="9"/>
      <c r="CF130" s="9"/>
      <c r="CG130" s="9"/>
      <c r="CH130" s="9"/>
      <c r="CI130" s="9"/>
      <c r="CJ130" s="9"/>
      <c r="CK130" s="9"/>
      <c r="CL130" s="9"/>
      <c r="CM130" s="9"/>
      <c r="CN130" s="9"/>
      <c r="CO130" s="9"/>
      <c r="CP130" s="9" t="s">
        <v>208</v>
      </c>
      <c r="CQ130" s="9" t="s">
        <v>1999</v>
      </c>
      <c r="CR130" s="12">
        <v>45733</v>
      </c>
      <c r="CS130" s="12">
        <v>45733</v>
      </c>
      <c r="CT130" s="12"/>
      <c r="CU130" s="12"/>
      <c r="CV130" s="12"/>
      <c r="CW130" s="29" t="s">
        <v>279</v>
      </c>
      <c r="CX130" s="80">
        <v>45734</v>
      </c>
      <c r="CY130" s="80"/>
      <c r="CZ130" s="9" t="s">
        <v>249</v>
      </c>
      <c r="DA130" s="57" t="s">
        <v>250</v>
      </c>
      <c r="DB130" s="57" t="s">
        <v>189</v>
      </c>
      <c r="DC130" s="17" t="s">
        <v>212</v>
      </c>
      <c r="DD130" s="17" t="s">
        <v>213</v>
      </c>
      <c r="DE130" s="17" t="s">
        <v>214</v>
      </c>
      <c r="DF130" s="17" t="s">
        <v>189</v>
      </c>
      <c r="DG130" s="12">
        <v>20783</v>
      </c>
      <c r="DH130" s="9">
        <v>68</v>
      </c>
      <c r="DI130" s="12" t="s">
        <v>215</v>
      </c>
      <c r="DJ130" s="9" t="s">
        <v>2000</v>
      </c>
      <c r="DK130" s="9" t="s">
        <v>217</v>
      </c>
      <c r="DL130" s="9" t="s">
        <v>229</v>
      </c>
      <c r="DM130" s="9"/>
      <c r="DN130" s="9">
        <v>3153021799</v>
      </c>
      <c r="DO130" s="9">
        <v>3003622388</v>
      </c>
      <c r="DP130" s="57" t="s">
        <v>2001</v>
      </c>
      <c r="DQ130" s="9" t="s">
        <v>788</v>
      </c>
      <c r="DR130" s="9" t="s">
        <v>867</v>
      </c>
      <c r="DS130" s="9" t="s">
        <v>223</v>
      </c>
      <c r="DT130" s="9" t="s">
        <v>2002</v>
      </c>
      <c r="DU130" s="9" t="s">
        <v>2003</v>
      </c>
      <c r="DV130" s="9" t="s">
        <v>734</v>
      </c>
      <c r="DW130" s="9"/>
      <c r="DX130" s="9" t="s">
        <v>735</v>
      </c>
      <c r="DY130" s="9" t="s">
        <v>217</v>
      </c>
      <c r="DZ130" s="9" t="s">
        <v>229</v>
      </c>
      <c r="EA130" s="9"/>
      <c r="EB130" s="12"/>
      <c r="EC130" s="25"/>
      <c r="ED130" s="12"/>
      <c r="EE130" s="12"/>
      <c r="EF130" s="12"/>
      <c r="EG130" s="12"/>
      <c r="EH130" s="12"/>
      <c r="EI130" s="12"/>
      <c r="EJ130" s="9"/>
      <c r="EK130" s="12"/>
      <c r="EL130" s="12"/>
      <c r="EM130" s="12"/>
      <c r="EN130" s="12"/>
      <c r="EO130" s="9"/>
      <c r="EP130" s="9"/>
      <c r="EQ130" s="9"/>
      <c r="ER130" s="9"/>
      <c r="ES130" s="9"/>
      <c r="ET130" s="9"/>
      <c r="EU130" s="9"/>
      <c r="EV130" s="9"/>
      <c r="EW130" s="9"/>
      <c r="EX130" s="9"/>
      <c r="EY130" s="9"/>
      <c r="EZ130" s="9"/>
      <c r="FA130" s="9"/>
      <c r="FB130" s="9"/>
      <c r="FC130" s="9"/>
      <c r="FD130" s="9"/>
      <c r="FE130" s="9"/>
      <c r="FF130" s="9"/>
      <c r="FG130" s="9"/>
      <c r="FH130" s="9"/>
      <c r="FI130" s="9"/>
      <c r="FJ130" s="16" t="s">
        <v>204</v>
      </c>
      <c r="FK130" s="9" t="s">
        <v>230</v>
      </c>
      <c r="FL130" s="9" t="s">
        <v>736</v>
      </c>
      <c r="FM130" s="9">
        <v>79739723</v>
      </c>
      <c r="FN130" s="27">
        <v>20255220003853</v>
      </c>
      <c r="FO130" s="12">
        <v>45743</v>
      </c>
      <c r="FP130" s="9" t="s">
        <v>737</v>
      </c>
      <c r="FQ130" s="9"/>
      <c r="FR130" s="9"/>
      <c r="FS130" s="9"/>
      <c r="FT130" s="12"/>
      <c r="FU130" s="9"/>
      <c r="FV130" s="109"/>
      <c r="FW130" s="109"/>
      <c r="FX130" s="109"/>
      <c r="FY130" s="109"/>
      <c r="FZ130" s="109"/>
      <c r="GA130" s="109"/>
      <c r="GB130" s="109"/>
      <c r="GC130" s="109"/>
      <c r="GD130" s="109"/>
      <c r="GE130" s="109"/>
      <c r="GF130" s="109"/>
    </row>
    <row r="131" spans="1:188" ht="100.5" customHeight="1" x14ac:dyDescent="0.3">
      <c r="A131" s="124">
        <v>129</v>
      </c>
      <c r="B131" s="9">
        <v>2527</v>
      </c>
      <c r="C131" s="9" t="s">
        <v>262</v>
      </c>
      <c r="D131" s="9" t="s">
        <v>342</v>
      </c>
      <c r="E131" s="9" t="s">
        <v>2004</v>
      </c>
      <c r="F131" s="10" t="s">
        <v>2005</v>
      </c>
      <c r="G131" s="10" t="s">
        <v>183</v>
      </c>
      <c r="H131" s="9" t="s">
        <v>184</v>
      </c>
      <c r="I131" s="9" t="s">
        <v>2006</v>
      </c>
      <c r="J131" s="9" t="s">
        <v>2007</v>
      </c>
      <c r="K131" s="9" t="s">
        <v>2008</v>
      </c>
      <c r="L131" s="12">
        <v>45732</v>
      </c>
      <c r="M131" s="12"/>
      <c r="N131" s="12">
        <v>45733</v>
      </c>
      <c r="O131" s="17">
        <v>8</v>
      </c>
      <c r="P131" s="17">
        <v>0</v>
      </c>
      <c r="Q131" s="17">
        <v>240</v>
      </c>
      <c r="R131" s="12">
        <v>45977</v>
      </c>
      <c r="S131" s="12"/>
      <c r="T131" s="169"/>
      <c r="U131" s="169"/>
      <c r="V131" s="12"/>
      <c r="W131" s="12"/>
      <c r="X131" s="12"/>
      <c r="Y131" s="12">
        <v>45977</v>
      </c>
      <c r="Z131" s="15">
        <v>40000000</v>
      </c>
      <c r="AA131" s="13">
        <f t="shared" si="6"/>
        <v>5000000</v>
      </c>
      <c r="AB131" s="13">
        <f t="shared" si="0"/>
        <v>166666.66666666666</v>
      </c>
      <c r="AC131" s="15"/>
      <c r="AD131" s="15"/>
      <c r="AE131" s="13">
        <f t="shared" si="4"/>
        <v>40000000</v>
      </c>
      <c r="AF131" s="9" t="s">
        <v>188</v>
      </c>
      <c r="AG131" s="15" t="s">
        <v>189</v>
      </c>
      <c r="AH131" s="9"/>
      <c r="AI131" s="15" t="s">
        <v>190</v>
      </c>
      <c r="AJ131" s="22" t="s">
        <v>191</v>
      </c>
      <c r="AK131" s="9"/>
      <c r="AL131" s="9"/>
      <c r="AM131" s="9"/>
      <c r="AN131" s="9" t="s">
        <v>193</v>
      </c>
      <c r="AO131" s="9">
        <v>1026573863</v>
      </c>
      <c r="AP131" s="9">
        <v>3</v>
      </c>
      <c r="AQ131" s="17" t="s">
        <v>194</v>
      </c>
      <c r="AR131" s="9" t="s">
        <v>195</v>
      </c>
      <c r="AS131" s="9"/>
      <c r="AT131" s="10" t="s">
        <v>2009</v>
      </c>
      <c r="AU131" s="10"/>
      <c r="AV131" s="60" t="s">
        <v>2010</v>
      </c>
      <c r="AW131" s="9" t="s">
        <v>273</v>
      </c>
      <c r="AX131" s="9" t="s">
        <v>262</v>
      </c>
      <c r="AY131" s="9" t="s">
        <v>274</v>
      </c>
      <c r="AZ131" s="9" t="s">
        <v>351</v>
      </c>
      <c r="BA131" s="9" t="s">
        <v>202</v>
      </c>
      <c r="BB131" s="9">
        <v>452</v>
      </c>
      <c r="BC131" s="12">
        <v>45691</v>
      </c>
      <c r="BD131" s="94"/>
      <c r="BE131" s="94"/>
      <c r="BF131" s="94"/>
      <c r="BG131" s="94"/>
      <c r="BH131" s="9">
        <v>560</v>
      </c>
      <c r="BI131" s="12">
        <v>45733</v>
      </c>
      <c r="BJ131" s="12"/>
      <c r="BK131" s="12"/>
      <c r="BL131" s="12"/>
      <c r="BM131" s="12"/>
      <c r="BN131" s="12"/>
      <c r="BO131" s="17">
        <v>125854</v>
      </c>
      <c r="BP131" s="12">
        <v>45652</v>
      </c>
      <c r="BQ131" s="12" t="s">
        <v>203</v>
      </c>
      <c r="BR131" s="9" t="s">
        <v>204</v>
      </c>
      <c r="BS131" s="9" t="s">
        <v>189</v>
      </c>
      <c r="BT131" s="9" t="s">
        <v>189</v>
      </c>
      <c r="BU131" s="9" t="s">
        <v>205</v>
      </c>
      <c r="BV131" s="9"/>
      <c r="BW131" s="9" t="s">
        <v>207</v>
      </c>
      <c r="BX131" s="15">
        <v>4000000</v>
      </c>
      <c r="BY131" s="15"/>
      <c r="BZ131" s="15"/>
      <c r="CA131" s="15"/>
      <c r="CB131" s="9"/>
      <c r="CC131" s="9"/>
      <c r="CD131" s="9"/>
      <c r="CE131" s="9"/>
      <c r="CF131" s="9"/>
      <c r="CG131" s="9"/>
      <c r="CH131" s="9"/>
      <c r="CI131" s="9"/>
      <c r="CJ131" s="9"/>
      <c r="CK131" s="9"/>
      <c r="CL131" s="9"/>
      <c r="CM131" s="9"/>
      <c r="CN131" s="9"/>
      <c r="CO131" s="9"/>
      <c r="CP131" s="9" t="s">
        <v>208</v>
      </c>
      <c r="CQ131" s="9" t="s">
        <v>2011</v>
      </c>
      <c r="CR131" s="12">
        <v>45733</v>
      </c>
      <c r="CS131" s="12">
        <v>45733</v>
      </c>
      <c r="CT131" s="12"/>
      <c r="CU131" s="12"/>
      <c r="CV131" s="12"/>
      <c r="CW131" s="46" t="s">
        <v>248</v>
      </c>
      <c r="CX131" s="12">
        <v>45734</v>
      </c>
      <c r="CY131" s="12"/>
      <c r="CZ131" s="9" t="s">
        <v>249</v>
      </c>
      <c r="DA131" s="57" t="s">
        <v>250</v>
      </c>
      <c r="DB131" s="57" t="s">
        <v>189</v>
      </c>
      <c r="DC131" s="17" t="s">
        <v>212</v>
      </c>
      <c r="DD131" s="17" t="s">
        <v>213</v>
      </c>
      <c r="DE131" s="17" t="s">
        <v>214</v>
      </c>
      <c r="DF131" s="17" t="s">
        <v>189</v>
      </c>
      <c r="DG131" s="12">
        <v>33863</v>
      </c>
      <c r="DH131" s="9">
        <v>32</v>
      </c>
      <c r="DI131" s="12" t="s">
        <v>280</v>
      </c>
      <c r="DJ131" s="9" t="s">
        <v>2012</v>
      </c>
      <c r="DK131" s="9" t="s">
        <v>217</v>
      </c>
      <c r="DL131" s="9" t="s">
        <v>229</v>
      </c>
      <c r="DM131" s="9"/>
      <c r="DN131" s="9">
        <v>4119466</v>
      </c>
      <c r="DO131" s="9">
        <v>3106340063</v>
      </c>
      <c r="DP131" s="57" t="s">
        <v>2013</v>
      </c>
      <c r="DQ131" s="9" t="s">
        <v>788</v>
      </c>
      <c r="DR131" s="9" t="s">
        <v>680</v>
      </c>
      <c r="DS131" s="9" t="s">
        <v>223</v>
      </c>
      <c r="DT131" s="9" t="s">
        <v>377</v>
      </c>
      <c r="DU131" s="9" t="s">
        <v>2014</v>
      </c>
      <c r="DV131" s="9" t="s">
        <v>463</v>
      </c>
      <c r="DW131" s="9" t="s">
        <v>377</v>
      </c>
      <c r="DX131" s="9"/>
      <c r="DY131" s="9" t="s">
        <v>217</v>
      </c>
      <c r="DZ131" s="9" t="s">
        <v>229</v>
      </c>
      <c r="EA131" s="9"/>
      <c r="EB131" s="12"/>
      <c r="EC131" s="25"/>
      <c r="ED131" s="12"/>
      <c r="EE131" s="12"/>
      <c r="EF131" s="12"/>
      <c r="EG131" s="12"/>
      <c r="EH131" s="12"/>
      <c r="EI131" s="12"/>
      <c r="EJ131" s="9"/>
      <c r="EK131" s="12"/>
      <c r="EL131" s="12"/>
      <c r="EM131" s="12"/>
      <c r="EN131" s="12"/>
      <c r="EO131" s="9"/>
      <c r="EP131" s="9"/>
      <c r="EQ131" s="9"/>
      <c r="ER131" s="9"/>
      <c r="ES131" s="9"/>
      <c r="ET131" s="9"/>
      <c r="EU131" s="9"/>
      <c r="EV131" s="9"/>
      <c r="EW131" s="9"/>
      <c r="EX131" s="9"/>
      <c r="EY131" s="9"/>
      <c r="EZ131" s="9"/>
      <c r="FA131" s="9"/>
      <c r="FB131" s="9"/>
      <c r="FC131" s="9"/>
      <c r="FD131" s="9"/>
      <c r="FE131" s="9"/>
      <c r="FF131" s="9"/>
      <c r="FG131" s="9"/>
      <c r="FH131" s="9"/>
      <c r="FI131" s="9"/>
      <c r="FJ131" s="16" t="s">
        <v>204</v>
      </c>
      <c r="FK131" s="9" t="s">
        <v>230</v>
      </c>
      <c r="FL131" s="42" t="s">
        <v>361</v>
      </c>
      <c r="FM131" s="42"/>
      <c r="FN131" s="27">
        <v>20255220003963</v>
      </c>
      <c r="FO131" s="27"/>
      <c r="FP131" s="42" t="s">
        <v>362</v>
      </c>
      <c r="FQ131" s="9"/>
      <c r="FR131" s="9"/>
      <c r="FS131" s="9"/>
      <c r="FT131" s="12"/>
      <c r="FU131" s="9"/>
      <c r="FV131" s="109"/>
      <c r="FW131" s="109"/>
      <c r="FX131" s="109"/>
      <c r="FY131" s="109"/>
      <c r="FZ131" s="109"/>
      <c r="GA131" s="109"/>
      <c r="GB131" s="109"/>
      <c r="GC131" s="109"/>
      <c r="GD131" s="109"/>
      <c r="GE131" s="109"/>
      <c r="GF131" s="109"/>
    </row>
    <row r="132" spans="1:188" ht="100.5" customHeight="1" x14ac:dyDescent="0.3">
      <c r="A132" s="124">
        <v>130</v>
      </c>
      <c r="B132" s="46">
        <v>2527</v>
      </c>
      <c r="C132" s="9" t="s">
        <v>262</v>
      </c>
      <c r="D132" s="9" t="s">
        <v>342</v>
      </c>
      <c r="E132" s="46" t="s">
        <v>2015</v>
      </c>
      <c r="F132" s="47" t="s">
        <v>2016</v>
      </c>
      <c r="G132" s="10" t="s">
        <v>183</v>
      </c>
      <c r="H132" s="9" t="s">
        <v>184</v>
      </c>
      <c r="I132" s="46" t="s">
        <v>2017</v>
      </c>
      <c r="J132" s="9" t="s">
        <v>2018</v>
      </c>
      <c r="K132" s="9" t="s">
        <v>2019</v>
      </c>
      <c r="L132" s="48">
        <v>45735</v>
      </c>
      <c r="M132" s="48"/>
      <c r="N132" s="48">
        <v>45737</v>
      </c>
      <c r="O132" s="49">
        <v>6</v>
      </c>
      <c r="P132" s="49">
        <v>0</v>
      </c>
      <c r="Q132" s="49">
        <v>180</v>
      </c>
      <c r="R132" s="48">
        <v>45920</v>
      </c>
      <c r="S132" s="48"/>
      <c r="T132" s="171"/>
      <c r="U132" s="171"/>
      <c r="V132" s="48"/>
      <c r="W132" s="48"/>
      <c r="X132" s="48"/>
      <c r="Y132" s="48">
        <v>45920</v>
      </c>
      <c r="Z132" s="15">
        <v>30000000</v>
      </c>
      <c r="AA132" s="13">
        <f t="shared" si="6"/>
        <v>5000000</v>
      </c>
      <c r="AB132" s="13">
        <f t="shared" si="0"/>
        <v>166666.66666666666</v>
      </c>
      <c r="AC132" s="90"/>
      <c r="AD132" s="90"/>
      <c r="AE132" s="13">
        <f t="shared" ref="AE132:AE195" si="7">$Z132+$AC132+$AD132</f>
        <v>30000000</v>
      </c>
      <c r="AF132" s="9" t="s">
        <v>188</v>
      </c>
      <c r="AG132" s="15" t="s">
        <v>189</v>
      </c>
      <c r="AH132" s="46"/>
      <c r="AI132" s="15" t="s">
        <v>190</v>
      </c>
      <c r="AJ132" s="22" t="s">
        <v>191</v>
      </c>
      <c r="AK132" s="46"/>
      <c r="AL132" s="46"/>
      <c r="AM132" s="46"/>
      <c r="AN132" s="9" t="s">
        <v>193</v>
      </c>
      <c r="AO132" s="46">
        <v>1026275441</v>
      </c>
      <c r="AP132" s="46">
        <v>0</v>
      </c>
      <c r="AQ132" s="17" t="s">
        <v>194</v>
      </c>
      <c r="AR132" s="9" t="s">
        <v>195</v>
      </c>
      <c r="AS132" s="9"/>
      <c r="AT132" s="47" t="s">
        <v>2020</v>
      </c>
      <c r="AU132" s="47"/>
      <c r="AV132" s="60" t="s">
        <v>2021</v>
      </c>
      <c r="AW132" s="46" t="s">
        <v>273</v>
      </c>
      <c r="AX132" s="9" t="s">
        <v>262</v>
      </c>
      <c r="AY132" s="9" t="s">
        <v>274</v>
      </c>
      <c r="AZ132" s="9" t="s">
        <v>918</v>
      </c>
      <c r="BA132" s="9" t="s">
        <v>202</v>
      </c>
      <c r="BB132" s="46">
        <v>594</v>
      </c>
      <c r="BC132" s="48">
        <v>45734</v>
      </c>
      <c r="BD132" s="94"/>
      <c r="BE132" s="94"/>
      <c r="BF132" s="94"/>
      <c r="BG132" s="94"/>
      <c r="BH132" s="46">
        <v>575</v>
      </c>
      <c r="BI132" s="48">
        <v>45735</v>
      </c>
      <c r="BJ132" s="48"/>
      <c r="BK132" s="48"/>
      <c r="BL132" s="48"/>
      <c r="BM132" s="48"/>
      <c r="BN132" s="48"/>
      <c r="BO132" s="49">
        <v>131814</v>
      </c>
      <c r="BP132" s="48">
        <v>45722</v>
      </c>
      <c r="BQ132" s="12" t="s">
        <v>203</v>
      </c>
      <c r="BR132" s="9" t="s">
        <v>204</v>
      </c>
      <c r="BS132" s="9" t="s">
        <v>189</v>
      </c>
      <c r="BT132" s="9" t="s">
        <v>189</v>
      </c>
      <c r="BU132" s="9" t="s">
        <v>205</v>
      </c>
      <c r="BV132" s="9"/>
      <c r="BW132" s="9" t="s">
        <v>207</v>
      </c>
      <c r="BX132" s="15">
        <v>3000000</v>
      </c>
      <c r="BY132" s="15"/>
      <c r="BZ132" s="15"/>
      <c r="CA132" s="15"/>
      <c r="CB132" s="46"/>
      <c r="CC132" s="46"/>
      <c r="CD132" s="46"/>
      <c r="CE132" s="46"/>
      <c r="CF132" s="46"/>
      <c r="CG132" s="46"/>
      <c r="CH132" s="46"/>
      <c r="CI132" s="46"/>
      <c r="CJ132" s="46"/>
      <c r="CK132" s="46"/>
      <c r="CL132" s="46"/>
      <c r="CM132" s="46"/>
      <c r="CN132" s="46"/>
      <c r="CO132" s="46"/>
      <c r="CP132" s="9" t="s">
        <v>208</v>
      </c>
      <c r="CQ132" s="46" t="s">
        <v>2022</v>
      </c>
      <c r="CR132" s="48">
        <v>45736</v>
      </c>
      <c r="CS132" s="48">
        <v>45737</v>
      </c>
      <c r="CT132" s="48"/>
      <c r="CU132" s="48"/>
      <c r="CV132" s="48"/>
      <c r="CW132" s="46" t="s">
        <v>248</v>
      </c>
      <c r="CX132" s="48">
        <v>45721</v>
      </c>
      <c r="CY132" s="48"/>
      <c r="CZ132" s="10" t="s">
        <v>211</v>
      </c>
      <c r="DA132" s="57" t="s">
        <v>250</v>
      </c>
      <c r="DB132" s="57" t="s">
        <v>189</v>
      </c>
      <c r="DC132" s="17" t="s">
        <v>212</v>
      </c>
      <c r="DD132" s="17" t="s">
        <v>213</v>
      </c>
      <c r="DE132" s="17" t="s">
        <v>214</v>
      </c>
      <c r="DF132" s="17" t="s">
        <v>189</v>
      </c>
      <c r="DG132" s="12">
        <v>33438</v>
      </c>
      <c r="DH132" s="9">
        <v>33</v>
      </c>
      <c r="DI132" s="12" t="s">
        <v>280</v>
      </c>
      <c r="DJ132" s="9" t="s">
        <v>2023</v>
      </c>
      <c r="DK132" s="9" t="s">
        <v>217</v>
      </c>
      <c r="DL132" s="9" t="s">
        <v>229</v>
      </c>
      <c r="DM132" s="9"/>
      <c r="DN132" s="9">
        <v>3125124118</v>
      </c>
      <c r="DO132" s="9">
        <v>3125124118</v>
      </c>
      <c r="DP132" s="57" t="s">
        <v>1243</v>
      </c>
      <c r="DQ132" s="9" t="s">
        <v>255</v>
      </c>
      <c r="DR132" s="9" t="s">
        <v>285</v>
      </c>
      <c r="DS132" s="9" t="s">
        <v>223</v>
      </c>
      <c r="DT132" s="9" t="s">
        <v>377</v>
      </c>
      <c r="DU132" s="9" t="s">
        <v>2024</v>
      </c>
      <c r="DV132" s="42" t="s">
        <v>358</v>
      </c>
      <c r="DW132" s="9" t="s">
        <v>377</v>
      </c>
      <c r="DX132" s="9" t="s">
        <v>360</v>
      </c>
      <c r="DY132" s="9" t="s">
        <v>217</v>
      </c>
      <c r="DZ132" s="9" t="s">
        <v>229</v>
      </c>
      <c r="EA132" s="46"/>
      <c r="EB132" s="48"/>
      <c r="EC132" s="54"/>
      <c r="ED132" s="48"/>
      <c r="EE132" s="48"/>
      <c r="EF132" s="48"/>
      <c r="EG132" s="48"/>
      <c r="EH132" s="48"/>
      <c r="EI132" s="48"/>
      <c r="EJ132" s="46"/>
      <c r="EK132" s="12"/>
      <c r="EL132" s="48"/>
      <c r="EM132" s="48"/>
      <c r="EN132" s="48"/>
      <c r="EO132" s="46"/>
      <c r="EP132" s="46"/>
      <c r="EQ132" s="46"/>
      <c r="ER132" s="46"/>
      <c r="ES132" s="46"/>
      <c r="ET132" s="46"/>
      <c r="EU132" s="46"/>
      <c r="EV132" s="46"/>
      <c r="EW132" s="46"/>
      <c r="EX132" s="46"/>
      <c r="EY132" s="46"/>
      <c r="EZ132" s="46"/>
      <c r="FA132" s="46"/>
      <c r="FB132" s="46"/>
      <c r="FC132" s="46"/>
      <c r="FD132" s="46"/>
      <c r="FE132" s="46"/>
      <c r="FF132" s="46"/>
      <c r="FG132" s="46"/>
      <c r="FH132" s="46"/>
      <c r="FI132" s="46"/>
      <c r="FJ132" s="16" t="s">
        <v>204</v>
      </c>
      <c r="FK132" s="9" t="s">
        <v>230</v>
      </c>
      <c r="FL132" s="42" t="s">
        <v>361</v>
      </c>
      <c r="FM132" s="42"/>
      <c r="FN132" s="27">
        <v>20255220003903</v>
      </c>
      <c r="FO132" s="27"/>
      <c r="FP132" s="42" t="s">
        <v>362</v>
      </c>
      <c r="FQ132" s="46"/>
      <c r="FR132" s="46"/>
      <c r="FS132" s="46"/>
      <c r="FT132" s="12"/>
      <c r="FU132" s="9"/>
      <c r="FV132" s="109"/>
      <c r="FW132" s="109"/>
      <c r="FX132" s="109"/>
      <c r="FY132" s="109"/>
      <c r="FZ132" s="109"/>
      <c r="GA132" s="109"/>
      <c r="GB132" s="109"/>
      <c r="GC132" s="109"/>
      <c r="GD132" s="109"/>
      <c r="GE132" s="109"/>
      <c r="GF132" s="109"/>
    </row>
    <row r="133" spans="1:188" ht="100.5" customHeight="1" x14ac:dyDescent="0.3">
      <c r="A133" s="124">
        <v>131</v>
      </c>
      <c r="B133" s="46">
        <v>2527</v>
      </c>
      <c r="C133" s="9" t="s">
        <v>262</v>
      </c>
      <c r="D133" s="9" t="s">
        <v>342</v>
      </c>
      <c r="E133" s="46" t="s">
        <v>2025</v>
      </c>
      <c r="F133" s="47" t="s">
        <v>2026</v>
      </c>
      <c r="G133" s="10" t="s">
        <v>183</v>
      </c>
      <c r="H133" s="9" t="s">
        <v>184</v>
      </c>
      <c r="I133" s="46" t="s">
        <v>2027</v>
      </c>
      <c r="J133" s="9" t="s">
        <v>2028</v>
      </c>
      <c r="K133" s="9" t="s">
        <v>2029</v>
      </c>
      <c r="L133" s="48">
        <v>45737</v>
      </c>
      <c r="M133" s="48"/>
      <c r="N133" s="48">
        <v>45737</v>
      </c>
      <c r="O133" s="17">
        <v>6</v>
      </c>
      <c r="P133" s="17">
        <v>0</v>
      </c>
      <c r="Q133" s="17">
        <v>180</v>
      </c>
      <c r="R133" s="12">
        <v>45920</v>
      </c>
      <c r="S133" s="12"/>
      <c r="T133" s="169"/>
      <c r="U133" s="169"/>
      <c r="V133" s="12"/>
      <c r="W133" s="12"/>
      <c r="X133" s="12"/>
      <c r="Y133" s="12">
        <v>45920</v>
      </c>
      <c r="Z133" s="15">
        <v>30000000</v>
      </c>
      <c r="AA133" s="13">
        <f t="shared" si="6"/>
        <v>5000000</v>
      </c>
      <c r="AB133" s="13">
        <f t="shared" si="0"/>
        <v>166666.66666666666</v>
      </c>
      <c r="AC133" s="50"/>
      <c r="AD133" s="50"/>
      <c r="AE133" s="13">
        <f t="shared" si="7"/>
        <v>30000000</v>
      </c>
      <c r="AF133" s="9" t="s">
        <v>188</v>
      </c>
      <c r="AG133" s="15" t="s">
        <v>189</v>
      </c>
      <c r="AH133" s="46"/>
      <c r="AI133" s="15" t="s">
        <v>190</v>
      </c>
      <c r="AJ133" s="22" t="s">
        <v>191</v>
      </c>
      <c r="AK133" s="46"/>
      <c r="AL133" s="46"/>
      <c r="AM133" s="46"/>
      <c r="AN133" s="9" t="s">
        <v>193</v>
      </c>
      <c r="AO133" s="17">
        <v>1075305396</v>
      </c>
      <c r="AP133" s="46">
        <v>5</v>
      </c>
      <c r="AQ133" s="17" t="s">
        <v>194</v>
      </c>
      <c r="AR133" s="9" t="s">
        <v>195</v>
      </c>
      <c r="AS133" s="9"/>
      <c r="AT133" s="47" t="s">
        <v>2030</v>
      </c>
      <c r="AU133" s="47"/>
      <c r="AV133" s="60" t="s">
        <v>2031</v>
      </c>
      <c r="AW133" s="9" t="s">
        <v>2032</v>
      </c>
      <c r="AX133" s="9" t="s">
        <v>262</v>
      </c>
      <c r="AY133" s="9" t="s">
        <v>274</v>
      </c>
      <c r="AZ133" s="9" t="s">
        <v>2033</v>
      </c>
      <c r="BA133" s="9" t="s">
        <v>202</v>
      </c>
      <c r="BB133" s="46">
        <v>594</v>
      </c>
      <c r="BC133" s="48">
        <v>45734</v>
      </c>
      <c r="BD133" s="94"/>
      <c r="BE133" s="94"/>
      <c r="BF133" s="94"/>
      <c r="BG133" s="94"/>
      <c r="BH133" s="46">
        <v>595</v>
      </c>
      <c r="BI133" s="48">
        <v>45737</v>
      </c>
      <c r="BJ133" s="48"/>
      <c r="BK133" s="48"/>
      <c r="BL133" s="48"/>
      <c r="BM133" s="48"/>
      <c r="BN133" s="48"/>
      <c r="BO133" s="49">
        <v>131814</v>
      </c>
      <c r="BP133" s="48">
        <v>45722</v>
      </c>
      <c r="BQ133" s="12" t="s">
        <v>203</v>
      </c>
      <c r="BR133" s="9" t="s">
        <v>204</v>
      </c>
      <c r="BS133" s="9" t="s">
        <v>189</v>
      </c>
      <c r="BT133" s="9" t="s">
        <v>189</v>
      </c>
      <c r="BU133" s="9" t="s">
        <v>205</v>
      </c>
      <c r="BV133" s="9"/>
      <c r="BW133" s="9" t="s">
        <v>207</v>
      </c>
      <c r="BX133" s="15">
        <v>3000000</v>
      </c>
      <c r="BY133" s="15"/>
      <c r="BZ133" s="15"/>
      <c r="CA133" s="15"/>
      <c r="CB133" s="46"/>
      <c r="CC133" s="46"/>
      <c r="CD133" s="46"/>
      <c r="CE133" s="46"/>
      <c r="CF133" s="46"/>
      <c r="CG133" s="46"/>
      <c r="CH133" s="46"/>
      <c r="CI133" s="46"/>
      <c r="CJ133" s="46"/>
      <c r="CK133" s="46"/>
      <c r="CL133" s="46"/>
      <c r="CM133" s="46"/>
      <c r="CN133" s="46"/>
      <c r="CO133" s="46"/>
      <c r="CP133" s="9" t="s">
        <v>208</v>
      </c>
      <c r="CQ133" s="46" t="s">
        <v>2034</v>
      </c>
      <c r="CR133" s="48">
        <v>45737</v>
      </c>
      <c r="CS133" s="48">
        <v>45737</v>
      </c>
      <c r="CT133" s="48"/>
      <c r="CU133" s="48"/>
      <c r="CV133" s="48"/>
      <c r="CW133" s="46" t="s">
        <v>248</v>
      </c>
      <c r="CX133" s="48">
        <v>45738</v>
      </c>
      <c r="CY133" s="48"/>
      <c r="CZ133" s="9" t="s">
        <v>249</v>
      </c>
      <c r="DA133" s="57" t="s">
        <v>250</v>
      </c>
      <c r="DB133" s="57" t="s">
        <v>189</v>
      </c>
      <c r="DC133" s="17" t="s">
        <v>212</v>
      </c>
      <c r="DD133" s="17" t="s">
        <v>213</v>
      </c>
      <c r="DE133" s="17" t="s">
        <v>214</v>
      </c>
      <c r="DF133" s="17" t="s">
        <v>189</v>
      </c>
      <c r="DG133" s="12">
        <v>35623</v>
      </c>
      <c r="DH133" s="9">
        <v>27</v>
      </c>
      <c r="DI133" s="12" t="s">
        <v>280</v>
      </c>
      <c r="DJ133" s="9" t="s">
        <v>2035</v>
      </c>
      <c r="DK133" s="9" t="s">
        <v>217</v>
      </c>
      <c r="DL133" s="9" t="s">
        <v>229</v>
      </c>
      <c r="DM133" s="9"/>
      <c r="DN133" s="9">
        <v>3214999905</v>
      </c>
      <c r="DO133" s="9">
        <v>3214999905</v>
      </c>
      <c r="DP133" s="57" t="s">
        <v>2036</v>
      </c>
      <c r="DQ133" s="9" t="s">
        <v>221</v>
      </c>
      <c r="DR133" s="9" t="s">
        <v>222</v>
      </c>
      <c r="DS133" s="9" t="s">
        <v>223</v>
      </c>
      <c r="DT133" s="9" t="s">
        <v>377</v>
      </c>
      <c r="DU133" s="9" t="s">
        <v>2024</v>
      </c>
      <c r="DV133" s="42" t="s">
        <v>358</v>
      </c>
      <c r="DW133" s="9" t="s">
        <v>377</v>
      </c>
      <c r="DX133" s="9" t="s">
        <v>360</v>
      </c>
      <c r="DY133" s="9" t="s">
        <v>217</v>
      </c>
      <c r="DZ133" s="9" t="s">
        <v>229</v>
      </c>
      <c r="EA133" s="46"/>
      <c r="EB133" s="48"/>
      <c r="EC133" s="54"/>
      <c r="ED133" s="48"/>
      <c r="EE133" s="48"/>
      <c r="EF133" s="48"/>
      <c r="EG133" s="48"/>
      <c r="EH133" s="48"/>
      <c r="EI133" s="48"/>
      <c r="EJ133" s="46"/>
      <c r="EK133" s="12"/>
      <c r="EL133" s="48"/>
      <c r="EM133" s="48"/>
      <c r="EN133" s="48"/>
      <c r="EO133" s="46"/>
      <c r="EP133" s="46"/>
      <c r="EQ133" s="46"/>
      <c r="ER133" s="46"/>
      <c r="ES133" s="46"/>
      <c r="ET133" s="46"/>
      <c r="EU133" s="46"/>
      <c r="EV133" s="46"/>
      <c r="EW133" s="46"/>
      <c r="EX133" s="46"/>
      <c r="EY133" s="46"/>
      <c r="EZ133" s="46"/>
      <c r="FA133" s="46"/>
      <c r="FB133" s="46"/>
      <c r="FC133" s="46"/>
      <c r="FD133" s="46"/>
      <c r="FE133" s="46"/>
      <c r="FF133" s="46"/>
      <c r="FG133" s="46"/>
      <c r="FH133" s="46"/>
      <c r="FI133" s="46"/>
      <c r="FJ133" s="16" t="s">
        <v>204</v>
      </c>
      <c r="FK133" s="9" t="s">
        <v>230</v>
      </c>
      <c r="FL133" s="46" t="s">
        <v>361</v>
      </c>
      <c r="FM133" s="46"/>
      <c r="FN133" s="27">
        <v>20255220003823</v>
      </c>
      <c r="FO133" s="27"/>
      <c r="FP133" s="42" t="s">
        <v>362</v>
      </c>
      <c r="FQ133" s="46"/>
      <c r="FR133" s="46"/>
      <c r="FS133" s="46"/>
      <c r="FT133" s="12"/>
      <c r="FU133" s="9"/>
      <c r="FV133" s="109"/>
      <c r="FW133" s="109"/>
      <c r="FX133" s="109"/>
      <c r="FY133" s="109"/>
      <c r="FZ133" s="109"/>
      <c r="GA133" s="109"/>
      <c r="GB133" s="109"/>
      <c r="GC133" s="109"/>
      <c r="GD133" s="109"/>
      <c r="GE133" s="109"/>
      <c r="GF133" s="109"/>
    </row>
    <row r="134" spans="1:188" ht="100.5" customHeight="1" x14ac:dyDescent="0.3">
      <c r="A134" s="124">
        <v>132</v>
      </c>
      <c r="B134" s="46">
        <v>2527</v>
      </c>
      <c r="C134" s="9" t="s">
        <v>262</v>
      </c>
      <c r="D134" s="9" t="s">
        <v>342</v>
      </c>
      <c r="E134" s="46" t="s">
        <v>2037</v>
      </c>
      <c r="F134" s="47" t="s">
        <v>2038</v>
      </c>
      <c r="G134" s="10" t="s">
        <v>183</v>
      </c>
      <c r="H134" s="9" t="s">
        <v>184</v>
      </c>
      <c r="I134" s="46" t="s">
        <v>2039</v>
      </c>
      <c r="J134" s="9" t="s">
        <v>2028</v>
      </c>
      <c r="K134" s="9" t="s">
        <v>2029</v>
      </c>
      <c r="L134" s="48">
        <v>45737</v>
      </c>
      <c r="M134" s="48">
        <v>45735</v>
      </c>
      <c r="N134" s="48">
        <v>45741</v>
      </c>
      <c r="O134" s="17">
        <v>6</v>
      </c>
      <c r="P134" s="17">
        <v>0</v>
      </c>
      <c r="Q134" s="17">
        <v>180</v>
      </c>
      <c r="R134" s="12">
        <v>45924</v>
      </c>
      <c r="S134" s="12"/>
      <c r="T134" s="169"/>
      <c r="U134" s="169"/>
      <c r="V134" s="12"/>
      <c r="W134" s="12"/>
      <c r="X134" s="12"/>
      <c r="Y134" s="12">
        <v>45924</v>
      </c>
      <c r="Z134" s="15">
        <v>30000000</v>
      </c>
      <c r="AA134" s="13">
        <f t="shared" si="6"/>
        <v>5000000</v>
      </c>
      <c r="AB134" s="13">
        <f t="shared" si="0"/>
        <v>166666.66666666666</v>
      </c>
      <c r="AC134" s="50"/>
      <c r="AD134" s="50"/>
      <c r="AE134" s="13">
        <f t="shared" si="7"/>
        <v>30000000</v>
      </c>
      <c r="AF134" s="9" t="s">
        <v>188</v>
      </c>
      <c r="AG134" s="15" t="s">
        <v>189</v>
      </c>
      <c r="AH134" s="46"/>
      <c r="AI134" s="15" t="s">
        <v>190</v>
      </c>
      <c r="AJ134" s="22" t="s">
        <v>191</v>
      </c>
      <c r="AK134" s="46"/>
      <c r="AL134" s="46"/>
      <c r="AM134" s="46"/>
      <c r="AN134" s="9" t="s">
        <v>193</v>
      </c>
      <c r="AO134" s="17">
        <v>33341507</v>
      </c>
      <c r="AP134" s="46">
        <v>5</v>
      </c>
      <c r="AQ134" s="17" t="s">
        <v>194</v>
      </c>
      <c r="AR134" s="9" t="s">
        <v>195</v>
      </c>
      <c r="AS134" s="9"/>
      <c r="AT134" s="47" t="s">
        <v>2040</v>
      </c>
      <c r="AU134" s="47"/>
      <c r="AV134" s="60" t="s">
        <v>2041</v>
      </c>
      <c r="AW134" s="46" t="s">
        <v>273</v>
      </c>
      <c r="AX134" s="9" t="s">
        <v>262</v>
      </c>
      <c r="AY134" s="9" t="s">
        <v>274</v>
      </c>
      <c r="AZ134" s="9" t="s">
        <v>262</v>
      </c>
      <c r="BA134" s="9" t="s">
        <v>202</v>
      </c>
      <c r="BB134" s="46">
        <v>594</v>
      </c>
      <c r="BC134" s="48">
        <v>45734</v>
      </c>
      <c r="BD134" s="94">
        <v>120000000</v>
      </c>
      <c r="BE134" s="94"/>
      <c r="BF134" s="94"/>
      <c r="BG134" s="94"/>
      <c r="BH134" s="9" t="s">
        <v>2042</v>
      </c>
      <c r="BI134" s="12" t="s">
        <v>2043</v>
      </c>
      <c r="BJ134" s="94">
        <v>17500000</v>
      </c>
      <c r="BK134" s="94"/>
      <c r="BL134" s="94"/>
      <c r="BM134" s="94"/>
      <c r="BN134" s="48"/>
      <c r="BO134" s="49">
        <v>131814</v>
      </c>
      <c r="BP134" s="48">
        <v>45722</v>
      </c>
      <c r="BQ134" s="12" t="s">
        <v>203</v>
      </c>
      <c r="BR134" s="9" t="s">
        <v>204</v>
      </c>
      <c r="BS134" s="9" t="s">
        <v>189</v>
      </c>
      <c r="BT134" s="9" t="s">
        <v>189</v>
      </c>
      <c r="BU134" s="9" t="s">
        <v>205</v>
      </c>
      <c r="BV134" s="9" t="s">
        <v>206</v>
      </c>
      <c r="BW134" s="9" t="s">
        <v>207</v>
      </c>
      <c r="BX134" s="15">
        <v>3000000</v>
      </c>
      <c r="BY134" s="15"/>
      <c r="BZ134" s="15"/>
      <c r="CA134" s="15"/>
      <c r="CB134" s="46"/>
      <c r="CC134" s="46"/>
      <c r="CD134" s="46"/>
      <c r="CE134" s="46"/>
      <c r="CF134" s="46"/>
      <c r="CG134" s="46"/>
      <c r="CH134" s="46"/>
      <c r="CI134" s="46"/>
      <c r="CJ134" s="46"/>
      <c r="CK134" s="46"/>
      <c r="CL134" s="46"/>
      <c r="CM134" s="46"/>
      <c r="CN134" s="46"/>
      <c r="CO134" s="46"/>
      <c r="CP134" s="9" t="s">
        <v>208</v>
      </c>
      <c r="CQ134" s="46" t="s">
        <v>2044</v>
      </c>
      <c r="CR134" s="48">
        <v>45737</v>
      </c>
      <c r="CS134" s="48">
        <v>45737</v>
      </c>
      <c r="CT134" s="48"/>
      <c r="CU134" s="48"/>
      <c r="CV134" s="48"/>
      <c r="CW134" s="46" t="s">
        <v>248</v>
      </c>
      <c r="CX134" s="48">
        <v>45738</v>
      </c>
      <c r="CY134" s="48"/>
      <c r="CZ134" s="9" t="s">
        <v>249</v>
      </c>
      <c r="DA134" s="57" t="s">
        <v>250</v>
      </c>
      <c r="DB134" s="57" t="s">
        <v>189</v>
      </c>
      <c r="DC134" s="17" t="s">
        <v>212</v>
      </c>
      <c r="DD134" s="17" t="s">
        <v>213</v>
      </c>
      <c r="DE134" s="17" t="s">
        <v>214</v>
      </c>
      <c r="DF134" s="17" t="s">
        <v>189</v>
      </c>
      <c r="DG134" s="12">
        <v>26973</v>
      </c>
      <c r="DH134" s="9">
        <v>51</v>
      </c>
      <c r="DI134" s="12" t="s">
        <v>215</v>
      </c>
      <c r="DJ134" s="9" t="s">
        <v>2045</v>
      </c>
      <c r="DK134" s="9" t="s">
        <v>217</v>
      </c>
      <c r="DL134" s="9" t="s">
        <v>229</v>
      </c>
      <c r="DM134" s="9"/>
      <c r="DN134" s="9">
        <v>3002233087</v>
      </c>
      <c r="DO134" s="9">
        <v>3002233087</v>
      </c>
      <c r="DP134" s="57" t="s">
        <v>2046</v>
      </c>
      <c r="DQ134" s="9" t="s">
        <v>284</v>
      </c>
      <c r="DR134" s="9" t="s">
        <v>680</v>
      </c>
      <c r="DS134" s="9" t="s">
        <v>223</v>
      </c>
      <c r="DT134" s="9" t="s">
        <v>377</v>
      </c>
      <c r="DU134" s="9" t="s">
        <v>2024</v>
      </c>
      <c r="DV134" s="42" t="s">
        <v>358</v>
      </c>
      <c r="DW134" s="9" t="s">
        <v>377</v>
      </c>
      <c r="DX134" s="9" t="s">
        <v>360</v>
      </c>
      <c r="DY134" s="9" t="s">
        <v>217</v>
      </c>
      <c r="DZ134" s="9" t="s">
        <v>229</v>
      </c>
      <c r="EA134" s="9" t="s">
        <v>2047</v>
      </c>
      <c r="EB134" s="48">
        <v>45818</v>
      </c>
      <c r="EC134" s="54"/>
      <c r="ED134" s="48"/>
      <c r="EE134" s="48"/>
      <c r="EF134" s="48"/>
      <c r="EG134" s="48"/>
      <c r="EH134" s="48"/>
      <c r="EI134" s="48"/>
      <c r="EJ134" s="46"/>
      <c r="EK134" s="12"/>
      <c r="EL134" s="48"/>
      <c r="EM134" s="48"/>
      <c r="EN134" s="48"/>
      <c r="EO134" s="46"/>
      <c r="EP134" s="46"/>
      <c r="EQ134" s="46"/>
      <c r="ER134" s="46"/>
      <c r="ES134" s="46"/>
      <c r="ET134" s="46"/>
      <c r="EU134" s="46"/>
      <c r="EV134" s="46"/>
      <c r="EW134" s="46"/>
      <c r="EX134" s="46"/>
      <c r="EY134" s="46"/>
      <c r="EZ134" s="46"/>
      <c r="FA134" s="46"/>
      <c r="FB134" s="46"/>
      <c r="FC134" s="46"/>
      <c r="FD134" s="46"/>
      <c r="FE134" s="46"/>
      <c r="FF134" s="46"/>
      <c r="FG134" s="46"/>
      <c r="FH134" s="46"/>
      <c r="FI134" s="46"/>
      <c r="FJ134" s="16" t="s">
        <v>204</v>
      </c>
      <c r="FK134" s="9" t="s">
        <v>230</v>
      </c>
      <c r="FL134" s="46" t="s">
        <v>361</v>
      </c>
      <c r="FM134" s="46"/>
      <c r="FN134" s="27">
        <v>20255220003823</v>
      </c>
      <c r="FO134" s="27"/>
      <c r="FP134" s="42" t="s">
        <v>362</v>
      </c>
      <c r="FQ134" s="46"/>
      <c r="FR134" s="46"/>
      <c r="FS134" s="46"/>
      <c r="FT134" s="12"/>
      <c r="FU134" s="9"/>
      <c r="FV134" s="109"/>
      <c r="FW134" s="109"/>
      <c r="FX134" s="109"/>
      <c r="FY134" s="109"/>
      <c r="FZ134" s="109"/>
      <c r="GA134" s="109"/>
      <c r="GB134" s="109"/>
      <c r="GC134" s="109"/>
      <c r="GD134" s="109"/>
      <c r="GE134" s="109"/>
      <c r="GF134" s="109"/>
    </row>
    <row r="135" spans="1:188" ht="100.5" customHeight="1" x14ac:dyDescent="0.3">
      <c r="A135" s="124">
        <v>133</v>
      </c>
      <c r="B135" s="46">
        <v>2461</v>
      </c>
      <c r="C135" s="9" t="s">
        <v>179</v>
      </c>
      <c r="D135" s="9" t="s">
        <v>180</v>
      </c>
      <c r="E135" s="46" t="s">
        <v>2048</v>
      </c>
      <c r="F135" s="47" t="s">
        <v>2049</v>
      </c>
      <c r="G135" s="10" t="s">
        <v>183</v>
      </c>
      <c r="H135" s="9" t="s">
        <v>184</v>
      </c>
      <c r="I135" s="46" t="s">
        <v>2050</v>
      </c>
      <c r="J135" s="9" t="s">
        <v>2051</v>
      </c>
      <c r="K135" s="9" t="s">
        <v>2052</v>
      </c>
      <c r="L135" s="48">
        <v>45731</v>
      </c>
      <c r="M135" s="48"/>
      <c r="N135" s="48">
        <v>45733</v>
      </c>
      <c r="O135" s="49">
        <v>8</v>
      </c>
      <c r="P135" s="49">
        <v>0</v>
      </c>
      <c r="Q135" s="49">
        <v>240</v>
      </c>
      <c r="R135" s="48">
        <v>45977</v>
      </c>
      <c r="S135" s="48"/>
      <c r="T135" s="171"/>
      <c r="U135" s="171"/>
      <c r="V135" s="48"/>
      <c r="W135" s="48"/>
      <c r="X135" s="48"/>
      <c r="Y135" s="48">
        <v>45977</v>
      </c>
      <c r="Z135" s="15">
        <v>56000000</v>
      </c>
      <c r="AA135" s="13">
        <f t="shared" si="6"/>
        <v>7000000</v>
      </c>
      <c r="AB135" s="13">
        <f t="shared" si="0"/>
        <v>233333.33333333334</v>
      </c>
      <c r="AC135" s="50"/>
      <c r="AD135" s="50"/>
      <c r="AE135" s="13">
        <f t="shared" si="7"/>
        <v>56000000</v>
      </c>
      <c r="AF135" s="9" t="s">
        <v>188</v>
      </c>
      <c r="AG135" s="15" t="s">
        <v>189</v>
      </c>
      <c r="AH135" s="46"/>
      <c r="AI135" s="15" t="s">
        <v>190</v>
      </c>
      <c r="AJ135" s="22" t="s">
        <v>191</v>
      </c>
      <c r="AK135" s="46"/>
      <c r="AL135" s="46"/>
      <c r="AM135" s="46"/>
      <c r="AN135" s="9" t="s">
        <v>193</v>
      </c>
      <c r="AO135" s="17">
        <v>65748384</v>
      </c>
      <c r="AP135" s="46">
        <v>0</v>
      </c>
      <c r="AQ135" s="17" t="s">
        <v>194</v>
      </c>
      <c r="AR135" s="9" t="s">
        <v>195</v>
      </c>
      <c r="AS135" s="9"/>
      <c r="AT135" s="47" t="s">
        <v>2053</v>
      </c>
      <c r="AU135" s="47"/>
      <c r="AV135" s="60" t="s">
        <v>2054</v>
      </c>
      <c r="AW135" s="46" t="s">
        <v>199</v>
      </c>
      <c r="AX135" s="9" t="s">
        <v>179</v>
      </c>
      <c r="AY135" s="9" t="s">
        <v>497</v>
      </c>
      <c r="AZ135" s="9" t="s">
        <v>244</v>
      </c>
      <c r="BA135" s="9" t="s">
        <v>202</v>
      </c>
      <c r="BB135" s="46">
        <v>507</v>
      </c>
      <c r="BC135" s="48">
        <v>45708</v>
      </c>
      <c r="BD135" s="94"/>
      <c r="BE135" s="94"/>
      <c r="BF135" s="94"/>
      <c r="BG135" s="94"/>
      <c r="BH135" s="46">
        <v>549</v>
      </c>
      <c r="BI135" s="48">
        <v>45733</v>
      </c>
      <c r="BJ135" s="48"/>
      <c r="BK135" s="48"/>
      <c r="BL135" s="48"/>
      <c r="BM135" s="48"/>
      <c r="BN135" s="48"/>
      <c r="BO135" s="49">
        <v>128104</v>
      </c>
      <c r="BP135" s="48">
        <v>45672</v>
      </c>
      <c r="BQ135" s="12" t="s">
        <v>203</v>
      </c>
      <c r="BR135" s="9" t="s">
        <v>204</v>
      </c>
      <c r="BS135" s="9" t="s">
        <v>189</v>
      </c>
      <c r="BT135" s="9" t="s">
        <v>189</v>
      </c>
      <c r="BU135" s="46" t="s">
        <v>205</v>
      </c>
      <c r="BV135" s="46"/>
      <c r="BW135" s="9" t="s">
        <v>207</v>
      </c>
      <c r="BX135" s="15">
        <v>5600000</v>
      </c>
      <c r="BY135" s="15"/>
      <c r="BZ135" s="15"/>
      <c r="CA135" s="15"/>
      <c r="CB135" s="46"/>
      <c r="CC135" s="46"/>
      <c r="CD135" s="46"/>
      <c r="CE135" s="46"/>
      <c r="CF135" s="46"/>
      <c r="CG135" s="46"/>
      <c r="CH135" s="46"/>
      <c r="CI135" s="46"/>
      <c r="CJ135" s="46"/>
      <c r="CK135" s="46"/>
      <c r="CL135" s="46"/>
      <c r="CM135" s="46"/>
      <c r="CN135" s="46"/>
      <c r="CO135" s="46"/>
      <c r="CP135" s="9" t="s">
        <v>208</v>
      </c>
      <c r="CQ135" s="9" t="s">
        <v>2055</v>
      </c>
      <c r="CR135" s="48">
        <v>45733</v>
      </c>
      <c r="CS135" s="48">
        <v>45733</v>
      </c>
      <c r="CT135" s="48"/>
      <c r="CU135" s="48"/>
      <c r="CV135" s="48"/>
      <c r="CW135" s="58" t="s">
        <v>279</v>
      </c>
      <c r="CX135" s="41">
        <v>45734</v>
      </c>
      <c r="CY135" s="41"/>
      <c r="CZ135" s="10" t="s">
        <v>211</v>
      </c>
      <c r="DA135" s="57" t="s">
        <v>250</v>
      </c>
      <c r="DB135" s="57" t="s">
        <v>189</v>
      </c>
      <c r="DC135" s="17" t="s">
        <v>212</v>
      </c>
      <c r="DD135" s="17" t="s">
        <v>213</v>
      </c>
      <c r="DE135" s="17" t="s">
        <v>214</v>
      </c>
      <c r="DF135" s="17" t="s">
        <v>189</v>
      </c>
      <c r="DG135" s="12">
        <v>25891</v>
      </c>
      <c r="DH135" s="9">
        <v>54</v>
      </c>
      <c r="DI135" s="12" t="s">
        <v>280</v>
      </c>
      <c r="DJ135" s="9" t="s">
        <v>2056</v>
      </c>
      <c r="DK135" s="9" t="s">
        <v>217</v>
      </c>
      <c r="DL135" s="9" t="s">
        <v>229</v>
      </c>
      <c r="DM135" s="9"/>
      <c r="DN135" s="9">
        <v>3184337451</v>
      </c>
      <c r="DO135" s="9">
        <v>3184337451</v>
      </c>
      <c r="DP135" s="57" t="s">
        <v>2057</v>
      </c>
      <c r="DQ135" s="9" t="s">
        <v>284</v>
      </c>
      <c r="DR135" s="9" t="s">
        <v>393</v>
      </c>
      <c r="DS135" s="9" t="s">
        <v>223</v>
      </c>
      <c r="DT135" s="9" t="s">
        <v>377</v>
      </c>
      <c r="DU135" s="9" t="s">
        <v>2058</v>
      </c>
      <c r="DV135" s="9" t="s">
        <v>226</v>
      </c>
      <c r="DW135" s="9" t="s">
        <v>377</v>
      </c>
      <c r="DX135" s="9" t="s">
        <v>228</v>
      </c>
      <c r="DY135" s="9" t="s">
        <v>217</v>
      </c>
      <c r="DZ135" s="9" t="s">
        <v>229</v>
      </c>
      <c r="EA135" s="46"/>
      <c r="EB135" s="48"/>
      <c r="EC135" s="54"/>
      <c r="ED135" s="48"/>
      <c r="EE135" s="48"/>
      <c r="EF135" s="48"/>
      <c r="EG135" s="48"/>
      <c r="EH135" s="48"/>
      <c r="EI135" s="48"/>
      <c r="EJ135" s="46"/>
      <c r="EK135" s="12"/>
      <c r="EL135" s="48"/>
      <c r="EM135" s="48"/>
      <c r="EN135" s="48"/>
      <c r="EO135" s="46"/>
      <c r="EP135" s="46"/>
      <c r="EQ135" s="46"/>
      <c r="ER135" s="46"/>
      <c r="ES135" s="46"/>
      <c r="ET135" s="46"/>
      <c r="EU135" s="46"/>
      <c r="EV135" s="46"/>
      <c r="EW135" s="46"/>
      <c r="EX135" s="46"/>
      <c r="EY135" s="46"/>
      <c r="EZ135" s="46"/>
      <c r="FA135" s="46"/>
      <c r="FB135" s="46"/>
      <c r="FC135" s="46"/>
      <c r="FD135" s="46"/>
      <c r="FE135" s="46"/>
      <c r="FF135" s="46"/>
      <c r="FG135" s="46"/>
      <c r="FH135" s="46"/>
      <c r="FI135" s="46"/>
      <c r="FJ135" s="16" t="s">
        <v>204</v>
      </c>
      <c r="FK135" s="9" t="s">
        <v>230</v>
      </c>
      <c r="FL135" s="31" t="s">
        <v>185</v>
      </c>
      <c r="FM135" s="31"/>
      <c r="FN135" s="17">
        <v>20255220003943</v>
      </c>
      <c r="FO135" s="17"/>
      <c r="FP135" s="24" t="s">
        <v>503</v>
      </c>
      <c r="FQ135" s="46"/>
      <c r="FR135" s="46"/>
      <c r="FS135" s="46"/>
      <c r="FT135" s="12"/>
      <c r="FU135" s="9"/>
      <c r="FV135" s="109"/>
      <c r="FW135" s="109"/>
      <c r="FX135" s="109"/>
      <c r="FY135" s="109"/>
      <c r="FZ135" s="109"/>
      <c r="GA135" s="109"/>
      <c r="GB135" s="109"/>
      <c r="GC135" s="109"/>
      <c r="GD135" s="109"/>
      <c r="GE135" s="109"/>
      <c r="GF135" s="109"/>
    </row>
    <row r="136" spans="1:188" ht="100.5" customHeight="1" x14ac:dyDescent="0.3">
      <c r="A136" s="124">
        <v>134</v>
      </c>
      <c r="B136" s="46">
        <v>2527</v>
      </c>
      <c r="C136" s="9" t="s">
        <v>262</v>
      </c>
      <c r="D136" s="9" t="s">
        <v>263</v>
      </c>
      <c r="E136" s="46" t="s">
        <v>2059</v>
      </c>
      <c r="F136" s="47" t="s">
        <v>2060</v>
      </c>
      <c r="G136" s="10" t="s">
        <v>183</v>
      </c>
      <c r="H136" s="9" t="s">
        <v>184</v>
      </c>
      <c r="I136" s="46" t="s">
        <v>2061</v>
      </c>
      <c r="J136" s="9" t="s">
        <v>2062</v>
      </c>
      <c r="K136" s="9" t="s">
        <v>2063</v>
      </c>
      <c r="L136" s="48">
        <v>45735</v>
      </c>
      <c r="M136" s="48"/>
      <c r="N136" s="48">
        <v>45736</v>
      </c>
      <c r="O136" s="49">
        <v>7</v>
      </c>
      <c r="P136" s="49">
        <v>0</v>
      </c>
      <c r="Q136" s="49">
        <v>210</v>
      </c>
      <c r="R136" s="48">
        <v>45949</v>
      </c>
      <c r="S136" s="48"/>
      <c r="T136" s="171"/>
      <c r="U136" s="171"/>
      <c r="V136" s="48"/>
      <c r="W136" s="48"/>
      <c r="X136" s="48"/>
      <c r="Y136" s="48">
        <v>45949</v>
      </c>
      <c r="Z136" s="15">
        <v>21700000</v>
      </c>
      <c r="AA136" s="13">
        <f t="shared" si="6"/>
        <v>3100000</v>
      </c>
      <c r="AB136" s="13">
        <f t="shared" si="0"/>
        <v>103333.33333333333</v>
      </c>
      <c r="AC136" s="50"/>
      <c r="AD136" s="50"/>
      <c r="AE136" s="13">
        <f t="shared" si="7"/>
        <v>21700000</v>
      </c>
      <c r="AF136" s="9" t="s">
        <v>188</v>
      </c>
      <c r="AG136" s="15" t="s">
        <v>189</v>
      </c>
      <c r="AH136" s="46"/>
      <c r="AI136" s="15" t="s">
        <v>190</v>
      </c>
      <c r="AJ136" s="22" t="s">
        <v>191</v>
      </c>
      <c r="AK136" s="46"/>
      <c r="AL136" s="46"/>
      <c r="AM136" s="46"/>
      <c r="AN136" s="9" t="s">
        <v>193</v>
      </c>
      <c r="AO136" s="17">
        <v>1007404149</v>
      </c>
      <c r="AP136" s="46">
        <v>1</v>
      </c>
      <c r="AQ136" s="17" t="s">
        <v>194</v>
      </c>
      <c r="AR136" s="9" t="s">
        <v>195</v>
      </c>
      <c r="AS136" s="9"/>
      <c r="AT136" s="47" t="s">
        <v>2064</v>
      </c>
      <c r="AU136" s="47"/>
      <c r="AV136" s="60" t="s">
        <v>2065</v>
      </c>
      <c r="AW136" s="9" t="s">
        <v>2032</v>
      </c>
      <c r="AX136" s="9" t="s">
        <v>262</v>
      </c>
      <c r="AY136" s="9" t="s">
        <v>274</v>
      </c>
      <c r="AZ136" s="9" t="s">
        <v>2066</v>
      </c>
      <c r="BA136" s="9" t="s">
        <v>202</v>
      </c>
      <c r="BB136" s="46">
        <v>596</v>
      </c>
      <c r="BC136" s="48">
        <v>45735</v>
      </c>
      <c r="BD136" s="94"/>
      <c r="BE136" s="94"/>
      <c r="BF136" s="94"/>
      <c r="BG136" s="94"/>
      <c r="BH136" s="58">
        <v>585</v>
      </c>
      <c r="BI136" s="41">
        <v>45736</v>
      </c>
      <c r="BJ136" s="41"/>
      <c r="BK136" s="41"/>
      <c r="BL136" s="41"/>
      <c r="BM136" s="41"/>
      <c r="BN136" s="41"/>
      <c r="BO136" s="59">
        <v>131552</v>
      </c>
      <c r="BP136" s="41">
        <v>45715</v>
      </c>
      <c r="BQ136" s="12" t="s">
        <v>203</v>
      </c>
      <c r="BR136" s="9" t="s">
        <v>204</v>
      </c>
      <c r="BS136" s="9" t="s">
        <v>189</v>
      </c>
      <c r="BT136" s="9" t="s">
        <v>189</v>
      </c>
      <c r="BU136" s="46" t="s">
        <v>205</v>
      </c>
      <c r="BV136" s="46"/>
      <c r="BW136" s="9" t="s">
        <v>207</v>
      </c>
      <c r="BX136" s="15">
        <v>2170000</v>
      </c>
      <c r="BY136" s="15"/>
      <c r="BZ136" s="15"/>
      <c r="CA136" s="15"/>
      <c r="CB136" s="46"/>
      <c r="CC136" s="46"/>
      <c r="CD136" s="46"/>
      <c r="CE136" s="46"/>
      <c r="CF136" s="46"/>
      <c r="CG136" s="46"/>
      <c r="CH136" s="46"/>
      <c r="CI136" s="46"/>
      <c r="CJ136" s="46"/>
      <c r="CK136" s="46"/>
      <c r="CL136" s="46"/>
      <c r="CM136" s="46"/>
      <c r="CN136" s="46"/>
      <c r="CO136" s="46"/>
      <c r="CP136" s="9" t="s">
        <v>208</v>
      </c>
      <c r="CQ136" s="46" t="s">
        <v>2067</v>
      </c>
      <c r="CR136" s="48">
        <v>45736</v>
      </c>
      <c r="CS136" s="48">
        <v>45736</v>
      </c>
      <c r="CT136" s="48"/>
      <c r="CU136" s="48"/>
      <c r="CV136" s="48"/>
      <c r="CW136" s="58" t="s">
        <v>279</v>
      </c>
      <c r="CX136" s="41">
        <v>45736</v>
      </c>
      <c r="CY136" s="41"/>
      <c r="CZ136" s="10" t="s">
        <v>211</v>
      </c>
      <c r="DA136" s="57" t="s">
        <v>250</v>
      </c>
      <c r="DB136" s="57" t="s">
        <v>189</v>
      </c>
      <c r="DC136" s="17" t="s">
        <v>212</v>
      </c>
      <c r="DD136" s="17" t="s">
        <v>213</v>
      </c>
      <c r="DE136" s="17" t="s">
        <v>214</v>
      </c>
      <c r="DF136" s="17" t="s">
        <v>189</v>
      </c>
      <c r="DG136" s="12">
        <v>36962</v>
      </c>
      <c r="DH136" s="9">
        <v>24</v>
      </c>
      <c r="DI136" s="12" t="s">
        <v>280</v>
      </c>
      <c r="DJ136" s="9" t="s">
        <v>2068</v>
      </c>
      <c r="DK136" s="9" t="s">
        <v>217</v>
      </c>
      <c r="DL136" s="9" t="s">
        <v>229</v>
      </c>
      <c r="DM136" s="9"/>
      <c r="DN136" s="9">
        <v>6017358442</v>
      </c>
      <c r="DO136" s="9">
        <v>3138114637</v>
      </c>
      <c r="DP136" s="57" t="s">
        <v>2069</v>
      </c>
      <c r="DQ136" s="9" t="s">
        <v>284</v>
      </c>
      <c r="DR136" s="9" t="s">
        <v>356</v>
      </c>
      <c r="DS136" s="9" t="s">
        <v>223</v>
      </c>
      <c r="DT136" s="9" t="s">
        <v>2070</v>
      </c>
      <c r="DU136" s="9" t="s">
        <v>2071</v>
      </c>
      <c r="DV136" s="9" t="s">
        <v>1584</v>
      </c>
      <c r="DW136" s="9"/>
      <c r="DX136" s="9" t="s">
        <v>1585</v>
      </c>
      <c r="DY136" s="9"/>
      <c r="DZ136" s="9"/>
      <c r="EA136" s="46"/>
      <c r="EB136" s="48"/>
      <c r="EC136" s="54"/>
      <c r="ED136" s="48"/>
      <c r="EE136" s="48"/>
      <c r="EF136" s="48"/>
      <c r="EG136" s="48"/>
      <c r="EH136" s="48"/>
      <c r="EI136" s="48"/>
      <c r="EJ136" s="46"/>
      <c r="EK136" s="12"/>
      <c r="EL136" s="48"/>
      <c r="EM136" s="48"/>
      <c r="EN136" s="48"/>
      <c r="EO136" s="46"/>
      <c r="EP136" s="46"/>
      <c r="EQ136" s="46"/>
      <c r="ER136" s="46"/>
      <c r="ES136" s="46"/>
      <c r="ET136" s="46"/>
      <c r="EU136" s="46"/>
      <c r="EV136" s="46"/>
      <c r="EW136" s="46"/>
      <c r="EX136" s="46"/>
      <c r="EY136" s="46"/>
      <c r="EZ136" s="46"/>
      <c r="FA136" s="46"/>
      <c r="FB136" s="46"/>
      <c r="FC136" s="46"/>
      <c r="FD136" s="46"/>
      <c r="FE136" s="46"/>
      <c r="FF136" s="46"/>
      <c r="FG136" s="46"/>
      <c r="FH136" s="46"/>
      <c r="FI136" s="46"/>
      <c r="FJ136" s="16" t="s">
        <v>204</v>
      </c>
      <c r="FK136" s="9" t="s">
        <v>230</v>
      </c>
      <c r="FL136" s="9" t="s">
        <v>596</v>
      </c>
      <c r="FM136" s="9"/>
      <c r="FN136" s="17">
        <v>20255220004023</v>
      </c>
      <c r="FO136" s="17"/>
      <c r="FP136" s="9" t="s">
        <v>1588</v>
      </c>
      <c r="FQ136" s="46"/>
      <c r="FR136" s="46"/>
      <c r="FS136" s="46"/>
      <c r="FT136" s="12"/>
      <c r="FU136" s="9"/>
      <c r="FV136" s="109"/>
      <c r="FW136" s="109"/>
      <c r="FX136" s="109"/>
      <c r="FY136" s="109"/>
      <c r="FZ136" s="109"/>
      <c r="GA136" s="109"/>
      <c r="GB136" s="109"/>
      <c r="GC136" s="109"/>
      <c r="GD136" s="109"/>
      <c r="GE136" s="109"/>
      <c r="GF136" s="109"/>
    </row>
    <row r="137" spans="1:188" ht="100.5" customHeight="1" x14ac:dyDescent="0.3">
      <c r="A137" s="124">
        <v>135</v>
      </c>
      <c r="B137" s="46">
        <v>2527</v>
      </c>
      <c r="C137" s="9" t="s">
        <v>262</v>
      </c>
      <c r="D137" s="9" t="s">
        <v>342</v>
      </c>
      <c r="E137" s="46" t="s">
        <v>2072</v>
      </c>
      <c r="F137" s="47" t="s">
        <v>2073</v>
      </c>
      <c r="G137" s="10" t="s">
        <v>183</v>
      </c>
      <c r="H137" s="9" t="s">
        <v>184</v>
      </c>
      <c r="I137" s="46" t="s">
        <v>2074</v>
      </c>
      <c r="J137" s="9" t="s">
        <v>2075</v>
      </c>
      <c r="K137" s="9" t="s">
        <v>2076</v>
      </c>
      <c r="L137" s="48">
        <v>45737</v>
      </c>
      <c r="M137" s="48"/>
      <c r="N137" s="48">
        <v>45741</v>
      </c>
      <c r="O137" s="49">
        <v>8</v>
      </c>
      <c r="P137" s="49">
        <v>0</v>
      </c>
      <c r="Q137" s="49">
        <v>240</v>
      </c>
      <c r="R137" s="48">
        <v>45985</v>
      </c>
      <c r="S137" s="48"/>
      <c r="T137" s="171"/>
      <c r="U137" s="171"/>
      <c r="V137" s="48"/>
      <c r="W137" s="48"/>
      <c r="X137" s="48"/>
      <c r="Y137" s="48">
        <v>45985</v>
      </c>
      <c r="Z137" s="15">
        <v>45600000</v>
      </c>
      <c r="AA137" s="13">
        <f t="shared" si="6"/>
        <v>5700000</v>
      </c>
      <c r="AB137" s="13">
        <f t="shared" si="0"/>
        <v>190000</v>
      </c>
      <c r="AC137" s="50"/>
      <c r="AD137" s="50"/>
      <c r="AE137" s="13">
        <f t="shared" si="7"/>
        <v>45600000</v>
      </c>
      <c r="AF137" s="9" t="s">
        <v>188</v>
      </c>
      <c r="AG137" s="15" t="s">
        <v>189</v>
      </c>
      <c r="AH137" s="46"/>
      <c r="AI137" s="15" t="s">
        <v>190</v>
      </c>
      <c r="AJ137" s="22" t="s">
        <v>191</v>
      </c>
      <c r="AK137" s="46"/>
      <c r="AL137" s="46"/>
      <c r="AM137" s="46"/>
      <c r="AN137" s="9" t="s">
        <v>193</v>
      </c>
      <c r="AO137" s="17">
        <v>1022429861</v>
      </c>
      <c r="AP137" s="46">
        <v>9</v>
      </c>
      <c r="AQ137" s="17" t="s">
        <v>194</v>
      </c>
      <c r="AR137" s="9" t="s">
        <v>195</v>
      </c>
      <c r="AS137" s="9"/>
      <c r="AT137" s="47" t="s">
        <v>2077</v>
      </c>
      <c r="AU137" s="47"/>
      <c r="AV137" s="60" t="s">
        <v>2078</v>
      </c>
      <c r="AW137" s="46" t="s">
        <v>273</v>
      </c>
      <c r="AX137" s="9" t="s">
        <v>262</v>
      </c>
      <c r="AY137" s="9" t="s">
        <v>274</v>
      </c>
      <c r="AZ137" s="9" t="s">
        <v>531</v>
      </c>
      <c r="BA137" s="9" t="s">
        <v>202</v>
      </c>
      <c r="BB137" s="46">
        <v>437</v>
      </c>
      <c r="BC137" s="48">
        <v>45691</v>
      </c>
      <c r="BD137" s="94"/>
      <c r="BE137" s="94"/>
      <c r="BF137" s="94"/>
      <c r="BG137" s="94"/>
      <c r="BH137" s="58">
        <v>596</v>
      </c>
      <c r="BI137" s="41">
        <v>45737</v>
      </c>
      <c r="BJ137" s="41"/>
      <c r="BK137" s="41"/>
      <c r="BL137" s="41"/>
      <c r="BM137" s="41"/>
      <c r="BN137" s="41"/>
      <c r="BO137" s="59">
        <v>125207</v>
      </c>
      <c r="BP137" s="41">
        <v>45646</v>
      </c>
      <c r="BQ137" s="12" t="s">
        <v>203</v>
      </c>
      <c r="BR137" s="9" t="s">
        <v>204</v>
      </c>
      <c r="BS137" s="9" t="s">
        <v>189</v>
      </c>
      <c r="BT137" s="9" t="s">
        <v>189</v>
      </c>
      <c r="BU137" s="46" t="s">
        <v>205</v>
      </c>
      <c r="BV137" s="46"/>
      <c r="BW137" s="9" t="s">
        <v>207</v>
      </c>
      <c r="BX137" s="15">
        <v>4560000</v>
      </c>
      <c r="BY137" s="15"/>
      <c r="BZ137" s="15"/>
      <c r="CA137" s="15"/>
      <c r="CB137" s="46"/>
      <c r="CC137" s="46"/>
      <c r="CD137" s="46"/>
      <c r="CE137" s="46"/>
      <c r="CF137" s="46"/>
      <c r="CG137" s="46"/>
      <c r="CH137" s="46"/>
      <c r="CI137" s="46"/>
      <c r="CJ137" s="46"/>
      <c r="CK137" s="46"/>
      <c r="CL137" s="46"/>
      <c r="CM137" s="46"/>
      <c r="CN137" s="46"/>
      <c r="CO137" s="46"/>
      <c r="CP137" s="9" t="s">
        <v>208</v>
      </c>
      <c r="CQ137" s="46" t="s">
        <v>2079</v>
      </c>
      <c r="CR137" s="48">
        <v>45737</v>
      </c>
      <c r="CS137" s="48">
        <v>45737</v>
      </c>
      <c r="CT137" s="48"/>
      <c r="CU137" s="48"/>
      <c r="CV137" s="48"/>
      <c r="CW137" s="58" t="s">
        <v>248</v>
      </c>
      <c r="CX137" s="41">
        <v>45738</v>
      </c>
      <c r="CY137" s="41"/>
      <c r="CZ137" s="10" t="s">
        <v>211</v>
      </c>
      <c r="DA137" s="57" t="s">
        <v>250</v>
      </c>
      <c r="DB137" s="57" t="s">
        <v>189</v>
      </c>
      <c r="DC137" s="17" t="s">
        <v>212</v>
      </c>
      <c r="DD137" s="17" t="s">
        <v>213</v>
      </c>
      <c r="DE137" s="17" t="s">
        <v>214</v>
      </c>
      <c r="DF137" s="17" t="s">
        <v>189</v>
      </c>
      <c r="DG137" s="12">
        <v>35688</v>
      </c>
      <c r="DH137" s="9">
        <v>27</v>
      </c>
      <c r="DI137" s="12" t="s">
        <v>280</v>
      </c>
      <c r="DJ137" s="9" t="s">
        <v>2080</v>
      </c>
      <c r="DK137" s="9" t="s">
        <v>217</v>
      </c>
      <c r="DL137" s="9" t="s">
        <v>229</v>
      </c>
      <c r="DM137" s="9"/>
      <c r="DN137" s="9">
        <v>3222161158</v>
      </c>
      <c r="DO137" s="9">
        <v>3222161158</v>
      </c>
      <c r="DP137" s="57" t="s">
        <v>2081</v>
      </c>
      <c r="DQ137" s="9" t="s">
        <v>788</v>
      </c>
      <c r="DR137" s="9" t="s">
        <v>222</v>
      </c>
      <c r="DS137" s="9" t="s">
        <v>223</v>
      </c>
      <c r="DT137" s="9" t="s">
        <v>789</v>
      </c>
      <c r="DU137" s="9" t="s">
        <v>2082</v>
      </c>
      <c r="DV137" s="42" t="s">
        <v>358</v>
      </c>
      <c r="DW137" s="9"/>
      <c r="DX137" s="9" t="s">
        <v>360</v>
      </c>
      <c r="DY137" s="9" t="s">
        <v>217</v>
      </c>
      <c r="DZ137" s="9" t="s">
        <v>229</v>
      </c>
      <c r="EA137" s="46"/>
      <c r="EB137" s="48"/>
      <c r="EC137" s="54"/>
      <c r="ED137" s="48"/>
      <c r="EE137" s="48"/>
      <c r="EF137" s="48"/>
      <c r="EG137" s="48"/>
      <c r="EH137" s="48"/>
      <c r="EI137" s="48"/>
      <c r="EJ137" s="46"/>
      <c r="EK137" s="12"/>
      <c r="EL137" s="48"/>
      <c r="EM137" s="48"/>
      <c r="EN137" s="48"/>
      <c r="EO137" s="46"/>
      <c r="EP137" s="46"/>
      <c r="EQ137" s="46"/>
      <c r="ER137" s="46"/>
      <c r="ES137" s="46"/>
      <c r="ET137" s="46"/>
      <c r="EU137" s="46"/>
      <c r="EV137" s="46"/>
      <c r="EW137" s="46"/>
      <c r="EX137" s="46"/>
      <c r="EY137" s="46"/>
      <c r="EZ137" s="46"/>
      <c r="FA137" s="46"/>
      <c r="FB137" s="46"/>
      <c r="FC137" s="46"/>
      <c r="FD137" s="46"/>
      <c r="FE137" s="46"/>
      <c r="FF137" s="46"/>
      <c r="FG137" s="46"/>
      <c r="FH137" s="46"/>
      <c r="FI137" s="46"/>
      <c r="FJ137" s="16" t="s">
        <v>204</v>
      </c>
      <c r="FK137" s="9" t="s">
        <v>230</v>
      </c>
      <c r="FL137" s="42" t="s">
        <v>361</v>
      </c>
      <c r="FM137" s="42"/>
      <c r="FN137" s="27">
        <v>20255220003903</v>
      </c>
      <c r="FO137" s="27"/>
      <c r="FP137" s="42" t="s">
        <v>362</v>
      </c>
      <c r="FQ137" s="46"/>
      <c r="FR137" s="46"/>
      <c r="FS137" s="46"/>
      <c r="FT137" s="12"/>
      <c r="FU137" s="9"/>
      <c r="FV137" s="109"/>
      <c r="FW137" s="109"/>
      <c r="FX137" s="109"/>
      <c r="FY137" s="109"/>
      <c r="FZ137" s="109"/>
      <c r="GA137" s="109"/>
      <c r="GB137" s="109"/>
      <c r="GC137" s="109"/>
      <c r="GD137" s="109"/>
      <c r="GE137" s="109"/>
      <c r="GF137" s="109"/>
    </row>
    <row r="138" spans="1:188" ht="100.5" customHeight="1" x14ac:dyDescent="0.3">
      <c r="A138" s="124">
        <v>136</v>
      </c>
      <c r="B138" s="46">
        <v>2527</v>
      </c>
      <c r="C138" s="9" t="s">
        <v>262</v>
      </c>
      <c r="D138" s="9" t="s">
        <v>342</v>
      </c>
      <c r="E138" s="46" t="s">
        <v>2083</v>
      </c>
      <c r="F138" s="47" t="s">
        <v>2084</v>
      </c>
      <c r="G138" s="10" t="s">
        <v>183</v>
      </c>
      <c r="H138" s="9" t="s">
        <v>184</v>
      </c>
      <c r="I138" s="46" t="s">
        <v>2085</v>
      </c>
      <c r="J138" s="9" t="s">
        <v>2086</v>
      </c>
      <c r="K138" s="9" t="s">
        <v>2087</v>
      </c>
      <c r="L138" s="48">
        <v>45735</v>
      </c>
      <c r="M138" s="48"/>
      <c r="N138" s="48">
        <v>45737</v>
      </c>
      <c r="O138" s="49">
        <v>6</v>
      </c>
      <c r="P138" s="49">
        <v>0</v>
      </c>
      <c r="Q138" s="49">
        <v>180</v>
      </c>
      <c r="R138" s="48">
        <v>45920</v>
      </c>
      <c r="S138" s="48"/>
      <c r="T138" s="171"/>
      <c r="U138" s="171"/>
      <c r="V138" s="48"/>
      <c r="W138" s="48"/>
      <c r="X138" s="48"/>
      <c r="Y138" s="48">
        <v>45920</v>
      </c>
      <c r="Z138" s="15">
        <v>30000000</v>
      </c>
      <c r="AA138" s="13">
        <f t="shared" si="6"/>
        <v>5000000</v>
      </c>
      <c r="AB138" s="13">
        <f t="shared" si="0"/>
        <v>166666.66666666666</v>
      </c>
      <c r="AC138" s="51"/>
      <c r="AD138" s="51"/>
      <c r="AE138" s="13">
        <f t="shared" si="7"/>
        <v>30000000</v>
      </c>
      <c r="AF138" s="9" t="s">
        <v>188</v>
      </c>
      <c r="AG138" s="15" t="s">
        <v>189</v>
      </c>
      <c r="AH138" s="46"/>
      <c r="AI138" s="15" t="s">
        <v>190</v>
      </c>
      <c r="AJ138" s="22" t="s">
        <v>191</v>
      </c>
      <c r="AK138" s="46"/>
      <c r="AL138" s="46"/>
      <c r="AM138" s="46"/>
      <c r="AN138" s="9" t="s">
        <v>193</v>
      </c>
      <c r="AO138" s="46">
        <v>80726479</v>
      </c>
      <c r="AP138" s="46">
        <v>1</v>
      </c>
      <c r="AQ138" s="17" t="s">
        <v>194</v>
      </c>
      <c r="AR138" s="9" t="s">
        <v>195</v>
      </c>
      <c r="AS138" s="9"/>
      <c r="AT138" s="47" t="s">
        <v>2088</v>
      </c>
      <c r="AU138" s="47"/>
      <c r="AV138" s="60" t="s">
        <v>2089</v>
      </c>
      <c r="AW138" s="46" t="s">
        <v>273</v>
      </c>
      <c r="AX138" s="9" t="s">
        <v>262</v>
      </c>
      <c r="AY138" s="9" t="s">
        <v>274</v>
      </c>
      <c r="AZ138" s="9" t="s">
        <v>918</v>
      </c>
      <c r="BA138" s="9" t="s">
        <v>202</v>
      </c>
      <c r="BB138" s="46">
        <v>594</v>
      </c>
      <c r="BC138" s="48">
        <v>45734</v>
      </c>
      <c r="BD138" s="94"/>
      <c r="BE138" s="94"/>
      <c r="BF138" s="94"/>
      <c r="BG138" s="94"/>
      <c r="BH138" s="46">
        <v>580</v>
      </c>
      <c r="BI138" s="48">
        <v>45736</v>
      </c>
      <c r="BJ138" s="48"/>
      <c r="BK138" s="48"/>
      <c r="BL138" s="48"/>
      <c r="BM138" s="48"/>
      <c r="BN138" s="48"/>
      <c r="BO138" s="49">
        <v>131814</v>
      </c>
      <c r="BP138" s="48">
        <v>45722</v>
      </c>
      <c r="BQ138" s="12" t="s">
        <v>203</v>
      </c>
      <c r="BR138" s="9" t="s">
        <v>204</v>
      </c>
      <c r="BS138" s="9" t="s">
        <v>189</v>
      </c>
      <c r="BT138" s="9" t="s">
        <v>189</v>
      </c>
      <c r="BU138" s="46" t="s">
        <v>205</v>
      </c>
      <c r="BV138" s="46"/>
      <c r="BW138" s="9" t="s">
        <v>207</v>
      </c>
      <c r="BX138" s="15">
        <v>3000000</v>
      </c>
      <c r="BY138" s="15"/>
      <c r="BZ138" s="15"/>
      <c r="CA138" s="15"/>
      <c r="CB138" s="46"/>
      <c r="CC138" s="46"/>
      <c r="CD138" s="46"/>
      <c r="CE138" s="46"/>
      <c r="CF138" s="46"/>
      <c r="CG138" s="46"/>
      <c r="CH138" s="46"/>
      <c r="CI138" s="46"/>
      <c r="CJ138" s="46"/>
      <c r="CK138" s="46"/>
      <c r="CL138" s="46"/>
      <c r="CM138" s="46"/>
      <c r="CN138" s="46"/>
      <c r="CO138" s="46"/>
      <c r="CP138" s="9" t="s">
        <v>208</v>
      </c>
      <c r="CQ138" s="46" t="s">
        <v>2090</v>
      </c>
      <c r="CR138" s="48">
        <v>45736</v>
      </c>
      <c r="CS138" s="48">
        <v>45736</v>
      </c>
      <c r="CT138" s="48"/>
      <c r="CU138" s="48"/>
      <c r="CV138" s="48"/>
      <c r="CW138" s="46" t="s">
        <v>279</v>
      </c>
      <c r="CX138" s="48">
        <v>45737</v>
      </c>
      <c r="CY138" s="48"/>
      <c r="CZ138" s="9" t="s">
        <v>249</v>
      </c>
      <c r="DA138" s="57" t="s">
        <v>250</v>
      </c>
      <c r="DB138" s="57" t="s">
        <v>189</v>
      </c>
      <c r="DC138" s="17" t="s">
        <v>212</v>
      </c>
      <c r="DD138" s="17" t="s">
        <v>213</v>
      </c>
      <c r="DE138" s="17" t="s">
        <v>214</v>
      </c>
      <c r="DF138" s="17" t="s">
        <v>189</v>
      </c>
      <c r="DG138" s="12">
        <v>30218</v>
      </c>
      <c r="DH138" s="9">
        <v>42</v>
      </c>
      <c r="DI138" s="12" t="s">
        <v>404</v>
      </c>
      <c r="DJ138" s="9" t="s">
        <v>2091</v>
      </c>
      <c r="DK138" s="9" t="s">
        <v>217</v>
      </c>
      <c r="DL138" s="9" t="s">
        <v>229</v>
      </c>
      <c r="DM138" s="9"/>
      <c r="DN138" s="9">
        <v>4549305</v>
      </c>
      <c r="DO138" s="9">
        <v>3004226316</v>
      </c>
      <c r="DP138" s="57" t="s">
        <v>2092</v>
      </c>
      <c r="DQ138" s="9" t="s">
        <v>255</v>
      </c>
      <c r="DR138" s="9" t="s">
        <v>680</v>
      </c>
      <c r="DS138" s="9" t="s">
        <v>223</v>
      </c>
      <c r="DT138" s="9" t="s">
        <v>377</v>
      </c>
      <c r="DU138" s="9" t="s">
        <v>2093</v>
      </c>
      <c r="DV138" s="42" t="s">
        <v>358</v>
      </c>
      <c r="DW138" s="9" t="s">
        <v>377</v>
      </c>
      <c r="DX138" s="9" t="s">
        <v>360</v>
      </c>
      <c r="DY138" s="9" t="s">
        <v>217</v>
      </c>
      <c r="DZ138" s="9" t="s">
        <v>229</v>
      </c>
      <c r="EA138" s="46"/>
      <c r="EB138" s="48"/>
      <c r="EC138" s="54"/>
      <c r="ED138" s="48"/>
      <c r="EE138" s="48"/>
      <c r="EF138" s="48"/>
      <c r="EG138" s="48"/>
      <c r="EH138" s="48"/>
      <c r="EI138" s="48"/>
      <c r="EJ138" s="46"/>
      <c r="EK138" s="12"/>
      <c r="EL138" s="48"/>
      <c r="EM138" s="48"/>
      <c r="EN138" s="48"/>
      <c r="EO138" s="46"/>
      <c r="EP138" s="46"/>
      <c r="EQ138" s="46"/>
      <c r="ER138" s="46"/>
      <c r="ES138" s="46"/>
      <c r="ET138" s="46"/>
      <c r="EU138" s="46"/>
      <c r="EV138" s="46"/>
      <c r="EW138" s="46"/>
      <c r="EX138" s="46"/>
      <c r="EY138" s="46"/>
      <c r="EZ138" s="46"/>
      <c r="FA138" s="46"/>
      <c r="FB138" s="46"/>
      <c r="FC138" s="46"/>
      <c r="FD138" s="46"/>
      <c r="FE138" s="46"/>
      <c r="FF138" s="46"/>
      <c r="FG138" s="46"/>
      <c r="FH138" s="46"/>
      <c r="FI138" s="46"/>
      <c r="FJ138" s="16" t="s">
        <v>204</v>
      </c>
      <c r="FK138" s="9" t="s">
        <v>230</v>
      </c>
      <c r="FL138" s="42" t="s">
        <v>361</v>
      </c>
      <c r="FM138" s="42"/>
      <c r="FN138" s="27">
        <v>20255220003903</v>
      </c>
      <c r="FO138" s="27"/>
      <c r="FP138" s="42" t="s">
        <v>362</v>
      </c>
      <c r="FQ138" s="46"/>
      <c r="FR138" s="46"/>
      <c r="FS138" s="46"/>
      <c r="FT138" s="12"/>
      <c r="FU138" s="9"/>
      <c r="FV138" s="109"/>
      <c r="FW138" s="109"/>
      <c r="FX138" s="109"/>
      <c r="FY138" s="109"/>
      <c r="FZ138" s="109"/>
      <c r="GA138" s="109"/>
      <c r="GB138" s="109"/>
      <c r="GC138" s="109"/>
      <c r="GD138" s="109"/>
      <c r="GE138" s="109"/>
      <c r="GF138" s="109"/>
    </row>
    <row r="139" spans="1:188" ht="100.5" customHeight="1" x14ac:dyDescent="0.3">
      <c r="A139" s="124">
        <v>137</v>
      </c>
      <c r="B139" s="46">
        <v>2527</v>
      </c>
      <c r="C139" s="9" t="s">
        <v>262</v>
      </c>
      <c r="D139" s="9" t="s">
        <v>342</v>
      </c>
      <c r="E139" s="9" t="s">
        <v>2094</v>
      </c>
      <c r="F139" s="47" t="s">
        <v>2095</v>
      </c>
      <c r="G139" s="10" t="s">
        <v>183</v>
      </c>
      <c r="H139" s="9" t="s">
        <v>184</v>
      </c>
      <c r="I139" s="9" t="s">
        <v>2096</v>
      </c>
      <c r="J139" s="9" t="s">
        <v>2097</v>
      </c>
      <c r="K139" s="9" t="s">
        <v>2098</v>
      </c>
      <c r="L139" s="48">
        <v>45735</v>
      </c>
      <c r="M139" s="48"/>
      <c r="N139" s="48">
        <v>45736</v>
      </c>
      <c r="O139" s="49">
        <v>8</v>
      </c>
      <c r="P139" s="49">
        <v>0</v>
      </c>
      <c r="Q139" s="49">
        <v>240</v>
      </c>
      <c r="R139" s="48">
        <v>45980</v>
      </c>
      <c r="S139" s="48"/>
      <c r="T139" s="171"/>
      <c r="U139" s="171"/>
      <c r="V139" s="48"/>
      <c r="W139" s="48"/>
      <c r="X139" s="48"/>
      <c r="Y139" s="48">
        <v>45980</v>
      </c>
      <c r="Z139" s="15">
        <v>45600000</v>
      </c>
      <c r="AA139" s="13">
        <f t="shared" si="6"/>
        <v>5700000</v>
      </c>
      <c r="AB139" s="13">
        <f t="shared" si="0"/>
        <v>190000</v>
      </c>
      <c r="AC139" s="50"/>
      <c r="AD139" s="50"/>
      <c r="AE139" s="13">
        <f t="shared" si="7"/>
        <v>45600000</v>
      </c>
      <c r="AF139" s="9" t="s">
        <v>188</v>
      </c>
      <c r="AG139" s="15" t="s">
        <v>189</v>
      </c>
      <c r="AH139" s="46"/>
      <c r="AI139" s="15" t="s">
        <v>190</v>
      </c>
      <c r="AJ139" s="22" t="s">
        <v>191</v>
      </c>
      <c r="AK139" s="9"/>
      <c r="AL139" s="9"/>
      <c r="AM139" s="9"/>
      <c r="AN139" s="9" t="s">
        <v>193</v>
      </c>
      <c r="AO139" s="46">
        <v>80088671</v>
      </c>
      <c r="AP139" s="46">
        <v>1</v>
      </c>
      <c r="AQ139" s="17" t="s">
        <v>194</v>
      </c>
      <c r="AR139" s="9" t="s">
        <v>195</v>
      </c>
      <c r="AS139" s="9"/>
      <c r="AT139" s="47" t="s">
        <v>2099</v>
      </c>
      <c r="AU139" s="47"/>
      <c r="AV139" s="60" t="s">
        <v>2100</v>
      </c>
      <c r="AW139" s="46" t="s">
        <v>273</v>
      </c>
      <c r="AX139" s="9" t="s">
        <v>262</v>
      </c>
      <c r="AY139" s="9" t="s">
        <v>274</v>
      </c>
      <c r="AZ139" s="9" t="s">
        <v>531</v>
      </c>
      <c r="BA139" s="9" t="s">
        <v>202</v>
      </c>
      <c r="BB139" s="46">
        <v>434</v>
      </c>
      <c r="BC139" s="48">
        <v>45691</v>
      </c>
      <c r="BD139" s="94"/>
      <c r="BE139" s="94"/>
      <c r="BF139" s="94"/>
      <c r="BG139" s="94"/>
      <c r="BH139" s="46">
        <v>581</v>
      </c>
      <c r="BI139" s="48">
        <v>45736</v>
      </c>
      <c r="BJ139" s="48"/>
      <c r="BK139" s="48"/>
      <c r="BL139" s="48"/>
      <c r="BM139" s="48"/>
      <c r="BN139" s="48"/>
      <c r="BO139" s="49">
        <v>125202</v>
      </c>
      <c r="BP139" s="48">
        <v>45646</v>
      </c>
      <c r="BQ139" s="12" t="s">
        <v>203</v>
      </c>
      <c r="BR139" s="9" t="s">
        <v>204</v>
      </c>
      <c r="BS139" s="9" t="s">
        <v>189</v>
      </c>
      <c r="BT139" s="9" t="s">
        <v>189</v>
      </c>
      <c r="BU139" s="9" t="s">
        <v>205</v>
      </c>
      <c r="BV139" s="9"/>
      <c r="BW139" s="9" t="s">
        <v>207</v>
      </c>
      <c r="BX139" s="15">
        <v>4560000</v>
      </c>
      <c r="BY139" s="15"/>
      <c r="BZ139" s="15"/>
      <c r="CA139" s="15"/>
      <c r="CB139" s="9"/>
      <c r="CC139" s="9"/>
      <c r="CD139" s="9"/>
      <c r="CE139" s="9"/>
      <c r="CF139" s="9"/>
      <c r="CG139" s="9"/>
      <c r="CH139" s="9"/>
      <c r="CI139" s="9"/>
      <c r="CJ139" s="9"/>
      <c r="CK139" s="9"/>
      <c r="CL139" s="9"/>
      <c r="CM139" s="9"/>
      <c r="CN139" s="9"/>
      <c r="CO139" s="9"/>
      <c r="CP139" s="9" t="s">
        <v>208</v>
      </c>
      <c r="CQ139" s="46" t="s">
        <v>2101</v>
      </c>
      <c r="CR139" s="48">
        <v>45736</v>
      </c>
      <c r="CS139" s="48">
        <v>45736</v>
      </c>
      <c r="CT139" s="48"/>
      <c r="CU139" s="48"/>
      <c r="CV139" s="48"/>
      <c r="CW139" s="46" t="s">
        <v>279</v>
      </c>
      <c r="CX139" s="48">
        <v>45735</v>
      </c>
      <c r="CY139" s="48"/>
      <c r="CZ139" s="9" t="s">
        <v>249</v>
      </c>
      <c r="DA139" s="57" t="s">
        <v>250</v>
      </c>
      <c r="DB139" s="57" t="s">
        <v>189</v>
      </c>
      <c r="DC139" s="17" t="s">
        <v>212</v>
      </c>
      <c r="DD139" s="17" t="s">
        <v>213</v>
      </c>
      <c r="DE139" s="17" t="s">
        <v>214</v>
      </c>
      <c r="DF139" s="17" t="s">
        <v>189</v>
      </c>
      <c r="DG139" s="12">
        <v>29727</v>
      </c>
      <c r="DH139" s="9">
        <v>43</v>
      </c>
      <c r="DI139" s="12" t="s">
        <v>280</v>
      </c>
      <c r="DJ139" s="9" t="s">
        <v>2102</v>
      </c>
      <c r="DK139" s="9" t="s">
        <v>217</v>
      </c>
      <c r="DL139" s="9" t="s">
        <v>229</v>
      </c>
      <c r="DM139" s="9"/>
      <c r="DN139" s="9">
        <v>6816960</v>
      </c>
      <c r="DO139" s="9">
        <v>3044387759</v>
      </c>
      <c r="DP139" s="57" t="s">
        <v>2103</v>
      </c>
      <c r="DQ139" s="9" t="s">
        <v>284</v>
      </c>
      <c r="DR139" s="9" t="s">
        <v>222</v>
      </c>
      <c r="DS139" s="9" t="s">
        <v>223</v>
      </c>
      <c r="DT139" s="9" t="s">
        <v>377</v>
      </c>
      <c r="DU139" s="9" t="s">
        <v>2104</v>
      </c>
      <c r="DV139" s="24" t="s">
        <v>378</v>
      </c>
      <c r="DW139" s="9"/>
      <c r="DX139" s="9" t="s">
        <v>378</v>
      </c>
      <c r="DY139" s="9" t="s">
        <v>217</v>
      </c>
      <c r="DZ139" s="9" t="s">
        <v>229</v>
      </c>
      <c r="EA139" s="46"/>
      <c r="EB139" s="48"/>
      <c r="EC139" s="54"/>
      <c r="ED139" s="48"/>
      <c r="EE139" s="48"/>
      <c r="EF139" s="48"/>
      <c r="EG139" s="48"/>
      <c r="EH139" s="48"/>
      <c r="EI139" s="48"/>
      <c r="EJ139" s="46"/>
      <c r="EK139" s="12"/>
      <c r="EL139" s="48"/>
      <c r="EM139" s="48"/>
      <c r="EN139" s="48"/>
      <c r="EO139" s="46"/>
      <c r="EP139" s="46"/>
      <c r="EQ139" s="46"/>
      <c r="ER139" s="46"/>
      <c r="ES139" s="46"/>
      <c r="ET139" s="46"/>
      <c r="EU139" s="46"/>
      <c r="EV139" s="46"/>
      <c r="EW139" s="46"/>
      <c r="EX139" s="46"/>
      <c r="EY139" s="46"/>
      <c r="EZ139" s="46"/>
      <c r="FA139" s="46"/>
      <c r="FB139" s="46"/>
      <c r="FC139" s="46"/>
      <c r="FD139" s="46"/>
      <c r="FE139" s="46"/>
      <c r="FF139" s="46"/>
      <c r="FG139" s="46"/>
      <c r="FH139" s="46"/>
      <c r="FI139" s="46"/>
      <c r="FJ139" s="16" t="s">
        <v>204</v>
      </c>
      <c r="FK139" s="9" t="s">
        <v>230</v>
      </c>
      <c r="FL139" s="42" t="s">
        <v>361</v>
      </c>
      <c r="FM139" s="42"/>
      <c r="FN139" s="27">
        <v>20255220003903</v>
      </c>
      <c r="FO139" s="27"/>
      <c r="FP139" s="42" t="s">
        <v>362</v>
      </c>
      <c r="FQ139" s="46"/>
      <c r="FR139" s="46"/>
      <c r="FS139" s="46"/>
      <c r="FT139" s="12"/>
      <c r="FU139" s="9"/>
      <c r="FV139" s="109"/>
      <c r="FW139" s="109"/>
      <c r="FX139" s="109"/>
      <c r="FY139" s="109"/>
      <c r="FZ139" s="109"/>
      <c r="GA139" s="109"/>
      <c r="GB139" s="109"/>
      <c r="GC139" s="109"/>
      <c r="GD139" s="109"/>
      <c r="GE139" s="109"/>
      <c r="GF139" s="109"/>
    </row>
    <row r="140" spans="1:188" ht="100.5" customHeight="1" x14ac:dyDescent="0.3">
      <c r="A140" s="124">
        <v>138</v>
      </c>
      <c r="B140" s="46">
        <v>2527</v>
      </c>
      <c r="C140" s="9" t="s">
        <v>262</v>
      </c>
      <c r="D140" s="9" t="s">
        <v>342</v>
      </c>
      <c r="E140" s="46" t="s">
        <v>2105</v>
      </c>
      <c r="F140" s="47" t="s">
        <v>2106</v>
      </c>
      <c r="G140" s="10" t="s">
        <v>183</v>
      </c>
      <c r="H140" s="9" t="s">
        <v>184</v>
      </c>
      <c r="I140" s="46" t="s">
        <v>2107</v>
      </c>
      <c r="J140" s="9" t="s">
        <v>2108</v>
      </c>
      <c r="K140" s="9" t="s">
        <v>2109</v>
      </c>
      <c r="L140" s="48">
        <v>45736</v>
      </c>
      <c r="M140" s="48"/>
      <c r="N140" s="48">
        <v>45741</v>
      </c>
      <c r="O140" s="49">
        <v>6</v>
      </c>
      <c r="P140" s="49">
        <v>0</v>
      </c>
      <c r="Q140" s="49">
        <v>180</v>
      </c>
      <c r="R140" s="48">
        <v>45924</v>
      </c>
      <c r="S140" s="48"/>
      <c r="T140" s="171"/>
      <c r="U140" s="171"/>
      <c r="V140" s="48"/>
      <c r="W140" s="48"/>
      <c r="X140" s="48"/>
      <c r="Y140" s="48">
        <v>45924</v>
      </c>
      <c r="Z140" s="15">
        <v>33000000</v>
      </c>
      <c r="AA140" s="13">
        <f t="shared" si="6"/>
        <v>5500000</v>
      </c>
      <c r="AB140" s="13">
        <f t="shared" si="0"/>
        <v>183333.33333333334</v>
      </c>
      <c r="AC140" s="50"/>
      <c r="AD140" s="15"/>
      <c r="AE140" s="13">
        <f t="shared" si="7"/>
        <v>33000000</v>
      </c>
      <c r="AF140" s="9" t="s">
        <v>188</v>
      </c>
      <c r="AG140" s="15" t="s">
        <v>189</v>
      </c>
      <c r="AH140" s="46"/>
      <c r="AI140" s="15" t="s">
        <v>190</v>
      </c>
      <c r="AJ140" s="22" t="s">
        <v>191</v>
      </c>
      <c r="AK140" s="46"/>
      <c r="AL140" s="46"/>
      <c r="AM140" s="46"/>
      <c r="AN140" s="9" t="s">
        <v>193</v>
      </c>
      <c r="AO140" s="46">
        <v>79801422</v>
      </c>
      <c r="AP140" s="46">
        <v>1</v>
      </c>
      <c r="AQ140" s="17" t="s">
        <v>194</v>
      </c>
      <c r="AR140" s="9" t="s">
        <v>195</v>
      </c>
      <c r="AS140" s="9"/>
      <c r="AT140" s="47" t="s">
        <v>2110</v>
      </c>
      <c r="AU140" s="47"/>
      <c r="AV140" s="60" t="s">
        <v>2111</v>
      </c>
      <c r="AW140" s="46" t="s">
        <v>273</v>
      </c>
      <c r="AX140" s="9" t="s">
        <v>262</v>
      </c>
      <c r="AY140" s="9" t="s">
        <v>274</v>
      </c>
      <c r="AZ140" s="9" t="s">
        <v>351</v>
      </c>
      <c r="BA140" s="9" t="s">
        <v>202</v>
      </c>
      <c r="BB140" s="46">
        <v>447</v>
      </c>
      <c r="BC140" s="48">
        <v>45691</v>
      </c>
      <c r="BD140" s="94"/>
      <c r="BE140" s="94"/>
      <c r="BF140" s="94"/>
      <c r="BG140" s="94"/>
      <c r="BH140" s="46">
        <v>605</v>
      </c>
      <c r="BI140" s="48">
        <v>45741</v>
      </c>
      <c r="BJ140" s="48"/>
      <c r="BK140" s="48"/>
      <c r="BL140" s="48"/>
      <c r="BM140" s="48"/>
      <c r="BN140" s="48"/>
      <c r="BO140" s="49">
        <v>125555</v>
      </c>
      <c r="BP140" s="48">
        <v>45650</v>
      </c>
      <c r="BQ140" s="12" t="s">
        <v>203</v>
      </c>
      <c r="BR140" s="9" t="s">
        <v>204</v>
      </c>
      <c r="BS140" s="9" t="s">
        <v>189</v>
      </c>
      <c r="BT140" s="9" t="s">
        <v>189</v>
      </c>
      <c r="BU140" s="9" t="s">
        <v>205</v>
      </c>
      <c r="BV140" s="9"/>
      <c r="BW140" s="9" t="s">
        <v>207</v>
      </c>
      <c r="BX140" s="15">
        <v>3300000</v>
      </c>
      <c r="BY140" s="15"/>
      <c r="BZ140" s="15"/>
      <c r="CA140" s="15"/>
      <c r="CB140" s="9"/>
      <c r="CC140" s="9"/>
      <c r="CD140" s="9"/>
      <c r="CE140" s="9"/>
      <c r="CF140" s="9"/>
      <c r="CG140" s="9"/>
      <c r="CH140" s="9"/>
      <c r="CI140" s="9"/>
      <c r="CJ140" s="9"/>
      <c r="CK140" s="9"/>
      <c r="CL140" s="9"/>
      <c r="CM140" s="9"/>
      <c r="CN140" s="9"/>
      <c r="CO140" s="9"/>
      <c r="CP140" s="9" t="s">
        <v>208</v>
      </c>
      <c r="CQ140" s="48" t="s">
        <v>2112</v>
      </c>
      <c r="CR140" s="48">
        <v>45737</v>
      </c>
      <c r="CS140" s="48">
        <v>45737</v>
      </c>
      <c r="CT140" s="48"/>
      <c r="CU140" s="48"/>
      <c r="CV140" s="48"/>
      <c r="CW140" s="58" t="s">
        <v>279</v>
      </c>
      <c r="CX140" s="41">
        <v>45738</v>
      </c>
      <c r="CY140" s="41"/>
      <c r="CZ140" s="9" t="s">
        <v>249</v>
      </c>
      <c r="DA140" s="57" t="s">
        <v>250</v>
      </c>
      <c r="DB140" s="57" t="s">
        <v>189</v>
      </c>
      <c r="DC140" s="17" t="s">
        <v>212</v>
      </c>
      <c r="DD140" s="17" t="s">
        <v>213</v>
      </c>
      <c r="DE140" s="17" t="s">
        <v>214</v>
      </c>
      <c r="DF140" s="17" t="s">
        <v>189</v>
      </c>
      <c r="DG140" s="12">
        <v>27898</v>
      </c>
      <c r="DH140" s="9">
        <v>48</v>
      </c>
      <c r="DI140" s="12" t="s">
        <v>215</v>
      </c>
      <c r="DJ140" s="9" t="s">
        <v>2113</v>
      </c>
      <c r="DK140" s="9" t="s">
        <v>217</v>
      </c>
      <c r="DL140" s="9" t="s">
        <v>229</v>
      </c>
      <c r="DM140" s="9"/>
      <c r="DN140" s="9">
        <v>311525824</v>
      </c>
      <c r="DO140" s="9">
        <v>311525824</v>
      </c>
      <c r="DP140" s="57" t="s">
        <v>2114</v>
      </c>
      <c r="DQ140" s="9" t="s">
        <v>255</v>
      </c>
      <c r="DR140" s="9" t="s">
        <v>867</v>
      </c>
      <c r="DS140" s="9" t="s">
        <v>223</v>
      </c>
      <c r="DT140" s="9" t="s">
        <v>377</v>
      </c>
      <c r="DU140" s="9" t="s">
        <v>2115</v>
      </c>
      <c r="DV140" s="24" t="s">
        <v>378</v>
      </c>
      <c r="DW140" s="9"/>
      <c r="DX140" s="9" t="s">
        <v>378</v>
      </c>
      <c r="DY140" s="9" t="s">
        <v>217</v>
      </c>
      <c r="DZ140" s="9" t="s">
        <v>229</v>
      </c>
      <c r="EA140" s="46"/>
      <c r="EB140" s="48"/>
      <c r="EC140" s="54"/>
      <c r="ED140" s="48"/>
      <c r="EE140" s="48"/>
      <c r="EF140" s="48"/>
      <c r="EG140" s="48"/>
      <c r="EH140" s="48"/>
      <c r="EI140" s="48"/>
      <c r="EJ140" s="46"/>
      <c r="EK140" s="12"/>
      <c r="EL140" s="48"/>
      <c r="EM140" s="48"/>
      <c r="EN140" s="48"/>
      <c r="EO140" s="46"/>
      <c r="EP140" s="46"/>
      <c r="EQ140" s="46"/>
      <c r="ER140" s="46"/>
      <c r="ES140" s="46"/>
      <c r="ET140" s="46"/>
      <c r="EU140" s="46"/>
      <c r="EV140" s="46"/>
      <c r="EW140" s="46"/>
      <c r="EX140" s="46"/>
      <c r="EY140" s="46"/>
      <c r="EZ140" s="46"/>
      <c r="FA140" s="46"/>
      <c r="FB140" s="46"/>
      <c r="FC140" s="46"/>
      <c r="FD140" s="46"/>
      <c r="FE140" s="46"/>
      <c r="FF140" s="46"/>
      <c r="FG140" s="46"/>
      <c r="FH140" s="46"/>
      <c r="FI140" s="46"/>
      <c r="FJ140" s="16" t="s">
        <v>204</v>
      </c>
      <c r="FK140" s="9" t="s">
        <v>230</v>
      </c>
      <c r="FL140" s="42" t="s">
        <v>361</v>
      </c>
      <c r="FM140" s="42"/>
      <c r="FN140" s="27">
        <v>20255220003963</v>
      </c>
      <c r="FO140" s="27"/>
      <c r="FP140" s="42" t="s">
        <v>362</v>
      </c>
      <c r="FQ140" s="46"/>
      <c r="FR140" s="46"/>
      <c r="FS140" s="46"/>
      <c r="FT140" s="12"/>
      <c r="FU140" s="9"/>
      <c r="FV140" s="109"/>
      <c r="FW140" s="109"/>
      <c r="FX140" s="109"/>
      <c r="FY140" s="109"/>
      <c r="FZ140" s="109"/>
      <c r="GA140" s="109"/>
      <c r="GB140" s="109"/>
      <c r="GC140" s="109"/>
      <c r="GD140" s="109"/>
      <c r="GE140" s="109"/>
      <c r="GF140" s="109"/>
    </row>
    <row r="141" spans="1:188" ht="100.5" customHeight="1" x14ac:dyDescent="0.3">
      <c r="A141" s="124">
        <v>139</v>
      </c>
      <c r="B141" s="46">
        <v>2299</v>
      </c>
      <c r="C141" s="9" t="s">
        <v>2116</v>
      </c>
      <c r="D141" s="9" t="s">
        <v>547</v>
      </c>
      <c r="E141" s="46" t="s">
        <v>2117</v>
      </c>
      <c r="F141" s="47" t="s">
        <v>2118</v>
      </c>
      <c r="G141" s="10" t="s">
        <v>183</v>
      </c>
      <c r="H141" s="9" t="s">
        <v>184</v>
      </c>
      <c r="I141" s="46" t="s">
        <v>2119</v>
      </c>
      <c r="J141" s="9" t="s">
        <v>2120</v>
      </c>
      <c r="K141" s="9" t="s">
        <v>2121</v>
      </c>
      <c r="L141" s="48">
        <v>45735</v>
      </c>
      <c r="M141" s="48"/>
      <c r="N141" s="48">
        <v>45736</v>
      </c>
      <c r="O141" s="49">
        <v>7</v>
      </c>
      <c r="P141" s="49">
        <v>0</v>
      </c>
      <c r="Q141" s="49">
        <v>210</v>
      </c>
      <c r="R141" s="48">
        <v>45949</v>
      </c>
      <c r="S141" s="48"/>
      <c r="T141" s="171"/>
      <c r="U141" s="171"/>
      <c r="V141" s="48"/>
      <c r="W141" s="48"/>
      <c r="X141" s="48"/>
      <c r="Y141" s="48">
        <v>45949</v>
      </c>
      <c r="Z141" s="15">
        <v>21700000</v>
      </c>
      <c r="AA141" s="13">
        <f t="shared" si="6"/>
        <v>3100000</v>
      </c>
      <c r="AB141" s="13">
        <f t="shared" si="0"/>
        <v>103333.33333333333</v>
      </c>
      <c r="AC141" s="50"/>
      <c r="AD141" s="50"/>
      <c r="AE141" s="13">
        <f t="shared" si="7"/>
        <v>21700000</v>
      </c>
      <c r="AF141" s="9" t="s">
        <v>188</v>
      </c>
      <c r="AG141" s="15" t="s">
        <v>189</v>
      </c>
      <c r="AH141" s="46"/>
      <c r="AI141" s="15" t="s">
        <v>190</v>
      </c>
      <c r="AJ141" s="22" t="s">
        <v>191</v>
      </c>
      <c r="AK141" s="46"/>
      <c r="AL141" s="46"/>
      <c r="AM141" s="46"/>
      <c r="AN141" s="9" t="s">
        <v>193</v>
      </c>
      <c r="AO141" s="46">
        <v>1022364268</v>
      </c>
      <c r="AP141" s="46">
        <v>1</v>
      </c>
      <c r="AQ141" s="17" t="s">
        <v>194</v>
      </c>
      <c r="AR141" s="9" t="s">
        <v>195</v>
      </c>
      <c r="AS141" s="9"/>
      <c r="AT141" s="47" t="s">
        <v>2122</v>
      </c>
      <c r="AU141" s="47"/>
      <c r="AV141" s="60" t="s">
        <v>2123</v>
      </c>
      <c r="AW141" s="46" t="s">
        <v>555</v>
      </c>
      <c r="AX141" s="9" t="s">
        <v>546</v>
      </c>
      <c r="AY141" s="9" t="s">
        <v>556</v>
      </c>
      <c r="AZ141" s="9" t="s">
        <v>1376</v>
      </c>
      <c r="BA141" s="9" t="s">
        <v>202</v>
      </c>
      <c r="BB141" s="46">
        <v>572</v>
      </c>
      <c r="BC141" s="48">
        <v>45727</v>
      </c>
      <c r="BD141" s="94"/>
      <c r="BE141" s="94"/>
      <c r="BF141" s="94"/>
      <c r="BG141" s="94"/>
      <c r="BH141" s="46">
        <v>583</v>
      </c>
      <c r="BI141" s="48">
        <v>45736</v>
      </c>
      <c r="BJ141" s="48"/>
      <c r="BK141" s="48"/>
      <c r="BL141" s="48"/>
      <c r="BM141" s="48"/>
      <c r="BN141" s="48"/>
      <c r="BO141" s="49">
        <v>130877</v>
      </c>
      <c r="BP141" s="48">
        <v>45705</v>
      </c>
      <c r="BQ141" s="12" t="s">
        <v>203</v>
      </c>
      <c r="BR141" s="9" t="s">
        <v>204</v>
      </c>
      <c r="BS141" s="9" t="s">
        <v>189</v>
      </c>
      <c r="BT141" s="9" t="s">
        <v>189</v>
      </c>
      <c r="BU141" s="9" t="s">
        <v>205</v>
      </c>
      <c r="BV141" s="9"/>
      <c r="BW141" s="9" t="s">
        <v>207</v>
      </c>
      <c r="BX141" s="15">
        <v>2170000</v>
      </c>
      <c r="BY141" s="15"/>
      <c r="BZ141" s="15"/>
      <c r="CA141" s="15"/>
      <c r="CB141" s="9"/>
      <c r="CC141" s="9"/>
      <c r="CD141" s="9"/>
      <c r="CE141" s="9"/>
      <c r="CF141" s="9"/>
      <c r="CG141" s="9"/>
      <c r="CH141" s="9"/>
      <c r="CI141" s="9"/>
      <c r="CJ141" s="9"/>
      <c r="CK141" s="9"/>
      <c r="CL141" s="9"/>
      <c r="CM141" s="9"/>
      <c r="CN141" s="9"/>
      <c r="CO141" s="9"/>
      <c r="CP141" s="9" t="s">
        <v>208</v>
      </c>
      <c r="CQ141" s="48" t="s">
        <v>2124</v>
      </c>
      <c r="CR141" s="48">
        <v>45736</v>
      </c>
      <c r="CS141" s="48">
        <v>45736</v>
      </c>
      <c r="CT141" s="48"/>
      <c r="CU141" s="48"/>
      <c r="CV141" s="48"/>
      <c r="CW141" s="46" t="s">
        <v>248</v>
      </c>
      <c r="CX141" s="48">
        <v>45736</v>
      </c>
      <c r="CY141" s="48"/>
      <c r="CZ141" s="9" t="s">
        <v>249</v>
      </c>
      <c r="DA141" s="57" t="s">
        <v>250</v>
      </c>
      <c r="DB141" s="57" t="s">
        <v>189</v>
      </c>
      <c r="DC141" s="17" t="s">
        <v>212</v>
      </c>
      <c r="DD141" s="17" t="s">
        <v>213</v>
      </c>
      <c r="DE141" s="17" t="s">
        <v>214</v>
      </c>
      <c r="DF141" s="17" t="s">
        <v>189</v>
      </c>
      <c r="DG141" s="12">
        <v>33126</v>
      </c>
      <c r="DH141" s="9">
        <v>34</v>
      </c>
      <c r="DI141" s="12" t="s">
        <v>215</v>
      </c>
      <c r="DJ141" s="9" t="s">
        <v>2125</v>
      </c>
      <c r="DK141" s="9" t="s">
        <v>217</v>
      </c>
      <c r="DL141" s="9" t="s">
        <v>229</v>
      </c>
      <c r="DM141" s="9"/>
      <c r="DN141" s="9">
        <v>5353317</v>
      </c>
      <c r="DO141" s="9">
        <v>3112840045</v>
      </c>
      <c r="DP141" s="57" t="s">
        <v>2126</v>
      </c>
      <c r="DQ141" s="9" t="s">
        <v>221</v>
      </c>
      <c r="DR141" s="9" t="s">
        <v>867</v>
      </c>
      <c r="DS141" s="9" t="s">
        <v>223</v>
      </c>
      <c r="DT141" s="9" t="s">
        <v>868</v>
      </c>
      <c r="DU141" s="9" t="s">
        <v>2127</v>
      </c>
      <c r="DV141" s="9" t="s">
        <v>561</v>
      </c>
      <c r="DW141" s="9" t="s">
        <v>562</v>
      </c>
      <c r="DX141" s="9" t="s">
        <v>563</v>
      </c>
      <c r="DY141" s="9" t="s">
        <v>217</v>
      </c>
      <c r="DZ141" s="9" t="s">
        <v>229</v>
      </c>
      <c r="EA141" s="46"/>
      <c r="EB141" s="48"/>
      <c r="EC141" s="54"/>
      <c r="ED141" s="48"/>
      <c r="EE141" s="48"/>
      <c r="EF141" s="48"/>
      <c r="EG141" s="48"/>
      <c r="EH141" s="48"/>
      <c r="EI141" s="48"/>
      <c r="EJ141" s="46"/>
      <c r="EK141" s="12"/>
      <c r="EL141" s="48"/>
      <c r="EM141" s="48"/>
      <c r="EN141" s="48"/>
      <c r="EO141" s="46"/>
      <c r="EP141" s="46"/>
      <c r="EQ141" s="46"/>
      <c r="ER141" s="46"/>
      <c r="ES141" s="46"/>
      <c r="ET141" s="46"/>
      <c r="EU141" s="46"/>
      <c r="EV141" s="46"/>
      <c r="EW141" s="46"/>
      <c r="EX141" s="46"/>
      <c r="EY141" s="46"/>
      <c r="EZ141" s="46"/>
      <c r="FA141" s="46"/>
      <c r="FB141" s="46"/>
      <c r="FC141" s="46"/>
      <c r="FD141" s="46"/>
      <c r="FE141" s="46"/>
      <c r="FF141" s="46"/>
      <c r="FG141" s="46"/>
      <c r="FH141" s="46"/>
      <c r="FI141" s="46"/>
      <c r="FJ141" s="16" t="s">
        <v>204</v>
      </c>
      <c r="FK141" s="9" t="s">
        <v>230</v>
      </c>
      <c r="FL141" s="31" t="s">
        <v>236</v>
      </c>
      <c r="FM141" s="31"/>
      <c r="FN141" s="27">
        <v>20255220003933</v>
      </c>
      <c r="FO141" s="27"/>
      <c r="FP141" s="24" t="s">
        <v>564</v>
      </c>
      <c r="FQ141" s="46"/>
      <c r="FR141" s="46"/>
      <c r="FS141" s="46"/>
      <c r="FT141" s="12"/>
      <c r="FU141" s="9"/>
      <c r="FV141" s="109"/>
      <c r="FW141" s="109"/>
      <c r="FX141" s="109"/>
      <c r="FY141" s="109"/>
      <c r="FZ141" s="109"/>
      <c r="GA141" s="109"/>
      <c r="GB141" s="109"/>
      <c r="GC141" s="109"/>
      <c r="GD141" s="109"/>
      <c r="GE141" s="109"/>
      <c r="GF141" s="109"/>
    </row>
    <row r="142" spans="1:188" ht="100.5" customHeight="1" x14ac:dyDescent="0.3">
      <c r="A142" s="124">
        <v>140</v>
      </c>
      <c r="B142" s="46">
        <v>2299</v>
      </c>
      <c r="C142" s="9" t="s">
        <v>2116</v>
      </c>
      <c r="D142" s="9" t="s">
        <v>547</v>
      </c>
      <c r="E142" s="46" t="s">
        <v>2128</v>
      </c>
      <c r="F142" s="47" t="s">
        <v>2129</v>
      </c>
      <c r="G142" s="10" t="s">
        <v>183</v>
      </c>
      <c r="H142" s="9" t="s">
        <v>184</v>
      </c>
      <c r="I142" s="46" t="s">
        <v>2130</v>
      </c>
      <c r="J142" s="9" t="s">
        <v>2131</v>
      </c>
      <c r="K142" s="9" t="s">
        <v>2121</v>
      </c>
      <c r="L142" s="48">
        <v>45735</v>
      </c>
      <c r="M142" s="48"/>
      <c r="N142" s="48">
        <v>45736</v>
      </c>
      <c r="O142" s="49">
        <v>7</v>
      </c>
      <c r="P142" s="49">
        <v>0</v>
      </c>
      <c r="Q142" s="49">
        <v>210</v>
      </c>
      <c r="R142" s="48">
        <v>45949</v>
      </c>
      <c r="S142" s="48"/>
      <c r="T142" s="171"/>
      <c r="U142" s="171"/>
      <c r="V142" s="48"/>
      <c r="W142" s="48"/>
      <c r="X142" s="48"/>
      <c r="Y142" s="48">
        <v>45949</v>
      </c>
      <c r="Z142" s="15">
        <v>21700000</v>
      </c>
      <c r="AA142" s="13">
        <f t="shared" si="6"/>
        <v>3100000</v>
      </c>
      <c r="AB142" s="13">
        <f t="shared" si="0"/>
        <v>103333.33333333333</v>
      </c>
      <c r="AC142" s="50"/>
      <c r="AD142" s="50"/>
      <c r="AE142" s="13">
        <f t="shared" si="7"/>
        <v>21700000</v>
      </c>
      <c r="AF142" s="9" t="s">
        <v>188</v>
      </c>
      <c r="AG142" s="15" t="s">
        <v>189</v>
      </c>
      <c r="AH142" s="46"/>
      <c r="AI142" s="15" t="s">
        <v>190</v>
      </c>
      <c r="AJ142" s="22" t="s">
        <v>191</v>
      </c>
      <c r="AK142" s="46"/>
      <c r="AL142" s="46"/>
      <c r="AM142" s="46"/>
      <c r="AN142" s="9" t="s">
        <v>193</v>
      </c>
      <c r="AO142" s="46">
        <v>80053860</v>
      </c>
      <c r="AP142" s="46">
        <v>6</v>
      </c>
      <c r="AQ142" s="17" t="s">
        <v>194</v>
      </c>
      <c r="AR142" s="9" t="s">
        <v>195</v>
      </c>
      <c r="AS142" s="9"/>
      <c r="AT142" s="47" t="s">
        <v>2132</v>
      </c>
      <c r="AU142" s="47"/>
      <c r="AV142" s="60" t="s">
        <v>2133</v>
      </c>
      <c r="AW142" s="46" t="s">
        <v>555</v>
      </c>
      <c r="AX142" s="9" t="s">
        <v>546</v>
      </c>
      <c r="AY142" s="9" t="s">
        <v>556</v>
      </c>
      <c r="AZ142" s="9" t="s">
        <v>1376</v>
      </c>
      <c r="BA142" s="9" t="s">
        <v>202</v>
      </c>
      <c r="BB142" s="46">
        <v>572</v>
      </c>
      <c r="BC142" s="48">
        <v>45727</v>
      </c>
      <c r="BD142" s="94"/>
      <c r="BE142" s="94"/>
      <c r="BF142" s="94"/>
      <c r="BG142" s="94"/>
      <c r="BH142" s="46">
        <v>584</v>
      </c>
      <c r="BI142" s="48">
        <v>45736</v>
      </c>
      <c r="BJ142" s="48"/>
      <c r="BK142" s="48"/>
      <c r="BL142" s="48"/>
      <c r="BM142" s="48"/>
      <c r="BN142" s="48"/>
      <c r="BO142" s="49">
        <v>130877</v>
      </c>
      <c r="BP142" s="48">
        <v>45705</v>
      </c>
      <c r="BQ142" s="12" t="s">
        <v>203</v>
      </c>
      <c r="BR142" s="9" t="s">
        <v>204</v>
      </c>
      <c r="BS142" s="9" t="s">
        <v>189</v>
      </c>
      <c r="BT142" s="9" t="s">
        <v>189</v>
      </c>
      <c r="BU142" s="9" t="s">
        <v>205</v>
      </c>
      <c r="BV142" s="9"/>
      <c r="BW142" s="9" t="s">
        <v>207</v>
      </c>
      <c r="BX142" s="15">
        <v>2170000</v>
      </c>
      <c r="BY142" s="15"/>
      <c r="BZ142" s="15"/>
      <c r="CA142" s="15"/>
      <c r="CB142" s="9"/>
      <c r="CC142" s="9"/>
      <c r="CD142" s="9"/>
      <c r="CE142" s="9"/>
      <c r="CF142" s="9"/>
      <c r="CG142" s="9"/>
      <c r="CH142" s="9"/>
      <c r="CI142" s="9"/>
      <c r="CJ142" s="9"/>
      <c r="CK142" s="9"/>
      <c r="CL142" s="9"/>
      <c r="CM142" s="9"/>
      <c r="CN142" s="9"/>
      <c r="CO142" s="9"/>
      <c r="CP142" s="9" t="s">
        <v>208</v>
      </c>
      <c r="CQ142" s="48" t="s">
        <v>2134</v>
      </c>
      <c r="CR142" s="48">
        <v>45736</v>
      </c>
      <c r="CS142" s="48">
        <v>45736</v>
      </c>
      <c r="CT142" s="48"/>
      <c r="CU142" s="48"/>
      <c r="CV142" s="48"/>
      <c r="CW142" s="46" t="s">
        <v>248</v>
      </c>
      <c r="CX142" s="48">
        <v>45736</v>
      </c>
      <c r="CY142" s="48"/>
      <c r="CZ142" s="9" t="s">
        <v>249</v>
      </c>
      <c r="DA142" s="57" t="s">
        <v>250</v>
      </c>
      <c r="DB142" s="57" t="s">
        <v>189</v>
      </c>
      <c r="DC142" s="17" t="s">
        <v>212</v>
      </c>
      <c r="DD142" s="17" t="s">
        <v>213</v>
      </c>
      <c r="DE142" s="17" t="s">
        <v>214</v>
      </c>
      <c r="DF142" s="17" t="s">
        <v>189</v>
      </c>
      <c r="DG142" s="12">
        <v>29638</v>
      </c>
      <c r="DH142" s="9">
        <v>44</v>
      </c>
      <c r="DI142" s="12" t="s">
        <v>404</v>
      </c>
      <c r="DJ142" s="9" t="s">
        <v>2135</v>
      </c>
      <c r="DK142" s="9" t="s">
        <v>217</v>
      </c>
      <c r="DL142" s="9" t="s">
        <v>229</v>
      </c>
      <c r="DM142" s="9"/>
      <c r="DN142" s="9">
        <v>313631331</v>
      </c>
      <c r="DO142" s="9">
        <v>3102979187</v>
      </c>
      <c r="DP142" s="57" t="s">
        <v>2136</v>
      </c>
      <c r="DQ142" s="9" t="s">
        <v>2137</v>
      </c>
      <c r="DR142" s="9" t="s">
        <v>2138</v>
      </c>
      <c r="DS142" s="9" t="s">
        <v>223</v>
      </c>
      <c r="DT142" s="9" t="s">
        <v>868</v>
      </c>
      <c r="DU142" s="9" t="s">
        <v>2127</v>
      </c>
      <c r="DV142" s="9" t="s">
        <v>561</v>
      </c>
      <c r="DW142" s="9" t="s">
        <v>562</v>
      </c>
      <c r="DX142" s="9" t="s">
        <v>563</v>
      </c>
      <c r="DY142" s="9" t="s">
        <v>217</v>
      </c>
      <c r="DZ142" s="9" t="s">
        <v>229</v>
      </c>
      <c r="EA142" s="46"/>
      <c r="EB142" s="48"/>
      <c r="EC142" s="54"/>
      <c r="ED142" s="48"/>
      <c r="EE142" s="48"/>
      <c r="EF142" s="48"/>
      <c r="EG142" s="48"/>
      <c r="EH142" s="48"/>
      <c r="EI142" s="48"/>
      <c r="EJ142" s="46"/>
      <c r="EK142" s="12"/>
      <c r="EL142" s="48"/>
      <c r="EM142" s="48"/>
      <c r="EN142" s="48"/>
      <c r="EO142" s="46"/>
      <c r="EP142" s="46"/>
      <c r="EQ142" s="46"/>
      <c r="ER142" s="46"/>
      <c r="ES142" s="46"/>
      <c r="ET142" s="46"/>
      <c r="EU142" s="46"/>
      <c r="EV142" s="46"/>
      <c r="EW142" s="46"/>
      <c r="EX142" s="46"/>
      <c r="EY142" s="46"/>
      <c r="EZ142" s="46"/>
      <c r="FA142" s="46"/>
      <c r="FB142" s="46"/>
      <c r="FC142" s="46"/>
      <c r="FD142" s="46"/>
      <c r="FE142" s="46"/>
      <c r="FF142" s="46"/>
      <c r="FG142" s="46"/>
      <c r="FH142" s="46"/>
      <c r="FI142" s="46"/>
      <c r="FJ142" s="16" t="s">
        <v>204</v>
      </c>
      <c r="FK142" s="9" t="s">
        <v>230</v>
      </c>
      <c r="FL142" s="31" t="s">
        <v>236</v>
      </c>
      <c r="FM142" s="31"/>
      <c r="FN142" s="27">
        <v>20255220003933</v>
      </c>
      <c r="FO142" s="27"/>
      <c r="FP142" s="24" t="s">
        <v>564</v>
      </c>
      <c r="FQ142" s="46"/>
      <c r="FR142" s="46"/>
      <c r="FS142" s="46"/>
      <c r="FT142" s="12"/>
      <c r="FU142" s="9"/>
      <c r="FV142" s="109"/>
      <c r="FW142" s="109"/>
      <c r="FX142" s="109"/>
      <c r="FY142" s="109"/>
      <c r="FZ142" s="109"/>
      <c r="GA142" s="109"/>
      <c r="GB142" s="109"/>
      <c r="GC142" s="109"/>
      <c r="GD142" s="109"/>
      <c r="GE142" s="109"/>
      <c r="GF142" s="109"/>
    </row>
    <row r="143" spans="1:188" ht="100.5" customHeight="1" x14ac:dyDescent="0.3">
      <c r="A143" s="124">
        <v>141</v>
      </c>
      <c r="B143" s="46">
        <v>2461</v>
      </c>
      <c r="C143" s="9" t="s">
        <v>179</v>
      </c>
      <c r="D143" s="9" t="s">
        <v>180</v>
      </c>
      <c r="E143" s="46" t="s">
        <v>2139</v>
      </c>
      <c r="F143" s="47" t="s">
        <v>2140</v>
      </c>
      <c r="G143" s="10" t="s">
        <v>183</v>
      </c>
      <c r="H143" s="9" t="s">
        <v>184</v>
      </c>
      <c r="I143" s="46" t="s">
        <v>2141</v>
      </c>
      <c r="J143" s="9" t="s">
        <v>2142</v>
      </c>
      <c r="K143" s="9" t="s">
        <v>2143</v>
      </c>
      <c r="L143" s="48">
        <v>45742</v>
      </c>
      <c r="M143" s="48">
        <v>45734</v>
      </c>
      <c r="N143" s="48">
        <v>45748</v>
      </c>
      <c r="O143" s="49">
        <v>6</v>
      </c>
      <c r="P143" s="49">
        <v>0</v>
      </c>
      <c r="Q143" s="49">
        <v>180</v>
      </c>
      <c r="R143" s="48">
        <v>45930</v>
      </c>
      <c r="S143" s="48">
        <v>45931</v>
      </c>
      <c r="T143" s="49">
        <v>3</v>
      </c>
      <c r="U143" s="49">
        <v>0</v>
      </c>
      <c r="V143" s="48"/>
      <c r="W143" s="48">
        <v>45960</v>
      </c>
      <c r="X143" s="48"/>
      <c r="Y143" s="48">
        <v>46021</v>
      </c>
      <c r="Z143" s="15">
        <v>45000000</v>
      </c>
      <c r="AA143" s="13">
        <f t="shared" si="6"/>
        <v>7500000</v>
      </c>
      <c r="AB143" s="13">
        <f t="shared" si="0"/>
        <v>250000</v>
      </c>
      <c r="AC143" s="50">
        <v>22500000</v>
      </c>
      <c r="AD143" s="50"/>
      <c r="AE143" s="13">
        <f t="shared" si="7"/>
        <v>67500000</v>
      </c>
      <c r="AF143" s="9" t="s">
        <v>188</v>
      </c>
      <c r="AG143" s="15" t="s">
        <v>189</v>
      </c>
      <c r="AH143" s="46"/>
      <c r="AI143" s="15" t="s">
        <v>190</v>
      </c>
      <c r="AJ143" s="22" t="s">
        <v>191</v>
      </c>
      <c r="AK143" s="46"/>
      <c r="AL143" s="46"/>
      <c r="AM143" s="46"/>
      <c r="AN143" s="9" t="s">
        <v>193</v>
      </c>
      <c r="AO143" s="46">
        <v>1032363540</v>
      </c>
      <c r="AP143" s="46">
        <v>0</v>
      </c>
      <c r="AQ143" s="17" t="s">
        <v>194</v>
      </c>
      <c r="AR143" s="9" t="s">
        <v>195</v>
      </c>
      <c r="AS143" s="9"/>
      <c r="AT143" s="47" t="s">
        <v>2144</v>
      </c>
      <c r="AU143" s="47" t="s">
        <v>2145</v>
      </c>
      <c r="AV143" s="60" t="s">
        <v>2146</v>
      </c>
      <c r="AW143" s="46" t="s">
        <v>199</v>
      </c>
      <c r="AX143" s="9" t="s">
        <v>179</v>
      </c>
      <c r="AY143" s="9" t="s">
        <v>497</v>
      </c>
      <c r="AZ143" s="9" t="s">
        <v>244</v>
      </c>
      <c r="BA143" s="9" t="s">
        <v>202</v>
      </c>
      <c r="BB143" s="46">
        <v>552</v>
      </c>
      <c r="BC143" s="48">
        <v>45726</v>
      </c>
      <c r="BD143" s="94">
        <v>45000000</v>
      </c>
      <c r="BE143" s="46">
        <v>716</v>
      </c>
      <c r="BF143" s="94">
        <v>45868</v>
      </c>
      <c r="BG143" s="94">
        <v>22500000</v>
      </c>
      <c r="BH143" s="46">
        <v>612</v>
      </c>
      <c r="BI143" s="48">
        <v>45742</v>
      </c>
      <c r="BJ143" s="94">
        <v>45000000</v>
      </c>
      <c r="BK143" s="48"/>
      <c r="BL143" s="48"/>
      <c r="BM143" s="48"/>
      <c r="BN143" s="48"/>
      <c r="BO143" s="49">
        <v>128723</v>
      </c>
      <c r="BP143" s="48">
        <v>45678</v>
      </c>
      <c r="BQ143" s="12" t="s">
        <v>203</v>
      </c>
      <c r="BR143" s="9" t="s">
        <v>204</v>
      </c>
      <c r="BS143" s="9" t="s">
        <v>189</v>
      </c>
      <c r="BT143" s="9" t="s">
        <v>189</v>
      </c>
      <c r="BU143" s="9" t="s">
        <v>205</v>
      </c>
      <c r="BV143" s="9" t="s">
        <v>206</v>
      </c>
      <c r="BW143" s="9" t="s">
        <v>207</v>
      </c>
      <c r="BX143" s="15">
        <v>4500000</v>
      </c>
      <c r="BY143" s="9" t="s">
        <v>205</v>
      </c>
      <c r="BZ143" s="9" t="s">
        <v>206</v>
      </c>
      <c r="CA143" s="15">
        <v>6750000</v>
      </c>
      <c r="CB143" s="9"/>
      <c r="CC143" s="9"/>
      <c r="CD143" s="9"/>
      <c r="CE143" s="9"/>
      <c r="CF143" s="9"/>
      <c r="CG143" s="9"/>
      <c r="CH143" s="9"/>
      <c r="CI143" s="9"/>
      <c r="CJ143" s="9"/>
      <c r="CK143" s="9"/>
      <c r="CL143" s="9"/>
      <c r="CM143" s="9"/>
      <c r="CN143" s="9"/>
      <c r="CO143" s="9"/>
      <c r="CP143" s="9" t="s">
        <v>208</v>
      </c>
      <c r="CQ143" s="48" t="s">
        <v>2147</v>
      </c>
      <c r="CR143" s="48">
        <v>45742</v>
      </c>
      <c r="CS143" s="48">
        <v>45744</v>
      </c>
      <c r="CT143" s="48" t="s">
        <v>2148</v>
      </c>
      <c r="CU143" s="48">
        <v>45873</v>
      </c>
      <c r="CV143" s="48">
        <v>45877</v>
      </c>
      <c r="CW143" s="46" t="s">
        <v>210</v>
      </c>
      <c r="CX143" s="48">
        <v>45739</v>
      </c>
      <c r="CY143" s="48"/>
      <c r="CZ143" s="9" t="s">
        <v>249</v>
      </c>
      <c r="DA143" s="57" t="s">
        <v>250</v>
      </c>
      <c r="DB143" s="57" t="s">
        <v>189</v>
      </c>
      <c r="DC143" s="17" t="s">
        <v>212</v>
      </c>
      <c r="DD143" s="17" t="s">
        <v>213</v>
      </c>
      <c r="DE143" s="17" t="s">
        <v>214</v>
      </c>
      <c r="DF143" s="17" t="s">
        <v>189</v>
      </c>
      <c r="DG143" s="12">
        <v>31558</v>
      </c>
      <c r="DH143" s="9">
        <v>38</v>
      </c>
      <c r="DI143" s="12" t="s">
        <v>404</v>
      </c>
      <c r="DJ143" s="9" t="s">
        <v>2149</v>
      </c>
      <c r="DK143" s="9" t="s">
        <v>217</v>
      </c>
      <c r="DL143" s="9" t="s">
        <v>229</v>
      </c>
      <c r="DM143" s="9"/>
      <c r="DN143" s="9">
        <v>3184015154</v>
      </c>
      <c r="DO143" s="9">
        <v>3184015154</v>
      </c>
      <c r="DP143" s="57" t="s">
        <v>2150</v>
      </c>
      <c r="DQ143" s="9" t="s">
        <v>788</v>
      </c>
      <c r="DR143" s="9" t="s">
        <v>356</v>
      </c>
      <c r="DS143" s="9" t="s">
        <v>223</v>
      </c>
      <c r="DT143" s="9" t="s">
        <v>789</v>
      </c>
      <c r="DU143" s="9" t="s">
        <v>2151</v>
      </c>
      <c r="DV143" s="9" t="s">
        <v>226</v>
      </c>
      <c r="DW143" s="9"/>
      <c r="DX143" s="9" t="s">
        <v>228</v>
      </c>
      <c r="DY143" s="9" t="s">
        <v>217</v>
      </c>
      <c r="DZ143" s="9" t="s">
        <v>229</v>
      </c>
      <c r="EA143" s="46"/>
      <c r="EB143" s="48"/>
      <c r="EC143" s="54" t="s">
        <v>207</v>
      </c>
      <c r="ED143" s="48">
        <v>45870</v>
      </c>
      <c r="EE143" s="46">
        <v>716</v>
      </c>
      <c r="EF143" s="48">
        <v>45868</v>
      </c>
      <c r="EG143" s="48"/>
      <c r="EH143" s="48"/>
      <c r="EI143" s="48">
        <v>45931</v>
      </c>
      <c r="EJ143" s="46" t="s">
        <v>290</v>
      </c>
      <c r="EK143" s="12">
        <v>45870</v>
      </c>
      <c r="EL143" s="48"/>
      <c r="EM143" s="48"/>
      <c r="EN143" s="48"/>
      <c r="EO143" s="46"/>
      <c r="EP143" s="46"/>
      <c r="EQ143" s="46"/>
      <c r="ER143" s="46"/>
      <c r="ES143" s="46"/>
      <c r="ET143" s="46"/>
      <c r="EU143" s="46"/>
      <c r="EV143" s="46"/>
      <c r="EW143" s="46"/>
      <c r="EX143" s="46"/>
      <c r="EY143" s="46"/>
      <c r="EZ143" s="46"/>
      <c r="FA143" s="46"/>
      <c r="FB143" s="46"/>
      <c r="FC143" s="46"/>
      <c r="FD143" s="46"/>
      <c r="FE143" s="46"/>
      <c r="FF143" s="46"/>
      <c r="FG143" s="46"/>
      <c r="FH143" s="46"/>
      <c r="FI143" s="46"/>
      <c r="FJ143" s="16" t="s">
        <v>204</v>
      </c>
      <c r="FK143" s="9" t="s">
        <v>230</v>
      </c>
      <c r="FL143" s="31" t="s">
        <v>185</v>
      </c>
      <c r="FM143" s="31"/>
      <c r="FN143" s="27">
        <v>20255220004173</v>
      </c>
      <c r="FO143" s="27"/>
      <c r="FP143" s="24" t="s">
        <v>503</v>
      </c>
      <c r="FQ143" s="46"/>
      <c r="FR143" s="46"/>
      <c r="FS143" s="46"/>
      <c r="FT143" s="12"/>
      <c r="FU143" s="9"/>
      <c r="FV143" s="109"/>
      <c r="FW143" s="109"/>
      <c r="FX143" s="109"/>
      <c r="FY143" s="109"/>
      <c r="FZ143" s="109"/>
      <c r="GA143" s="109"/>
      <c r="GB143" s="109"/>
      <c r="GC143" s="109"/>
      <c r="GD143" s="109"/>
      <c r="GE143" s="109"/>
      <c r="GF143" s="109"/>
    </row>
    <row r="144" spans="1:188" ht="100.5" customHeight="1" x14ac:dyDescent="0.3">
      <c r="A144" s="124">
        <v>142</v>
      </c>
      <c r="B144" s="46">
        <v>2461</v>
      </c>
      <c r="C144" s="9" t="s">
        <v>179</v>
      </c>
      <c r="D144" s="9" t="s">
        <v>1062</v>
      </c>
      <c r="E144" s="46" t="s">
        <v>2152</v>
      </c>
      <c r="F144" s="47" t="s">
        <v>2153</v>
      </c>
      <c r="G144" s="10" t="s">
        <v>183</v>
      </c>
      <c r="H144" s="9" t="s">
        <v>184</v>
      </c>
      <c r="I144" s="46" t="s">
        <v>2154</v>
      </c>
      <c r="J144" s="9" t="s">
        <v>1066</v>
      </c>
      <c r="K144" s="9" t="s">
        <v>1067</v>
      </c>
      <c r="L144" s="48">
        <v>45739</v>
      </c>
      <c r="M144" s="48">
        <v>45739</v>
      </c>
      <c r="N144" s="48">
        <v>45742</v>
      </c>
      <c r="O144" s="49">
        <v>6</v>
      </c>
      <c r="P144" s="49">
        <v>0</v>
      </c>
      <c r="Q144" s="49">
        <v>180</v>
      </c>
      <c r="R144" s="48">
        <v>45925</v>
      </c>
      <c r="S144" s="48">
        <v>45926</v>
      </c>
      <c r="T144" s="49">
        <v>3</v>
      </c>
      <c r="U144" s="49">
        <v>0</v>
      </c>
      <c r="V144" s="48"/>
      <c r="W144" s="48">
        <v>45926</v>
      </c>
      <c r="X144" s="48"/>
      <c r="Y144" s="48">
        <v>46016</v>
      </c>
      <c r="Z144" s="15">
        <v>39000000</v>
      </c>
      <c r="AA144" s="13">
        <f t="shared" si="6"/>
        <v>6500000</v>
      </c>
      <c r="AB144" s="13">
        <f t="shared" si="0"/>
        <v>216666.66666666666</v>
      </c>
      <c r="AC144" s="50">
        <v>19500000</v>
      </c>
      <c r="AD144" s="50"/>
      <c r="AE144" s="13">
        <f t="shared" si="7"/>
        <v>58500000</v>
      </c>
      <c r="AF144" s="9" t="s">
        <v>188</v>
      </c>
      <c r="AG144" s="15" t="s">
        <v>189</v>
      </c>
      <c r="AH144" s="46"/>
      <c r="AI144" s="15" t="s">
        <v>190</v>
      </c>
      <c r="AJ144" s="22" t="s">
        <v>191</v>
      </c>
      <c r="AK144" s="46"/>
      <c r="AL144" s="46"/>
      <c r="AM144" s="46"/>
      <c r="AN144" s="9" t="s">
        <v>193</v>
      </c>
      <c r="AO144" s="17">
        <v>79344520</v>
      </c>
      <c r="AP144" s="46">
        <v>2</v>
      </c>
      <c r="AQ144" s="17" t="s">
        <v>194</v>
      </c>
      <c r="AR144" s="9" t="s">
        <v>195</v>
      </c>
      <c r="AS144" s="9"/>
      <c r="AT144" s="47" t="s">
        <v>2155</v>
      </c>
      <c r="AU144" s="47" t="s">
        <v>2156</v>
      </c>
      <c r="AV144" s="60" t="s">
        <v>2157</v>
      </c>
      <c r="AW144" s="46" t="s">
        <v>199</v>
      </c>
      <c r="AX144" s="9" t="s">
        <v>179</v>
      </c>
      <c r="AY144" s="9" t="s">
        <v>497</v>
      </c>
      <c r="AZ144" s="9" t="s">
        <v>244</v>
      </c>
      <c r="BA144" s="9" t="s">
        <v>202</v>
      </c>
      <c r="BB144" s="46">
        <v>582</v>
      </c>
      <c r="BC144" s="48">
        <v>45729</v>
      </c>
      <c r="BD144" s="94">
        <v>78000000</v>
      </c>
      <c r="BE144" s="46">
        <v>717</v>
      </c>
      <c r="BF144" s="48">
        <v>45868</v>
      </c>
      <c r="BG144" s="94">
        <v>19500000</v>
      </c>
      <c r="BH144" s="46">
        <v>602</v>
      </c>
      <c r="BI144" s="48">
        <v>45741</v>
      </c>
      <c r="BJ144" s="94">
        <v>39000000</v>
      </c>
      <c r="BK144" s="48"/>
      <c r="BL144" s="48"/>
      <c r="BM144" s="48"/>
      <c r="BN144" s="48"/>
      <c r="BO144" s="49">
        <v>128716</v>
      </c>
      <c r="BP144" s="48">
        <v>45678</v>
      </c>
      <c r="BQ144" s="12" t="s">
        <v>203</v>
      </c>
      <c r="BR144" s="9" t="s">
        <v>204</v>
      </c>
      <c r="BS144" s="9" t="s">
        <v>189</v>
      </c>
      <c r="BT144" s="9" t="s">
        <v>189</v>
      </c>
      <c r="BU144" s="9" t="s">
        <v>205</v>
      </c>
      <c r="BV144" s="9" t="s">
        <v>206</v>
      </c>
      <c r="BW144" s="9" t="s">
        <v>207</v>
      </c>
      <c r="BX144" s="15">
        <v>3900000</v>
      </c>
      <c r="BY144" s="9" t="s">
        <v>205</v>
      </c>
      <c r="BZ144" s="9" t="s">
        <v>206</v>
      </c>
      <c r="CA144" s="15">
        <v>5850000</v>
      </c>
      <c r="CB144" s="9"/>
      <c r="CC144" s="9"/>
      <c r="CD144" s="9"/>
      <c r="CE144" s="9"/>
      <c r="CF144" s="9"/>
      <c r="CG144" s="9"/>
      <c r="CH144" s="9"/>
      <c r="CI144" s="9"/>
      <c r="CJ144" s="9"/>
      <c r="CK144" s="9"/>
      <c r="CL144" s="9"/>
      <c r="CM144" s="9"/>
      <c r="CN144" s="9"/>
      <c r="CO144" s="9"/>
      <c r="CP144" s="9" t="s">
        <v>208</v>
      </c>
      <c r="CQ144" s="48" t="s">
        <v>2158</v>
      </c>
      <c r="CR144" s="48">
        <v>45740</v>
      </c>
      <c r="CS144" s="48">
        <v>45741</v>
      </c>
      <c r="CT144" s="48" t="s">
        <v>2158</v>
      </c>
      <c r="CU144" s="48">
        <v>45870</v>
      </c>
      <c r="CV144" s="48">
        <v>45874</v>
      </c>
      <c r="CW144" s="46" t="s">
        <v>210</v>
      </c>
      <c r="CX144" s="48">
        <v>45742</v>
      </c>
      <c r="CY144" s="48"/>
      <c r="CZ144" s="9" t="s">
        <v>249</v>
      </c>
      <c r="DA144" s="57" t="s">
        <v>250</v>
      </c>
      <c r="DB144" s="57" t="s">
        <v>189</v>
      </c>
      <c r="DC144" s="17" t="s">
        <v>212</v>
      </c>
      <c r="DD144" s="17" t="s">
        <v>213</v>
      </c>
      <c r="DE144" s="17" t="s">
        <v>214</v>
      </c>
      <c r="DF144" s="17" t="s">
        <v>189</v>
      </c>
      <c r="DG144" s="12">
        <v>23172</v>
      </c>
      <c r="DH144" s="9">
        <v>61</v>
      </c>
      <c r="DI144" s="12" t="s">
        <v>280</v>
      </c>
      <c r="DJ144" s="9" t="s">
        <v>2159</v>
      </c>
      <c r="DK144" s="9" t="s">
        <v>217</v>
      </c>
      <c r="DL144" s="9" t="s">
        <v>229</v>
      </c>
      <c r="DM144" s="9"/>
      <c r="DN144" s="9">
        <v>3108596934</v>
      </c>
      <c r="DO144" s="9">
        <v>3108596934</v>
      </c>
      <c r="DP144" s="57" t="s">
        <v>2160</v>
      </c>
      <c r="DQ144" s="9" t="s">
        <v>284</v>
      </c>
      <c r="DR144" s="9" t="s">
        <v>867</v>
      </c>
      <c r="DS144" s="9" t="s">
        <v>223</v>
      </c>
      <c r="DT144" s="9" t="s">
        <v>2161</v>
      </c>
      <c r="DU144" s="9" t="s">
        <v>2162</v>
      </c>
      <c r="DV144" s="9" t="s">
        <v>226</v>
      </c>
      <c r="DW144" s="9"/>
      <c r="DX144" s="9" t="s">
        <v>228</v>
      </c>
      <c r="DY144" s="9" t="s">
        <v>217</v>
      </c>
      <c r="DZ144" s="9" t="s">
        <v>229</v>
      </c>
      <c r="EA144" s="46"/>
      <c r="EB144" s="48"/>
      <c r="EC144" s="54" t="s">
        <v>207</v>
      </c>
      <c r="ED144" s="48">
        <v>45870</v>
      </c>
      <c r="EE144" s="46">
        <v>717</v>
      </c>
      <c r="EF144" s="48">
        <v>45868</v>
      </c>
      <c r="EG144" s="48"/>
      <c r="EH144" s="48"/>
      <c r="EI144" s="48">
        <v>45926</v>
      </c>
      <c r="EJ144" s="46" t="s">
        <v>290</v>
      </c>
      <c r="EK144" s="12">
        <v>45870</v>
      </c>
      <c r="EL144" s="48"/>
      <c r="EM144" s="48"/>
      <c r="EN144" s="48"/>
      <c r="EO144" s="46"/>
      <c r="EP144" s="46"/>
      <c r="EQ144" s="46"/>
      <c r="ER144" s="46"/>
      <c r="ES144" s="46"/>
      <c r="ET144" s="46"/>
      <c r="EU144" s="46"/>
      <c r="EV144" s="46"/>
      <c r="EW144" s="46"/>
      <c r="EX144" s="46"/>
      <c r="EY144" s="46"/>
      <c r="EZ144" s="46"/>
      <c r="FA144" s="46"/>
      <c r="FB144" s="46"/>
      <c r="FC144" s="46"/>
      <c r="FD144" s="46"/>
      <c r="FE144" s="46"/>
      <c r="FF144" s="46"/>
      <c r="FG144" s="46"/>
      <c r="FH144" s="46"/>
      <c r="FI144" s="46"/>
      <c r="FJ144" s="16" t="s">
        <v>204</v>
      </c>
      <c r="FK144" s="9" t="s">
        <v>230</v>
      </c>
      <c r="FL144" s="31" t="s">
        <v>185</v>
      </c>
      <c r="FM144" s="31"/>
      <c r="FN144" s="17">
        <v>20255220003943</v>
      </c>
      <c r="FO144" s="17"/>
      <c r="FP144" s="24" t="s">
        <v>503</v>
      </c>
      <c r="FQ144" s="46"/>
      <c r="FR144" s="46"/>
      <c r="FS144" s="46"/>
      <c r="FT144" s="12"/>
      <c r="FU144" s="9"/>
      <c r="FV144" s="109"/>
      <c r="FW144" s="109"/>
      <c r="FX144" s="109"/>
      <c r="FY144" s="109"/>
      <c r="FZ144" s="109"/>
      <c r="GA144" s="109"/>
      <c r="GB144" s="109"/>
      <c r="GC144" s="109"/>
      <c r="GD144" s="109"/>
      <c r="GE144" s="109"/>
      <c r="GF144" s="109"/>
    </row>
    <row r="145" spans="1:188" ht="100.5" customHeight="1" x14ac:dyDescent="0.3">
      <c r="A145" s="124">
        <v>143</v>
      </c>
      <c r="B145" s="46">
        <v>2503</v>
      </c>
      <c r="C145" s="9" t="s">
        <v>2163</v>
      </c>
      <c r="D145" s="9" t="s">
        <v>413</v>
      </c>
      <c r="E145" s="46" t="s">
        <v>2164</v>
      </c>
      <c r="F145" s="47" t="s">
        <v>2165</v>
      </c>
      <c r="G145" s="10" t="s">
        <v>183</v>
      </c>
      <c r="H145" s="9" t="s">
        <v>184</v>
      </c>
      <c r="I145" s="46" t="s">
        <v>432</v>
      </c>
      <c r="J145" s="9" t="s">
        <v>2166</v>
      </c>
      <c r="K145" s="9" t="s">
        <v>2167</v>
      </c>
      <c r="L145" s="48">
        <v>45734</v>
      </c>
      <c r="M145" s="48">
        <v>45733</v>
      </c>
      <c r="N145" s="48">
        <v>45736</v>
      </c>
      <c r="O145" s="49">
        <v>8</v>
      </c>
      <c r="P145" s="49">
        <v>0</v>
      </c>
      <c r="Q145" s="49">
        <v>240</v>
      </c>
      <c r="R145" s="48">
        <v>45980</v>
      </c>
      <c r="S145" s="48"/>
      <c r="T145" s="171"/>
      <c r="U145" s="171"/>
      <c r="V145" s="48"/>
      <c r="W145" s="48"/>
      <c r="X145" s="48"/>
      <c r="Y145" s="48">
        <v>45993</v>
      </c>
      <c r="Z145" s="15">
        <v>64000000</v>
      </c>
      <c r="AA145" s="13">
        <f t="shared" si="6"/>
        <v>8000000</v>
      </c>
      <c r="AB145" s="13">
        <f t="shared" si="0"/>
        <v>266666.66666666669</v>
      </c>
      <c r="AC145" s="50"/>
      <c r="AD145" s="50"/>
      <c r="AE145" s="13">
        <f t="shared" si="7"/>
        <v>64000000</v>
      </c>
      <c r="AF145" s="9" t="s">
        <v>188</v>
      </c>
      <c r="AG145" s="15" t="s">
        <v>189</v>
      </c>
      <c r="AH145" s="46"/>
      <c r="AI145" s="15" t="s">
        <v>190</v>
      </c>
      <c r="AJ145" s="22" t="s">
        <v>191</v>
      </c>
      <c r="AK145" s="46"/>
      <c r="AL145" s="46"/>
      <c r="AM145" s="46"/>
      <c r="AN145" s="9" t="s">
        <v>193</v>
      </c>
      <c r="AO145" s="17">
        <v>53043954</v>
      </c>
      <c r="AP145" s="46">
        <v>9</v>
      </c>
      <c r="AQ145" s="17" t="s">
        <v>194</v>
      </c>
      <c r="AR145" s="9" t="s">
        <v>195</v>
      </c>
      <c r="AS145" s="9"/>
      <c r="AT145" s="47" t="s">
        <v>2168</v>
      </c>
      <c r="AU145" s="47" t="s">
        <v>2169</v>
      </c>
      <c r="AV145" s="60" t="s">
        <v>2170</v>
      </c>
      <c r="AW145" s="46" t="s">
        <v>421</v>
      </c>
      <c r="AX145" s="9" t="s">
        <v>412</v>
      </c>
      <c r="AY145" s="9" t="s">
        <v>422</v>
      </c>
      <c r="AZ145" s="9" t="s">
        <v>244</v>
      </c>
      <c r="BA145" s="9" t="s">
        <v>202</v>
      </c>
      <c r="BB145" s="46">
        <v>583</v>
      </c>
      <c r="BC145" s="48">
        <v>45729</v>
      </c>
      <c r="BD145" s="94">
        <v>64000000</v>
      </c>
      <c r="BE145" s="94"/>
      <c r="BF145" s="94"/>
      <c r="BG145" s="94"/>
      <c r="BH145" s="46">
        <v>574</v>
      </c>
      <c r="BI145" s="48">
        <v>45735</v>
      </c>
      <c r="BJ145" s="94">
        <v>64000000</v>
      </c>
      <c r="BK145" s="94"/>
      <c r="BL145" s="94"/>
      <c r="BM145" s="94"/>
      <c r="BN145" s="48"/>
      <c r="BO145" s="49">
        <v>128390</v>
      </c>
      <c r="BP145" s="48">
        <v>45675</v>
      </c>
      <c r="BQ145" s="12" t="s">
        <v>203</v>
      </c>
      <c r="BR145" s="9" t="s">
        <v>204</v>
      </c>
      <c r="BS145" s="9" t="s">
        <v>189</v>
      </c>
      <c r="BT145" s="9" t="s">
        <v>189</v>
      </c>
      <c r="BU145" s="9" t="s">
        <v>205</v>
      </c>
      <c r="BV145" s="9" t="s">
        <v>206</v>
      </c>
      <c r="BW145" s="9" t="s">
        <v>207</v>
      </c>
      <c r="BX145" s="15">
        <v>6400000</v>
      </c>
      <c r="BY145" s="15"/>
      <c r="BZ145" s="15"/>
      <c r="CA145" s="15"/>
      <c r="CB145" s="9"/>
      <c r="CC145" s="9"/>
      <c r="CD145" s="9"/>
      <c r="CE145" s="9"/>
      <c r="CF145" s="9"/>
      <c r="CG145" s="9"/>
      <c r="CH145" s="9"/>
      <c r="CI145" s="9"/>
      <c r="CJ145" s="9"/>
      <c r="CK145" s="9"/>
      <c r="CL145" s="9"/>
      <c r="CM145" s="9"/>
      <c r="CN145" s="9"/>
      <c r="CO145" s="9"/>
      <c r="CP145" s="9" t="s">
        <v>208</v>
      </c>
      <c r="CQ145" s="48" t="s">
        <v>2171</v>
      </c>
      <c r="CR145" s="48">
        <v>45734</v>
      </c>
      <c r="CS145" s="48">
        <v>45741</v>
      </c>
      <c r="CT145" s="48"/>
      <c r="CU145" s="48"/>
      <c r="CV145" s="48"/>
      <c r="CW145" s="58" t="s">
        <v>279</v>
      </c>
      <c r="CX145" s="41">
        <v>45736</v>
      </c>
      <c r="CY145" s="41"/>
      <c r="CZ145" s="10" t="s">
        <v>211</v>
      </c>
      <c r="DA145" s="57" t="s">
        <v>250</v>
      </c>
      <c r="DB145" s="57" t="s">
        <v>189</v>
      </c>
      <c r="DC145" s="17" t="s">
        <v>212</v>
      </c>
      <c r="DD145" s="17" t="s">
        <v>213</v>
      </c>
      <c r="DE145" s="17" t="s">
        <v>214</v>
      </c>
      <c r="DF145" s="17" t="s">
        <v>189</v>
      </c>
      <c r="DG145" s="12">
        <v>30752</v>
      </c>
      <c r="DH145" s="9">
        <v>41</v>
      </c>
      <c r="DI145" s="12" t="s">
        <v>215</v>
      </c>
      <c r="DJ145" s="9" t="s">
        <v>2172</v>
      </c>
      <c r="DK145" s="9" t="s">
        <v>217</v>
      </c>
      <c r="DL145" s="9" t="s">
        <v>229</v>
      </c>
      <c r="DM145" s="9"/>
      <c r="DN145" s="9">
        <v>3133551280</v>
      </c>
      <c r="DO145" s="9">
        <v>3133551280</v>
      </c>
      <c r="DP145" s="57" t="s">
        <v>2173</v>
      </c>
      <c r="DQ145" s="9" t="s">
        <v>284</v>
      </c>
      <c r="DR145" s="9" t="s">
        <v>867</v>
      </c>
      <c r="DS145" s="9" t="s">
        <v>223</v>
      </c>
      <c r="DT145" s="9" t="s">
        <v>2174</v>
      </c>
      <c r="DU145" s="9" t="s">
        <v>2175</v>
      </c>
      <c r="DV145" s="9" t="s">
        <v>520</v>
      </c>
      <c r="DW145" s="9"/>
      <c r="DX145" s="9" t="s">
        <v>520</v>
      </c>
      <c r="DY145" s="9" t="s">
        <v>217</v>
      </c>
      <c r="DZ145" s="9" t="s">
        <v>229</v>
      </c>
      <c r="EA145" s="46"/>
      <c r="EB145" s="48"/>
      <c r="EC145" s="54"/>
      <c r="ED145" s="48"/>
      <c r="EE145" s="48"/>
      <c r="EF145" s="48"/>
      <c r="EG145" s="48"/>
      <c r="EH145" s="48"/>
      <c r="EI145" s="48"/>
      <c r="EJ145" s="46" t="s">
        <v>142</v>
      </c>
      <c r="EK145" s="12">
        <v>45832</v>
      </c>
      <c r="EL145" s="48"/>
      <c r="EM145" s="48"/>
      <c r="EN145" s="48" t="s">
        <v>207</v>
      </c>
      <c r="EO145" s="48">
        <v>45832</v>
      </c>
      <c r="EP145" s="48">
        <v>45845</v>
      </c>
      <c r="EQ145" s="46"/>
      <c r="ER145" s="46"/>
      <c r="ES145" s="46"/>
      <c r="ET145" s="46"/>
      <c r="EU145" s="46"/>
      <c r="EV145" s="46"/>
      <c r="EW145" s="46"/>
      <c r="EX145" s="46"/>
      <c r="EY145" s="46"/>
      <c r="EZ145" s="46"/>
      <c r="FA145" s="46"/>
      <c r="FB145" s="46"/>
      <c r="FC145" s="46"/>
      <c r="FD145" s="46"/>
      <c r="FE145" s="46"/>
      <c r="FF145" s="46"/>
      <c r="FG145" s="46"/>
      <c r="FH145" s="46"/>
      <c r="FI145" s="46"/>
      <c r="FJ145" s="16" t="s">
        <v>204</v>
      </c>
      <c r="FK145" s="9" t="s">
        <v>230</v>
      </c>
      <c r="FL145" s="16" t="s">
        <v>204</v>
      </c>
      <c r="FM145" s="16"/>
      <c r="FN145" s="46"/>
      <c r="FO145" s="46"/>
      <c r="FP145" s="9"/>
      <c r="FQ145" s="46"/>
      <c r="FR145" s="46"/>
      <c r="FS145" s="46"/>
      <c r="FT145" s="12"/>
      <c r="FU145" s="9"/>
      <c r="FV145" s="109"/>
      <c r="FW145" s="109"/>
      <c r="FX145" s="109"/>
      <c r="FY145" s="109"/>
      <c r="FZ145" s="109"/>
      <c r="GA145" s="109"/>
      <c r="GB145" s="109"/>
      <c r="GC145" s="109"/>
      <c r="GD145" s="109"/>
      <c r="GE145" s="109"/>
      <c r="GF145" s="109"/>
    </row>
    <row r="146" spans="1:188" ht="100.5" customHeight="1" x14ac:dyDescent="0.3">
      <c r="A146" s="124">
        <v>144</v>
      </c>
      <c r="B146" s="46">
        <v>2527</v>
      </c>
      <c r="C146" s="9" t="s">
        <v>262</v>
      </c>
      <c r="D146" s="9" t="s">
        <v>263</v>
      </c>
      <c r="E146" s="46" t="s">
        <v>2176</v>
      </c>
      <c r="F146" s="47" t="s">
        <v>2177</v>
      </c>
      <c r="G146" s="10" t="s">
        <v>183</v>
      </c>
      <c r="H146" s="9" t="s">
        <v>184</v>
      </c>
      <c r="I146" s="46" t="s">
        <v>2178</v>
      </c>
      <c r="J146" s="9" t="s">
        <v>2179</v>
      </c>
      <c r="K146" s="9" t="s">
        <v>2180</v>
      </c>
      <c r="L146" s="48">
        <v>45735</v>
      </c>
      <c r="M146" s="48"/>
      <c r="N146" s="48">
        <v>45737</v>
      </c>
      <c r="O146" s="49">
        <v>6</v>
      </c>
      <c r="P146" s="49">
        <v>0</v>
      </c>
      <c r="Q146" s="49">
        <v>180</v>
      </c>
      <c r="R146" s="48">
        <v>45920</v>
      </c>
      <c r="S146" s="48"/>
      <c r="T146" s="171"/>
      <c r="U146" s="171"/>
      <c r="V146" s="48"/>
      <c r="W146" s="48"/>
      <c r="X146" s="48"/>
      <c r="Y146" s="48">
        <v>45920</v>
      </c>
      <c r="Z146" s="15">
        <v>21000000</v>
      </c>
      <c r="AA146" s="13">
        <f t="shared" si="6"/>
        <v>3500000</v>
      </c>
      <c r="AB146" s="13">
        <f t="shared" si="0"/>
        <v>116666.66666666667</v>
      </c>
      <c r="AC146" s="50"/>
      <c r="AD146" s="15"/>
      <c r="AE146" s="13">
        <f t="shared" si="7"/>
        <v>21000000</v>
      </c>
      <c r="AF146" s="9" t="s">
        <v>188</v>
      </c>
      <c r="AG146" s="15" t="s">
        <v>189</v>
      </c>
      <c r="AH146" s="46"/>
      <c r="AI146" s="15" t="s">
        <v>190</v>
      </c>
      <c r="AJ146" s="22" t="s">
        <v>191</v>
      </c>
      <c r="AK146" s="46"/>
      <c r="AL146" s="46"/>
      <c r="AM146" s="46"/>
      <c r="AN146" s="9" t="s">
        <v>193</v>
      </c>
      <c r="AO146" s="17">
        <v>1000227832</v>
      </c>
      <c r="AP146" s="46">
        <v>8</v>
      </c>
      <c r="AQ146" s="17" t="s">
        <v>194</v>
      </c>
      <c r="AR146" s="9" t="s">
        <v>195</v>
      </c>
      <c r="AS146" s="9"/>
      <c r="AT146" s="47" t="s">
        <v>2181</v>
      </c>
      <c r="AU146" s="47"/>
      <c r="AV146" s="60" t="s">
        <v>2182</v>
      </c>
      <c r="AW146" s="46" t="s">
        <v>273</v>
      </c>
      <c r="AX146" s="9" t="s">
        <v>262</v>
      </c>
      <c r="AY146" s="9" t="s">
        <v>274</v>
      </c>
      <c r="AZ146" s="9" t="s">
        <v>351</v>
      </c>
      <c r="BA146" s="9" t="s">
        <v>202</v>
      </c>
      <c r="BB146" s="46">
        <v>491</v>
      </c>
      <c r="BC146" s="48">
        <v>45708</v>
      </c>
      <c r="BD146" s="94"/>
      <c r="BE146" s="94"/>
      <c r="BF146" s="94"/>
      <c r="BG146" s="94"/>
      <c r="BH146" s="46">
        <v>577</v>
      </c>
      <c r="BI146" s="48">
        <v>45736</v>
      </c>
      <c r="BJ146" s="48"/>
      <c r="BK146" s="48"/>
      <c r="BL146" s="48"/>
      <c r="BM146" s="48"/>
      <c r="BN146" s="48"/>
      <c r="BO146" s="49">
        <v>125849</v>
      </c>
      <c r="BP146" s="48">
        <v>45652</v>
      </c>
      <c r="BQ146" s="12" t="s">
        <v>203</v>
      </c>
      <c r="BR146" s="9" t="s">
        <v>204</v>
      </c>
      <c r="BS146" s="9" t="s">
        <v>189</v>
      </c>
      <c r="BT146" s="9" t="s">
        <v>189</v>
      </c>
      <c r="BU146" s="9" t="s">
        <v>276</v>
      </c>
      <c r="BV146" s="9"/>
      <c r="BW146" s="9" t="s">
        <v>207</v>
      </c>
      <c r="BX146" s="15">
        <v>2100000</v>
      </c>
      <c r="BY146" s="15"/>
      <c r="BZ146" s="15"/>
      <c r="CA146" s="15"/>
      <c r="CB146" s="9"/>
      <c r="CC146" s="9"/>
      <c r="CD146" s="9"/>
      <c r="CE146" s="9"/>
      <c r="CF146" s="9"/>
      <c r="CG146" s="9"/>
      <c r="CH146" s="9"/>
      <c r="CI146" s="9"/>
      <c r="CJ146" s="9"/>
      <c r="CK146" s="9"/>
      <c r="CL146" s="9"/>
      <c r="CM146" s="9"/>
      <c r="CN146" s="9"/>
      <c r="CO146" s="9"/>
      <c r="CP146" s="9" t="s">
        <v>208</v>
      </c>
      <c r="CQ146" s="48" t="s">
        <v>2183</v>
      </c>
      <c r="CR146" s="48">
        <v>45736</v>
      </c>
      <c r="CS146" s="48">
        <v>45736</v>
      </c>
      <c r="CT146" s="48"/>
      <c r="CU146" s="48"/>
      <c r="CV146" s="48"/>
      <c r="CW146" s="46" t="s">
        <v>279</v>
      </c>
      <c r="CX146" s="48">
        <v>45736</v>
      </c>
      <c r="CY146" s="48"/>
      <c r="CZ146" s="9" t="s">
        <v>249</v>
      </c>
      <c r="DA146" s="57" t="s">
        <v>250</v>
      </c>
      <c r="DB146" s="57" t="s">
        <v>189</v>
      </c>
      <c r="DC146" s="17" t="s">
        <v>212</v>
      </c>
      <c r="DD146" s="17" t="s">
        <v>213</v>
      </c>
      <c r="DE146" s="17" t="s">
        <v>214</v>
      </c>
      <c r="DF146" s="17" t="s">
        <v>189</v>
      </c>
      <c r="DG146" s="12">
        <v>37093</v>
      </c>
      <c r="DH146" s="9">
        <v>23</v>
      </c>
      <c r="DI146" s="12" t="s">
        <v>404</v>
      </c>
      <c r="DJ146" s="9" t="s">
        <v>2184</v>
      </c>
      <c r="DK146" s="9" t="s">
        <v>217</v>
      </c>
      <c r="DL146" s="9" t="s">
        <v>229</v>
      </c>
      <c r="DM146" s="9"/>
      <c r="DN146" s="9">
        <v>3132139328</v>
      </c>
      <c r="DO146" s="9">
        <v>3132139328</v>
      </c>
      <c r="DP146" s="57" t="s">
        <v>2185</v>
      </c>
      <c r="DQ146" s="9" t="s">
        <v>221</v>
      </c>
      <c r="DR146" s="9" t="s">
        <v>356</v>
      </c>
      <c r="DS146" s="9" t="s">
        <v>223</v>
      </c>
      <c r="DT146" s="9" t="s">
        <v>2186</v>
      </c>
      <c r="DU146" s="9" t="s">
        <v>2187</v>
      </c>
      <c r="DV146" s="9" t="s">
        <v>446</v>
      </c>
      <c r="DW146" s="9"/>
      <c r="DX146" s="9" t="s">
        <v>448</v>
      </c>
      <c r="DY146" s="9" t="s">
        <v>217</v>
      </c>
      <c r="DZ146" s="9" t="s">
        <v>229</v>
      </c>
      <c r="EA146" s="46"/>
      <c r="EB146" s="48"/>
      <c r="EC146" s="54"/>
      <c r="ED146" s="48"/>
      <c r="EE146" s="48"/>
      <c r="EF146" s="48"/>
      <c r="EG146" s="48"/>
      <c r="EH146" s="48"/>
      <c r="EI146" s="48"/>
      <c r="EJ146" s="46"/>
      <c r="EK146" s="12"/>
      <c r="EL146" s="48"/>
      <c r="EM146" s="48"/>
      <c r="EN146" s="48"/>
      <c r="EO146" s="46"/>
      <c r="EP146" s="46"/>
      <c r="EQ146" s="46"/>
      <c r="ER146" s="46"/>
      <c r="ES146" s="46"/>
      <c r="ET146" s="46"/>
      <c r="EU146" s="46"/>
      <c r="EV146" s="46"/>
      <c r="EW146" s="46"/>
      <c r="EX146" s="46"/>
      <c r="EY146" s="46"/>
      <c r="EZ146" s="46"/>
      <c r="FA146" s="46"/>
      <c r="FB146" s="46"/>
      <c r="FC146" s="46"/>
      <c r="FD146" s="46"/>
      <c r="FE146" s="46"/>
      <c r="FF146" s="46"/>
      <c r="FG146" s="46"/>
      <c r="FH146" s="46"/>
      <c r="FI146" s="46"/>
      <c r="FJ146" s="16" t="s">
        <v>204</v>
      </c>
      <c r="FK146" s="9" t="s">
        <v>230</v>
      </c>
      <c r="FL146" s="46" t="s">
        <v>449</v>
      </c>
      <c r="FM146" s="46"/>
      <c r="FN146" s="49">
        <v>20255220003603</v>
      </c>
      <c r="FO146" s="49"/>
      <c r="FP146" s="9" t="s">
        <v>2188</v>
      </c>
      <c r="FQ146" s="46"/>
      <c r="FR146" s="46"/>
      <c r="FS146" s="46"/>
      <c r="FT146" s="12"/>
      <c r="FU146" s="9"/>
      <c r="FV146" s="109"/>
      <c r="FW146" s="109"/>
      <c r="FX146" s="109"/>
      <c r="FY146" s="109"/>
      <c r="FZ146" s="109"/>
      <c r="GA146" s="109"/>
      <c r="GB146" s="109"/>
      <c r="GC146" s="109"/>
      <c r="GD146" s="109"/>
      <c r="GE146" s="109"/>
      <c r="GF146" s="109"/>
    </row>
    <row r="147" spans="1:188" ht="100.5" customHeight="1" x14ac:dyDescent="0.3">
      <c r="A147" s="124">
        <v>145</v>
      </c>
      <c r="B147" s="46">
        <v>2521</v>
      </c>
      <c r="C147" s="9" t="s">
        <v>465</v>
      </c>
      <c r="D147" s="9" t="s">
        <v>2189</v>
      </c>
      <c r="E147" s="46" t="s">
        <v>2190</v>
      </c>
      <c r="F147" s="47" t="s">
        <v>2191</v>
      </c>
      <c r="G147" s="10" t="s">
        <v>183</v>
      </c>
      <c r="H147" s="9" t="s">
        <v>184</v>
      </c>
      <c r="I147" s="46" t="s">
        <v>2192</v>
      </c>
      <c r="J147" s="9" t="s">
        <v>2193</v>
      </c>
      <c r="K147" s="9" t="s">
        <v>2194</v>
      </c>
      <c r="L147" s="48">
        <v>45739</v>
      </c>
      <c r="M147" s="48"/>
      <c r="N147" s="48">
        <v>45743</v>
      </c>
      <c r="O147" s="49">
        <v>6</v>
      </c>
      <c r="P147" s="49">
        <v>0</v>
      </c>
      <c r="Q147" s="49">
        <v>180</v>
      </c>
      <c r="R147" s="48">
        <v>45926</v>
      </c>
      <c r="S147" s="48"/>
      <c r="T147" s="171"/>
      <c r="U147" s="171"/>
      <c r="V147" s="48"/>
      <c r="W147" s="48"/>
      <c r="X147" s="48"/>
      <c r="Y147" s="48">
        <v>45926</v>
      </c>
      <c r="Z147" s="15">
        <v>33000000</v>
      </c>
      <c r="AA147" s="13">
        <f t="shared" si="6"/>
        <v>5500000</v>
      </c>
      <c r="AB147" s="13">
        <f t="shared" si="0"/>
        <v>183333.33333333334</v>
      </c>
      <c r="AC147" s="50"/>
      <c r="AD147" s="50"/>
      <c r="AE147" s="13">
        <f t="shared" si="7"/>
        <v>33000000</v>
      </c>
      <c r="AF147" s="9" t="s">
        <v>188</v>
      </c>
      <c r="AG147" s="15" t="s">
        <v>189</v>
      </c>
      <c r="AH147" s="46"/>
      <c r="AI147" s="15" t="s">
        <v>190</v>
      </c>
      <c r="AJ147" s="22" t="s">
        <v>191</v>
      </c>
      <c r="AK147" s="46"/>
      <c r="AL147" s="46"/>
      <c r="AM147" s="46"/>
      <c r="AN147" s="9" t="s">
        <v>193</v>
      </c>
      <c r="AO147" s="46">
        <v>1032448181</v>
      </c>
      <c r="AP147" s="46">
        <v>6</v>
      </c>
      <c r="AQ147" s="17" t="s">
        <v>194</v>
      </c>
      <c r="AR147" s="9" t="s">
        <v>195</v>
      </c>
      <c r="AS147" s="9"/>
      <c r="AT147" s="47" t="s">
        <v>2195</v>
      </c>
      <c r="AU147" s="47"/>
      <c r="AV147" s="60" t="s">
        <v>2196</v>
      </c>
      <c r="AW147" s="46" t="s">
        <v>475</v>
      </c>
      <c r="AX147" s="9" t="s">
        <v>465</v>
      </c>
      <c r="AY147" s="9" t="s">
        <v>477</v>
      </c>
      <c r="AZ147" s="9" t="s">
        <v>1376</v>
      </c>
      <c r="BA147" s="9" t="s">
        <v>202</v>
      </c>
      <c r="BB147" s="46">
        <v>511</v>
      </c>
      <c r="BC147" s="48">
        <v>45708</v>
      </c>
      <c r="BD147" s="94"/>
      <c r="BE147" s="94"/>
      <c r="BF147" s="94"/>
      <c r="BG147" s="94"/>
      <c r="BH147" s="46">
        <v>603</v>
      </c>
      <c r="BI147" s="48">
        <v>45741</v>
      </c>
      <c r="BJ147" s="48"/>
      <c r="BK147" s="48"/>
      <c r="BL147" s="48"/>
      <c r="BM147" s="48"/>
      <c r="BN147" s="48"/>
      <c r="BO147" s="49">
        <v>128775</v>
      </c>
      <c r="BP147" s="48">
        <v>45679</v>
      </c>
      <c r="BQ147" s="12" t="s">
        <v>203</v>
      </c>
      <c r="BR147" s="9" t="s">
        <v>204</v>
      </c>
      <c r="BS147" s="9" t="s">
        <v>189</v>
      </c>
      <c r="BT147" s="9" t="s">
        <v>189</v>
      </c>
      <c r="BU147" s="9" t="s">
        <v>245</v>
      </c>
      <c r="BV147" s="9"/>
      <c r="BW147" s="9" t="s">
        <v>207</v>
      </c>
      <c r="BX147" s="15">
        <v>3300000</v>
      </c>
      <c r="BY147" s="15"/>
      <c r="BZ147" s="15"/>
      <c r="CA147" s="15"/>
      <c r="CB147" s="9"/>
      <c r="CC147" s="9"/>
      <c r="CD147" s="9"/>
      <c r="CE147" s="9"/>
      <c r="CF147" s="9"/>
      <c r="CG147" s="9"/>
      <c r="CH147" s="9"/>
      <c r="CI147" s="9"/>
      <c r="CJ147" s="9"/>
      <c r="CK147" s="9"/>
      <c r="CL147" s="9"/>
      <c r="CM147" s="9"/>
      <c r="CN147" s="9"/>
      <c r="CO147" s="9"/>
      <c r="CP147" s="9" t="s">
        <v>208</v>
      </c>
      <c r="CQ147" s="48" t="s">
        <v>2197</v>
      </c>
      <c r="CR147" s="48">
        <v>45741</v>
      </c>
      <c r="CS147" s="48">
        <v>45743</v>
      </c>
      <c r="CT147" s="48"/>
      <c r="CU147" s="48"/>
      <c r="CV147" s="48"/>
      <c r="CW147" s="46" t="s">
        <v>279</v>
      </c>
      <c r="CX147" s="48">
        <v>45742</v>
      </c>
      <c r="CY147" s="48"/>
      <c r="CZ147" s="10" t="s">
        <v>211</v>
      </c>
      <c r="DA147" s="57" t="s">
        <v>250</v>
      </c>
      <c r="DB147" s="57" t="s">
        <v>189</v>
      </c>
      <c r="DC147" s="17" t="s">
        <v>212</v>
      </c>
      <c r="DD147" s="17" t="s">
        <v>213</v>
      </c>
      <c r="DE147" s="17" t="s">
        <v>214</v>
      </c>
      <c r="DF147" s="17" t="s">
        <v>189</v>
      </c>
      <c r="DG147" s="12">
        <v>33553</v>
      </c>
      <c r="DH147" s="9">
        <v>33</v>
      </c>
      <c r="DI147" s="12" t="s">
        <v>280</v>
      </c>
      <c r="DJ147" s="9" t="s">
        <v>2198</v>
      </c>
      <c r="DK147" s="9" t="s">
        <v>217</v>
      </c>
      <c r="DL147" s="9" t="s">
        <v>229</v>
      </c>
      <c r="DM147" s="9"/>
      <c r="DN147" s="9">
        <v>6013377626</v>
      </c>
      <c r="DO147" s="9">
        <v>3014762034</v>
      </c>
      <c r="DP147" s="57" t="s">
        <v>2199</v>
      </c>
      <c r="DQ147" s="9" t="s">
        <v>284</v>
      </c>
      <c r="DR147" s="9" t="s">
        <v>356</v>
      </c>
      <c r="DS147" s="9" t="s">
        <v>223</v>
      </c>
      <c r="DT147" s="9" t="s">
        <v>377</v>
      </c>
      <c r="DU147" s="9" t="s">
        <v>2200</v>
      </c>
      <c r="DV147" s="9" t="s">
        <v>1086</v>
      </c>
      <c r="DW147" s="9" t="s">
        <v>286</v>
      </c>
      <c r="DX147" s="9" t="s">
        <v>484</v>
      </c>
      <c r="DY147" s="9" t="s">
        <v>217</v>
      </c>
      <c r="DZ147" s="9" t="s">
        <v>229</v>
      </c>
      <c r="EA147" s="46"/>
      <c r="EB147" s="48"/>
      <c r="EC147" s="54"/>
      <c r="ED147" s="48"/>
      <c r="EE147" s="48"/>
      <c r="EF147" s="48"/>
      <c r="EG147" s="48"/>
      <c r="EH147" s="48"/>
      <c r="EI147" s="48"/>
      <c r="EJ147" s="46"/>
      <c r="EK147" s="12"/>
      <c r="EL147" s="48"/>
      <c r="EM147" s="48"/>
      <c r="EN147" s="48"/>
      <c r="EO147" s="46"/>
      <c r="EP147" s="46"/>
      <c r="EQ147" s="46"/>
      <c r="ER147" s="46"/>
      <c r="ES147" s="46"/>
      <c r="ET147" s="46"/>
      <c r="EU147" s="46"/>
      <c r="EV147" s="46"/>
      <c r="EW147" s="46"/>
      <c r="EX147" s="46"/>
      <c r="EY147" s="46"/>
      <c r="EZ147" s="46"/>
      <c r="FA147" s="46"/>
      <c r="FB147" s="46"/>
      <c r="FC147" s="46"/>
      <c r="FD147" s="46"/>
      <c r="FE147" s="46"/>
      <c r="FF147" s="46"/>
      <c r="FG147" s="46"/>
      <c r="FH147" s="46"/>
      <c r="FI147" s="46"/>
      <c r="FJ147" s="16" t="s">
        <v>204</v>
      </c>
      <c r="FK147" s="9" t="s">
        <v>230</v>
      </c>
      <c r="FL147" s="46" t="s">
        <v>1947</v>
      </c>
      <c r="FM147" s="46"/>
      <c r="FN147" s="49">
        <v>20255220004003</v>
      </c>
      <c r="FO147" s="49"/>
      <c r="FP147" s="9" t="s">
        <v>2201</v>
      </c>
      <c r="FQ147" s="46"/>
      <c r="FR147" s="46"/>
      <c r="FS147" s="46"/>
      <c r="FT147" s="12"/>
      <c r="FU147" s="9"/>
      <c r="FV147" s="109"/>
      <c r="FW147" s="109"/>
      <c r="FX147" s="109"/>
      <c r="FY147" s="109"/>
      <c r="FZ147" s="109"/>
      <c r="GA147" s="109"/>
      <c r="GB147" s="109"/>
      <c r="GC147" s="109"/>
      <c r="GD147" s="109"/>
      <c r="GE147" s="109"/>
      <c r="GF147" s="109"/>
    </row>
    <row r="148" spans="1:188" ht="100.5" customHeight="1" x14ac:dyDescent="0.3">
      <c r="A148" s="124">
        <v>146</v>
      </c>
      <c r="B148" s="46">
        <v>2527</v>
      </c>
      <c r="C148" s="9" t="s">
        <v>262</v>
      </c>
      <c r="D148" s="9" t="s">
        <v>263</v>
      </c>
      <c r="E148" s="46" t="s">
        <v>2202</v>
      </c>
      <c r="F148" s="47" t="s">
        <v>2203</v>
      </c>
      <c r="G148" s="10" t="s">
        <v>183</v>
      </c>
      <c r="H148" s="9" t="s">
        <v>184</v>
      </c>
      <c r="I148" s="46" t="s">
        <v>1900</v>
      </c>
      <c r="J148" s="9" t="s">
        <v>2204</v>
      </c>
      <c r="K148" s="9" t="s">
        <v>2205</v>
      </c>
      <c r="L148" s="48">
        <v>45735</v>
      </c>
      <c r="M148" s="48"/>
      <c r="N148" s="48">
        <v>45736</v>
      </c>
      <c r="O148" s="49">
        <v>7</v>
      </c>
      <c r="P148" s="49">
        <v>0</v>
      </c>
      <c r="Q148" s="49">
        <v>210</v>
      </c>
      <c r="R148" s="48">
        <v>45949</v>
      </c>
      <c r="S148" s="48"/>
      <c r="T148" s="171"/>
      <c r="U148" s="171"/>
      <c r="V148" s="48"/>
      <c r="W148" s="48"/>
      <c r="X148" s="48"/>
      <c r="Y148" s="48">
        <v>45949</v>
      </c>
      <c r="Z148" s="15">
        <v>61719000</v>
      </c>
      <c r="AA148" s="13">
        <f t="shared" si="6"/>
        <v>8817000</v>
      </c>
      <c r="AB148" s="13">
        <f t="shared" si="0"/>
        <v>293900</v>
      </c>
      <c r="AC148" s="50"/>
      <c r="AD148" s="50"/>
      <c r="AE148" s="13">
        <f t="shared" si="7"/>
        <v>61719000</v>
      </c>
      <c r="AF148" s="9" t="s">
        <v>188</v>
      </c>
      <c r="AG148" s="15" t="s">
        <v>189</v>
      </c>
      <c r="AH148" s="46"/>
      <c r="AI148" s="15" t="s">
        <v>190</v>
      </c>
      <c r="AJ148" s="22" t="s">
        <v>191</v>
      </c>
      <c r="AK148" s="46"/>
      <c r="AL148" s="46"/>
      <c r="AM148" s="46"/>
      <c r="AN148" s="9" t="s">
        <v>193</v>
      </c>
      <c r="AO148" s="46">
        <v>1032470103</v>
      </c>
      <c r="AP148" s="46">
        <v>3</v>
      </c>
      <c r="AQ148" s="49" t="s">
        <v>194</v>
      </c>
      <c r="AR148" s="9" t="s">
        <v>195</v>
      </c>
      <c r="AS148" s="9"/>
      <c r="AT148" s="47" t="s">
        <v>2206</v>
      </c>
      <c r="AU148" s="47"/>
      <c r="AV148" s="60" t="s">
        <v>2207</v>
      </c>
      <c r="AW148" s="46" t="s">
        <v>273</v>
      </c>
      <c r="AX148" s="9" t="s">
        <v>262</v>
      </c>
      <c r="AY148" s="9" t="s">
        <v>274</v>
      </c>
      <c r="AZ148" s="9" t="s">
        <v>351</v>
      </c>
      <c r="BA148" s="9" t="s">
        <v>202</v>
      </c>
      <c r="BB148" s="46">
        <v>493</v>
      </c>
      <c r="BC148" s="48">
        <v>45708</v>
      </c>
      <c r="BD148" s="94"/>
      <c r="BE148" s="94"/>
      <c r="BF148" s="94"/>
      <c r="BG148" s="94"/>
      <c r="BH148" s="46">
        <v>578</v>
      </c>
      <c r="BI148" s="48">
        <v>45736</v>
      </c>
      <c r="BJ148" s="48"/>
      <c r="BK148" s="48"/>
      <c r="BL148" s="48"/>
      <c r="BM148" s="48"/>
      <c r="BN148" s="48"/>
      <c r="BO148" s="49">
        <v>125917</v>
      </c>
      <c r="BP148" s="48">
        <v>45653</v>
      </c>
      <c r="BQ148" s="12" t="s">
        <v>203</v>
      </c>
      <c r="BR148" s="9" t="s">
        <v>204</v>
      </c>
      <c r="BS148" s="9" t="s">
        <v>189</v>
      </c>
      <c r="BT148" s="9" t="s">
        <v>189</v>
      </c>
      <c r="BU148" s="9" t="s">
        <v>276</v>
      </c>
      <c r="BV148" s="9"/>
      <c r="BW148" s="9" t="s">
        <v>207</v>
      </c>
      <c r="BX148" s="15">
        <v>6171900</v>
      </c>
      <c r="BY148" s="15"/>
      <c r="BZ148" s="15"/>
      <c r="CA148" s="15"/>
      <c r="CB148" s="9"/>
      <c r="CC148" s="9"/>
      <c r="CD148" s="9"/>
      <c r="CE148" s="9"/>
      <c r="CF148" s="9"/>
      <c r="CG148" s="9"/>
      <c r="CH148" s="9"/>
      <c r="CI148" s="9"/>
      <c r="CJ148" s="9"/>
      <c r="CK148" s="9"/>
      <c r="CL148" s="9"/>
      <c r="CM148" s="9"/>
      <c r="CN148" s="9"/>
      <c r="CO148" s="9"/>
      <c r="CP148" s="9" t="s">
        <v>208</v>
      </c>
      <c r="CQ148" s="48" t="s">
        <v>2208</v>
      </c>
      <c r="CR148" s="48">
        <v>45736</v>
      </c>
      <c r="CS148" s="48">
        <v>45736</v>
      </c>
      <c r="CT148" s="48"/>
      <c r="CU148" s="48"/>
      <c r="CV148" s="48"/>
      <c r="CW148" s="46" t="s">
        <v>279</v>
      </c>
      <c r="CX148" s="48">
        <v>45736</v>
      </c>
      <c r="CY148" s="48"/>
      <c r="CZ148" s="10" t="s">
        <v>249</v>
      </c>
      <c r="DA148" s="57" t="s">
        <v>250</v>
      </c>
      <c r="DB148" s="57" t="s">
        <v>189</v>
      </c>
      <c r="DC148" s="17" t="s">
        <v>212</v>
      </c>
      <c r="DD148" s="17" t="s">
        <v>213</v>
      </c>
      <c r="DE148" s="17" t="s">
        <v>214</v>
      </c>
      <c r="DF148" s="17" t="s">
        <v>189</v>
      </c>
      <c r="DG148" s="12">
        <v>34733</v>
      </c>
      <c r="DH148" s="9">
        <v>30</v>
      </c>
      <c r="DI148" s="12" t="s">
        <v>558</v>
      </c>
      <c r="DJ148" s="9" t="s">
        <v>2209</v>
      </c>
      <c r="DK148" s="9" t="s">
        <v>217</v>
      </c>
      <c r="DL148" s="9" t="s">
        <v>229</v>
      </c>
      <c r="DM148" s="9"/>
      <c r="DN148" s="9">
        <v>3106094082</v>
      </c>
      <c r="DO148" s="9">
        <v>3106094082</v>
      </c>
      <c r="DP148" s="57" t="s">
        <v>2210</v>
      </c>
      <c r="DQ148" s="9" t="s">
        <v>255</v>
      </c>
      <c r="DR148" s="9" t="s">
        <v>617</v>
      </c>
      <c r="DS148" s="9" t="s">
        <v>223</v>
      </c>
      <c r="DT148" s="9" t="s">
        <v>377</v>
      </c>
      <c r="DU148" s="9" t="s">
        <v>2211</v>
      </c>
      <c r="DV148" s="9" t="s">
        <v>606</v>
      </c>
      <c r="DW148" s="9" t="s">
        <v>377</v>
      </c>
      <c r="DX148" s="9" t="s">
        <v>607</v>
      </c>
      <c r="DY148" s="9" t="s">
        <v>217</v>
      </c>
      <c r="DZ148" s="9" t="s">
        <v>229</v>
      </c>
      <c r="EA148" s="46"/>
      <c r="EB148" s="48"/>
      <c r="EC148" s="54"/>
      <c r="ED148" s="48"/>
      <c r="EE148" s="48"/>
      <c r="EF148" s="48"/>
      <c r="EG148" s="48"/>
      <c r="EH148" s="48"/>
      <c r="EI148" s="48"/>
      <c r="EJ148" s="46"/>
      <c r="EK148" s="12"/>
      <c r="EL148" s="48"/>
      <c r="EM148" s="48"/>
      <c r="EN148" s="48"/>
      <c r="EO148" s="46"/>
      <c r="EP148" s="46"/>
      <c r="EQ148" s="46"/>
      <c r="ER148" s="46"/>
      <c r="ES148" s="46"/>
      <c r="ET148" s="46"/>
      <c r="EU148" s="46"/>
      <c r="EV148" s="46"/>
      <c r="EW148" s="46"/>
      <c r="EX148" s="46"/>
      <c r="EY148" s="46"/>
      <c r="EZ148" s="46"/>
      <c r="FA148" s="46"/>
      <c r="FB148" s="46"/>
      <c r="FC148" s="46"/>
      <c r="FD148" s="46"/>
      <c r="FE148" s="46"/>
      <c r="FF148" s="46"/>
      <c r="FG148" s="46"/>
      <c r="FH148" s="46"/>
      <c r="FI148" s="46"/>
      <c r="FJ148" s="16" t="s">
        <v>204</v>
      </c>
      <c r="FK148" s="9" t="s">
        <v>230</v>
      </c>
      <c r="FL148" s="16" t="s">
        <v>204</v>
      </c>
      <c r="FM148" s="16"/>
      <c r="FN148" s="46"/>
      <c r="FO148" s="46"/>
      <c r="FP148" s="9"/>
      <c r="FQ148" s="46"/>
      <c r="FR148" s="46"/>
      <c r="FS148" s="46"/>
      <c r="FT148" s="12"/>
      <c r="FU148" s="9"/>
      <c r="FV148" s="109"/>
      <c r="FW148" s="109"/>
      <c r="FX148" s="109"/>
      <c r="FY148" s="109"/>
      <c r="FZ148" s="109"/>
      <c r="GA148" s="109"/>
      <c r="GB148" s="109"/>
      <c r="GC148" s="109"/>
      <c r="GD148" s="109"/>
      <c r="GE148" s="109"/>
      <c r="GF148" s="109"/>
    </row>
    <row r="149" spans="1:188" ht="100.5" customHeight="1" x14ac:dyDescent="0.3">
      <c r="A149" s="124">
        <v>147</v>
      </c>
      <c r="B149" s="46">
        <v>2527</v>
      </c>
      <c r="C149" s="9" t="s">
        <v>262</v>
      </c>
      <c r="D149" s="9" t="s">
        <v>263</v>
      </c>
      <c r="E149" s="46" t="s">
        <v>2212</v>
      </c>
      <c r="F149" s="47" t="s">
        <v>2213</v>
      </c>
      <c r="G149" s="10" t="s">
        <v>183</v>
      </c>
      <c r="H149" s="9" t="s">
        <v>184</v>
      </c>
      <c r="I149" s="9" t="s">
        <v>2214</v>
      </c>
      <c r="J149" s="9" t="s">
        <v>2215</v>
      </c>
      <c r="K149" s="9" t="s">
        <v>2216</v>
      </c>
      <c r="L149" s="48">
        <v>45737</v>
      </c>
      <c r="M149" s="48"/>
      <c r="N149" s="48">
        <v>45737</v>
      </c>
      <c r="O149" s="49">
        <v>6</v>
      </c>
      <c r="P149" s="49">
        <v>0</v>
      </c>
      <c r="Q149" s="49">
        <v>180</v>
      </c>
      <c r="R149" s="48">
        <v>45920</v>
      </c>
      <c r="S149" s="48"/>
      <c r="T149" s="171"/>
      <c r="U149" s="171"/>
      <c r="V149" s="48"/>
      <c r="W149" s="48"/>
      <c r="X149" s="48"/>
      <c r="Y149" s="48">
        <v>45920</v>
      </c>
      <c r="Z149" s="15">
        <v>18600000</v>
      </c>
      <c r="AA149" s="13">
        <f t="shared" si="6"/>
        <v>3100000</v>
      </c>
      <c r="AB149" s="13">
        <f t="shared" si="0"/>
        <v>103333.33333333333</v>
      </c>
      <c r="AC149" s="50"/>
      <c r="AD149" s="50"/>
      <c r="AE149" s="13">
        <f t="shared" si="7"/>
        <v>18600000</v>
      </c>
      <c r="AF149" s="9" t="s">
        <v>188</v>
      </c>
      <c r="AG149" s="15" t="s">
        <v>189</v>
      </c>
      <c r="AH149" s="46"/>
      <c r="AI149" s="15" t="s">
        <v>190</v>
      </c>
      <c r="AJ149" s="22" t="s">
        <v>191</v>
      </c>
      <c r="AK149" s="9"/>
      <c r="AL149" s="9"/>
      <c r="AM149" s="9"/>
      <c r="AN149" s="9" t="s">
        <v>193</v>
      </c>
      <c r="AO149" s="46">
        <v>1026297586</v>
      </c>
      <c r="AP149" s="46">
        <v>4</v>
      </c>
      <c r="AQ149" s="17" t="s">
        <v>194</v>
      </c>
      <c r="AR149" s="9" t="s">
        <v>195</v>
      </c>
      <c r="AS149" s="9"/>
      <c r="AT149" s="47" t="s">
        <v>2217</v>
      </c>
      <c r="AU149" s="47"/>
      <c r="AV149" s="60" t="s">
        <v>2218</v>
      </c>
      <c r="AW149" s="46" t="s">
        <v>273</v>
      </c>
      <c r="AX149" s="9" t="s">
        <v>262</v>
      </c>
      <c r="AY149" s="9" t="s">
        <v>274</v>
      </c>
      <c r="AZ149" s="9" t="s">
        <v>275</v>
      </c>
      <c r="BA149" s="9" t="s">
        <v>202</v>
      </c>
      <c r="BB149" s="46">
        <v>439</v>
      </c>
      <c r="BC149" s="48">
        <v>45691</v>
      </c>
      <c r="BD149" s="94"/>
      <c r="BE149" s="94"/>
      <c r="BF149" s="94"/>
      <c r="BG149" s="94"/>
      <c r="BH149" s="46">
        <v>593</v>
      </c>
      <c r="BI149" s="48">
        <v>45737</v>
      </c>
      <c r="BJ149" s="48"/>
      <c r="BK149" s="48"/>
      <c r="BL149" s="48"/>
      <c r="BM149" s="48"/>
      <c r="BN149" s="48"/>
      <c r="BO149" s="49">
        <v>125426</v>
      </c>
      <c r="BP149" s="48">
        <v>45649</v>
      </c>
      <c r="BQ149" s="12" t="s">
        <v>203</v>
      </c>
      <c r="BR149" s="9" t="s">
        <v>204</v>
      </c>
      <c r="BS149" s="9" t="s">
        <v>189</v>
      </c>
      <c r="BT149" s="9" t="s">
        <v>189</v>
      </c>
      <c r="BU149" s="9" t="s">
        <v>205</v>
      </c>
      <c r="BV149" s="9"/>
      <c r="BW149" s="9" t="s">
        <v>207</v>
      </c>
      <c r="BX149" s="15">
        <v>1860000</v>
      </c>
      <c r="BY149" s="15"/>
      <c r="BZ149" s="15"/>
      <c r="CA149" s="15"/>
      <c r="CB149" s="9"/>
      <c r="CC149" s="9"/>
      <c r="CD149" s="9"/>
      <c r="CE149" s="9"/>
      <c r="CF149" s="9"/>
      <c r="CG149" s="9"/>
      <c r="CH149" s="9"/>
      <c r="CI149" s="9"/>
      <c r="CJ149" s="9"/>
      <c r="CK149" s="9"/>
      <c r="CL149" s="9"/>
      <c r="CM149" s="9"/>
      <c r="CN149" s="9"/>
      <c r="CO149" s="9"/>
      <c r="CP149" s="9" t="s">
        <v>208</v>
      </c>
      <c r="CQ149" s="48" t="s">
        <v>2219</v>
      </c>
      <c r="CR149" s="48">
        <v>45737</v>
      </c>
      <c r="CS149" s="48">
        <v>45737</v>
      </c>
      <c r="CT149" s="48"/>
      <c r="CU149" s="48"/>
      <c r="CV149" s="48"/>
      <c r="CW149" s="46" t="s">
        <v>248</v>
      </c>
      <c r="CX149" s="48">
        <v>45737</v>
      </c>
      <c r="CY149" s="48"/>
      <c r="CZ149" s="10" t="s">
        <v>249</v>
      </c>
      <c r="DA149" s="57" t="s">
        <v>250</v>
      </c>
      <c r="DB149" s="57" t="s">
        <v>189</v>
      </c>
      <c r="DC149" s="17" t="s">
        <v>212</v>
      </c>
      <c r="DD149" s="17" t="s">
        <v>213</v>
      </c>
      <c r="DE149" s="17" t="s">
        <v>214</v>
      </c>
      <c r="DF149" s="17" t="s">
        <v>189</v>
      </c>
      <c r="DG149" s="12">
        <v>35409</v>
      </c>
      <c r="DH149" s="9">
        <v>28</v>
      </c>
      <c r="DI149" s="12" t="s">
        <v>280</v>
      </c>
      <c r="DJ149" s="9" t="s">
        <v>2220</v>
      </c>
      <c r="DK149" s="9" t="s">
        <v>217</v>
      </c>
      <c r="DL149" s="9" t="s">
        <v>229</v>
      </c>
      <c r="DM149" s="9"/>
      <c r="DN149" s="9">
        <v>3194494926</v>
      </c>
      <c r="DO149" s="9">
        <v>3194494926</v>
      </c>
      <c r="DP149" s="57" t="s">
        <v>2221</v>
      </c>
      <c r="DQ149" s="9" t="s">
        <v>788</v>
      </c>
      <c r="DR149" s="9" t="s">
        <v>393</v>
      </c>
      <c r="DS149" s="9" t="s">
        <v>223</v>
      </c>
      <c r="DT149" s="9" t="s">
        <v>868</v>
      </c>
      <c r="DU149" s="9" t="s">
        <v>2222</v>
      </c>
      <c r="DV149" s="24" t="s">
        <v>336</v>
      </c>
      <c r="DW149" s="9" t="s">
        <v>1268</v>
      </c>
      <c r="DX149" s="9" t="s">
        <v>337</v>
      </c>
      <c r="DY149" s="9" t="s">
        <v>217</v>
      </c>
      <c r="DZ149" s="9" t="s">
        <v>229</v>
      </c>
      <c r="EA149" s="46"/>
      <c r="EB149" s="48"/>
      <c r="EC149" s="54"/>
      <c r="ED149" s="48"/>
      <c r="EE149" s="48"/>
      <c r="EF149" s="48"/>
      <c r="EG149" s="48"/>
      <c r="EH149" s="48"/>
      <c r="EI149" s="48"/>
      <c r="EJ149" s="46"/>
      <c r="EK149" s="12"/>
      <c r="EL149" s="48"/>
      <c r="EM149" s="48"/>
      <c r="EN149" s="48"/>
      <c r="EO149" s="46"/>
      <c r="EP149" s="46"/>
      <c r="EQ149" s="46"/>
      <c r="ER149" s="46"/>
      <c r="ES149" s="46"/>
      <c r="ET149" s="46"/>
      <c r="EU149" s="46"/>
      <c r="EV149" s="46"/>
      <c r="EW149" s="46"/>
      <c r="EX149" s="46"/>
      <c r="EY149" s="46"/>
      <c r="EZ149" s="46"/>
      <c r="FA149" s="46"/>
      <c r="FB149" s="46"/>
      <c r="FC149" s="46"/>
      <c r="FD149" s="46"/>
      <c r="FE149" s="46"/>
      <c r="FF149" s="46"/>
      <c r="FG149" s="46"/>
      <c r="FH149" s="46"/>
      <c r="FI149" s="46"/>
      <c r="FJ149" s="16" t="s">
        <v>204</v>
      </c>
      <c r="FK149" s="9" t="s">
        <v>230</v>
      </c>
      <c r="FL149" s="46" t="s">
        <v>1269</v>
      </c>
      <c r="FM149" s="46"/>
      <c r="FN149" s="49">
        <v>20255220003813</v>
      </c>
      <c r="FO149" s="49"/>
      <c r="FP149" s="9" t="s">
        <v>1497</v>
      </c>
      <c r="FQ149" s="9" t="s">
        <v>543</v>
      </c>
      <c r="FR149" s="9">
        <v>39663349</v>
      </c>
      <c r="FS149" s="17">
        <v>20255220011153</v>
      </c>
      <c r="FT149" s="138">
        <v>45877</v>
      </c>
      <c r="FU149" s="9" t="s">
        <v>544</v>
      </c>
      <c r="FV149" s="9" t="s">
        <v>1642</v>
      </c>
      <c r="FW149" s="17">
        <v>1023881926</v>
      </c>
      <c r="FX149" s="17">
        <v>20255220011933</v>
      </c>
      <c r="FY149" s="138">
        <v>45894</v>
      </c>
      <c r="FZ149" s="17" t="s">
        <v>2223</v>
      </c>
      <c r="GA149" s="109"/>
      <c r="GB149" s="109"/>
      <c r="GC149" s="109"/>
      <c r="GD149" s="109"/>
      <c r="GE149" s="109"/>
      <c r="GF149" s="109"/>
    </row>
    <row r="150" spans="1:188" ht="100.5" customHeight="1" x14ac:dyDescent="0.3">
      <c r="A150" s="124">
        <v>148</v>
      </c>
      <c r="B150" s="46">
        <v>2527</v>
      </c>
      <c r="C150" s="9" t="s">
        <v>262</v>
      </c>
      <c r="D150" s="9" t="s">
        <v>263</v>
      </c>
      <c r="E150" s="46" t="s">
        <v>2224</v>
      </c>
      <c r="F150" s="47" t="s">
        <v>2225</v>
      </c>
      <c r="G150" s="10" t="s">
        <v>183</v>
      </c>
      <c r="H150" s="9" t="s">
        <v>184</v>
      </c>
      <c r="I150" s="9" t="s">
        <v>2226</v>
      </c>
      <c r="J150" s="9" t="s">
        <v>2227</v>
      </c>
      <c r="K150" s="9" t="s">
        <v>1487</v>
      </c>
      <c r="L150" s="48">
        <v>45737</v>
      </c>
      <c r="M150" s="48">
        <v>45736</v>
      </c>
      <c r="N150" s="48">
        <v>45737</v>
      </c>
      <c r="O150" s="49">
        <v>6</v>
      </c>
      <c r="P150" s="49">
        <v>0</v>
      </c>
      <c r="Q150" s="49">
        <v>180</v>
      </c>
      <c r="R150" s="48">
        <v>45920</v>
      </c>
      <c r="S150" s="48"/>
      <c r="T150" s="171"/>
      <c r="U150" s="171"/>
      <c r="V150" s="48"/>
      <c r="W150" s="48"/>
      <c r="X150" s="48"/>
      <c r="Y150" s="48">
        <v>45950</v>
      </c>
      <c r="Z150" s="15">
        <v>18600000</v>
      </c>
      <c r="AA150" s="13">
        <f t="shared" si="6"/>
        <v>3100000</v>
      </c>
      <c r="AB150" s="13">
        <f t="shared" si="0"/>
        <v>103333.33333333333</v>
      </c>
      <c r="AC150" s="50"/>
      <c r="AD150" s="50"/>
      <c r="AE150" s="13">
        <f t="shared" si="7"/>
        <v>18600000</v>
      </c>
      <c r="AF150" s="9" t="s">
        <v>188</v>
      </c>
      <c r="AG150" s="15" t="s">
        <v>189</v>
      </c>
      <c r="AH150" s="46"/>
      <c r="AI150" s="15" t="s">
        <v>190</v>
      </c>
      <c r="AJ150" s="22" t="s">
        <v>191</v>
      </c>
      <c r="AK150" s="9"/>
      <c r="AL150" s="9"/>
      <c r="AM150" s="9"/>
      <c r="AN150" s="9" t="s">
        <v>193</v>
      </c>
      <c r="AO150" s="46">
        <v>79442493</v>
      </c>
      <c r="AP150" s="46">
        <v>1</v>
      </c>
      <c r="AQ150" s="17" t="s">
        <v>269</v>
      </c>
      <c r="AR150" s="9" t="s">
        <v>195</v>
      </c>
      <c r="AS150" s="9"/>
      <c r="AT150" s="47" t="s">
        <v>2228</v>
      </c>
      <c r="AU150" s="47"/>
      <c r="AV150" s="60" t="s">
        <v>2229</v>
      </c>
      <c r="AW150" s="46" t="s">
        <v>273</v>
      </c>
      <c r="AX150" s="9" t="s">
        <v>262</v>
      </c>
      <c r="AY150" s="9" t="s">
        <v>274</v>
      </c>
      <c r="AZ150" s="9" t="s">
        <v>531</v>
      </c>
      <c r="BA150" s="9" t="s">
        <v>202</v>
      </c>
      <c r="BB150" s="46">
        <v>439</v>
      </c>
      <c r="BC150" s="48">
        <v>45691</v>
      </c>
      <c r="BD150" s="94"/>
      <c r="BE150" s="94"/>
      <c r="BF150" s="94"/>
      <c r="BG150" s="94"/>
      <c r="BH150" s="46">
        <v>592</v>
      </c>
      <c r="BI150" s="48">
        <v>45737</v>
      </c>
      <c r="BJ150" s="48"/>
      <c r="BK150" s="48"/>
      <c r="BL150" s="48"/>
      <c r="BM150" s="48"/>
      <c r="BN150" s="48"/>
      <c r="BO150" s="49">
        <v>125426</v>
      </c>
      <c r="BP150" s="48">
        <v>45649</v>
      </c>
      <c r="BQ150" s="12" t="s">
        <v>203</v>
      </c>
      <c r="BR150" s="9" t="s">
        <v>204</v>
      </c>
      <c r="BS150" s="9" t="s">
        <v>189</v>
      </c>
      <c r="BT150" s="9" t="s">
        <v>189</v>
      </c>
      <c r="BU150" s="9" t="s">
        <v>205</v>
      </c>
      <c r="BV150" s="9"/>
      <c r="BW150" s="9" t="s">
        <v>207</v>
      </c>
      <c r="BX150" s="15">
        <v>1860000</v>
      </c>
      <c r="BY150" s="15"/>
      <c r="BZ150" s="15"/>
      <c r="CA150" s="15"/>
      <c r="CB150" s="9"/>
      <c r="CC150" s="9"/>
      <c r="CD150" s="9"/>
      <c r="CE150" s="9"/>
      <c r="CF150" s="9"/>
      <c r="CG150" s="9"/>
      <c r="CH150" s="9"/>
      <c r="CI150" s="9"/>
      <c r="CJ150" s="9"/>
      <c r="CK150" s="9"/>
      <c r="CL150" s="9"/>
      <c r="CM150" s="9"/>
      <c r="CN150" s="9"/>
      <c r="CO150" s="9"/>
      <c r="CP150" s="9" t="s">
        <v>208</v>
      </c>
      <c r="CQ150" s="48" t="s">
        <v>2230</v>
      </c>
      <c r="CR150" s="48">
        <v>45737</v>
      </c>
      <c r="CS150" s="48">
        <v>45737</v>
      </c>
      <c r="CT150" s="48"/>
      <c r="CU150" s="48"/>
      <c r="CV150" s="48"/>
      <c r="CW150" s="46" t="s">
        <v>248</v>
      </c>
      <c r="CX150" s="48">
        <v>45737</v>
      </c>
      <c r="CY150" s="48"/>
      <c r="CZ150" s="10" t="s">
        <v>249</v>
      </c>
      <c r="DA150" s="57" t="s">
        <v>250</v>
      </c>
      <c r="DB150" s="57" t="s">
        <v>189</v>
      </c>
      <c r="DC150" s="17" t="s">
        <v>212</v>
      </c>
      <c r="DD150" s="17" t="s">
        <v>213</v>
      </c>
      <c r="DE150" s="17" t="s">
        <v>214</v>
      </c>
      <c r="DF150" s="17" t="s">
        <v>189</v>
      </c>
      <c r="DG150" s="12">
        <v>24909</v>
      </c>
      <c r="DH150" s="9">
        <v>56</v>
      </c>
      <c r="DI150" s="12" t="s">
        <v>280</v>
      </c>
      <c r="DJ150" s="9" t="s">
        <v>2231</v>
      </c>
      <c r="DK150" s="9" t="s">
        <v>217</v>
      </c>
      <c r="DL150" s="9" t="s">
        <v>229</v>
      </c>
      <c r="DM150" s="9"/>
      <c r="DN150" s="9">
        <v>3941933</v>
      </c>
      <c r="DO150" s="9">
        <v>3192177095</v>
      </c>
      <c r="DP150" s="57" t="s">
        <v>2232</v>
      </c>
      <c r="DQ150" s="9" t="s">
        <v>284</v>
      </c>
      <c r="DR150" s="9" t="s">
        <v>356</v>
      </c>
      <c r="DS150" s="9" t="s">
        <v>223</v>
      </c>
      <c r="DT150" s="9" t="s">
        <v>868</v>
      </c>
      <c r="DU150" s="9" t="s">
        <v>2233</v>
      </c>
      <c r="DV150" s="24" t="s">
        <v>336</v>
      </c>
      <c r="DW150" s="9" t="s">
        <v>1268</v>
      </c>
      <c r="DX150" s="9" t="s">
        <v>337</v>
      </c>
      <c r="DY150" s="9" t="s">
        <v>217</v>
      </c>
      <c r="DZ150" s="9" t="s">
        <v>229</v>
      </c>
      <c r="EA150" s="46"/>
      <c r="EB150" s="48"/>
      <c r="EC150" s="54"/>
      <c r="ED150" s="48"/>
      <c r="EE150" s="48"/>
      <c r="EF150" s="48"/>
      <c r="EG150" s="48"/>
      <c r="EH150" s="48"/>
      <c r="EI150" s="48"/>
      <c r="EJ150" s="46" t="s">
        <v>142</v>
      </c>
      <c r="EK150" s="12">
        <v>45863</v>
      </c>
      <c r="EL150" s="48"/>
      <c r="EM150" s="48"/>
      <c r="EN150" s="48" t="s">
        <v>207</v>
      </c>
      <c r="EO150" s="48">
        <v>45863</v>
      </c>
      <c r="EP150" s="48">
        <v>45893</v>
      </c>
      <c r="EQ150" s="46"/>
      <c r="ER150" s="46"/>
      <c r="ES150" s="46"/>
      <c r="ET150" s="46"/>
      <c r="EU150" s="46"/>
      <c r="EV150" s="46"/>
      <c r="EW150" s="46"/>
      <c r="EX150" s="46"/>
      <c r="EY150" s="46"/>
      <c r="EZ150" s="46"/>
      <c r="FA150" s="46"/>
      <c r="FB150" s="46"/>
      <c r="FC150" s="46"/>
      <c r="FD150" s="46"/>
      <c r="FE150" s="46"/>
      <c r="FF150" s="46"/>
      <c r="FG150" s="46"/>
      <c r="FH150" s="46"/>
      <c r="FI150" s="46"/>
      <c r="FJ150" s="16" t="s">
        <v>204</v>
      </c>
      <c r="FK150" s="9" t="s">
        <v>230</v>
      </c>
      <c r="FL150" s="46" t="s">
        <v>1269</v>
      </c>
      <c r="FM150" s="46"/>
      <c r="FN150" s="49">
        <v>20255220003813</v>
      </c>
      <c r="FO150" s="49"/>
      <c r="FP150" s="9" t="s">
        <v>1497</v>
      </c>
      <c r="FQ150" s="9" t="s">
        <v>543</v>
      </c>
      <c r="FR150" s="9">
        <v>39663349</v>
      </c>
      <c r="FS150" s="17">
        <v>20255220011153</v>
      </c>
      <c r="FT150" s="138">
        <v>45877</v>
      </c>
      <c r="FU150" s="9" t="s">
        <v>544</v>
      </c>
      <c r="FV150" s="9" t="s">
        <v>1642</v>
      </c>
      <c r="FW150" s="17">
        <v>1023881926</v>
      </c>
      <c r="FX150" s="17">
        <v>20255220011933</v>
      </c>
      <c r="FY150" s="138">
        <v>45894</v>
      </c>
      <c r="FZ150" s="17" t="s">
        <v>2223</v>
      </c>
      <c r="GA150" s="109"/>
      <c r="GB150" s="109"/>
      <c r="GC150" s="109"/>
      <c r="GD150" s="109"/>
      <c r="GE150" s="109"/>
      <c r="GF150" s="109"/>
    </row>
    <row r="151" spans="1:188" ht="100.5" customHeight="1" x14ac:dyDescent="0.3">
      <c r="A151" s="124">
        <v>149</v>
      </c>
      <c r="B151" s="46">
        <v>2527</v>
      </c>
      <c r="C151" s="9" t="s">
        <v>262</v>
      </c>
      <c r="D151" s="9" t="s">
        <v>263</v>
      </c>
      <c r="E151" s="46" t="s">
        <v>2234</v>
      </c>
      <c r="F151" s="47" t="s">
        <v>2235</v>
      </c>
      <c r="G151" s="10" t="s">
        <v>183</v>
      </c>
      <c r="H151" s="9" t="s">
        <v>184</v>
      </c>
      <c r="I151" s="46" t="s">
        <v>2236</v>
      </c>
      <c r="J151" s="9" t="s">
        <v>2237</v>
      </c>
      <c r="K151" s="9" t="s">
        <v>2238</v>
      </c>
      <c r="L151" s="48">
        <v>45739</v>
      </c>
      <c r="M151" s="48"/>
      <c r="N151" s="48">
        <v>45743</v>
      </c>
      <c r="O151" s="49">
        <v>7</v>
      </c>
      <c r="P151" s="49">
        <v>0</v>
      </c>
      <c r="Q151" s="49">
        <v>210</v>
      </c>
      <c r="R151" s="48">
        <v>45956</v>
      </c>
      <c r="S151" s="48"/>
      <c r="T151" s="171"/>
      <c r="U151" s="171"/>
      <c r="V151" s="48"/>
      <c r="W151" s="48"/>
      <c r="X151" s="48"/>
      <c r="Y151" s="48">
        <v>45956</v>
      </c>
      <c r="Z151" s="15">
        <v>39445000</v>
      </c>
      <c r="AA151" s="13">
        <f t="shared" si="6"/>
        <v>5635000</v>
      </c>
      <c r="AB151" s="13">
        <f t="shared" si="0"/>
        <v>187833.33333333334</v>
      </c>
      <c r="AC151" s="50"/>
      <c r="AD151" s="50"/>
      <c r="AE151" s="13">
        <f t="shared" si="7"/>
        <v>39445000</v>
      </c>
      <c r="AF151" s="9" t="s">
        <v>188</v>
      </c>
      <c r="AG151" s="15" t="s">
        <v>189</v>
      </c>
      <c r="AH151" s="46"/>
      <c r="AI151" s="15" t="s">
        <v>190</v>
      </c>
      <c r="AJ151" s="22" t="s">
        <v>191</v>
      </c>
      <c r="AK151" s="46"/>
      <c r="AL151" s="46"/>
      <c r="AM151" s="46"/>
      <c r="AN151" s="9" t="s">
        <v>193</v>
      </c>
      <c r="AO151" s="46">
        <v>1000713913</v>
      </c>
      <c r="AP151" s="46">
        <v>0</v>
      </c>
      <c r="AQ151" s="17" t="s">
        <v>194</v>
      </c>
      <c r="AR151" s="9" t="s">
        <v>195</v>
      </c>
      <c r="AS151" s="9"/>
      <c r="AT151" s="47" t="s">
        <v>2239</v>
      </c>
      <c r="AU151" s="47"/>
      <c r="AV151" s="60" t="s">
        <v>2240</v>
      </c>
      <c r="AW151" s="46" t="s">
        <v>273</v>
      </c>
      <c r="AX151" s="9" t="s">
        <v>262</v>
      </c>
      <c r="AY151" s="9" t="s">
        <v>274</v>
      </c>
      <c r="AZ151" s="9" t="s">
        <v>531</v>
      </c>
      <c r="BA151" s="9" t="s">
        <v>202</v>
      </c>
      <c r="BB151" s="46">
        <v>600</v>
      </c>
      <c r="BC151" s="48">
        <v>45737</v>
      </c>
      <c r="BD151" s="94"/>
      <c r="BE151" s="94"/>
      <c r="BF151" s="94"/>
      <c r="BG151" s="94"/>
      <c r="BH151" s="46">
        <v>617</v>
      </c>
      <c r="BI151" s="48">
        <v>45743</v>
      </c>
      <c r="BJ151" s="48"/>
      <c r="BK151" s="48"/>
      <c r="BL151" s="48"/>
      <c r="BM151" s="48"/>
      <c r="BN151" s="48"/>
      <c r="BO151" s="49">
        <v>131825</v>
      </c>
      <c r="BP151" s="48">
        <v>45723</v>
      </c>
      <c r="BQ151" s="12" t="s">
        <v>203</v>
      </c>
      <c r="BR151" s="9" t="s">
        <v>204</v>
      </c>
      <c r="BS151" s="9" t="s">
        <v>189</v>
      </c>
      <c r="BT151" s="9" t="s">
        <v>189</v>
      </c>
      <c r="BU151" s="9" t="s">
        <v>276</v>
      </c>
      <c r="BV151" s="9"/>
      <c r="BW151" s="9" t="s">
        <v>207</v>
      </c>
      <c r="BX151" s="15">
        <v>3944500</v>
      </c>
      <c r="BY151" s="15"/>
      <c r="BZ151" s="15"/>
      <c r="CA151" s="15"/>
      <c r="CB151" s="9"/>
      <c r="CC151" s="9"/>
      <c r="CD151" s="9"/>
      <c r="CE151" s="9"/>
      <c r="CF151" s="9"/>
      <c r="CG151" s="9"/>
      <c r="CH151" s="9"/>
      <c r="CI151" s="9"/>
      <c r="CJ151" s="9"/>
      <c r="CK151" s="9"/>
      <c r="CL151" s="9"/>
      <c r="CM151" s="9"/>
      <c r="CN151" s="9"/>
      <c r="CO151" s="9"/>
      <c r="CP151" s="9" t="s">
        <v>208</v>
      </c>
      <c r="CQ151" s="48" t="s">
        <v>2241</v>
      </c>
      <c r="CR151" s="48">
        <v>45741</v>
      </c>
      <c r="CS151" s="48">
        <v>45742</v>
      </c>
      <c r="CT151" s="48"/>
      <c r="CU151" s="48"/>
      <c r="CV151" s="48"/>
      <c r="CW151" s="46" t="s">
        <v>279</v>
      </c>
      <c r="CX151" s="48">
        <v>45738</v>
      </c>
      <c r="CY151" s="48"/>
      <c r="CZ151" s="10" t="s">
        <v>211</v>
      </c>
      <c r="DA151" s="57" t="s">
        <v>250</v>
      </c>
      <c r="DB151" s="57" t="s">
        <v>189</v>
      </c>
      <c r="DC151" s="17" t="s">
        <v>212</v>
      </c>
      <c r="DD151" s="17" t="s">
        <v>213</v>
      </c>
      <c r="DE151" s="17" t="s">
        <v>214</v>
      </c>
      <c r="DF151" s="17" t="s">
        <v>189</v>
      </c>
      <c r="DG151" s="12">
        <v>37105</v>
      </c>
      <c r="DH151" s="9">
        <v>23</v>
      </c>
      <c r="DI151" s="12" t="s">
        <v>558</v>
      </c>
      <c r="DJ151" s="9" t="s">
        <v>2242</v>
      </c>
      <c r="DK151" s="9" t="s">
        <v>217</v>
      </c>
      <c r="DL151" s="9" t="s">
        <v>229</v>
      </c>
      <c r="DM151" s="9"/>
      <c r="DN151" s="9">
        <v>6019073494</v>
      </c>
      <c r="DO151" s="9">
        <v>3124182287</v>
      </c>
      <c r="DP151" s="57" t="s">
        <v>2243</v>
      </c>
      <c r="DQ151" s="9" t="s">
        <v>788</v>
      </c>
      <c r="DR151" s="9" t="s">
        <v>285</v>
      </c>
      <c r="DS151" s="9" t="s">
        <v>223</v>
      </c>
      <c r="DT151" s="9" t="s">
        <v>1603</v>
      </c>
      <c r="DU151" s="9" t="s">
        <v>2244</v>
      </c>
      <c r="DV151" s="9" t="s">
        <v>1584</v>
      </c>
      <c r="DW151" s="9"/>
      <c r="DX151" s="9" t="s">
        <v>1585</v>
      </c>
      <c r="DY151" s="9" t="s">
        <v>217</v>
      </c>
      <c r="DZ151" s="9" t="s">
        <v>229</v>
      </c>
      <c r="EA151" s="46"/>
      <c r="EB151" s="48"/>
      <c r="EC151" s="54"/>
      <c r="ED151" s="48"/>
      <c r="EE151" s="48"/>
      <c r="EF151" s="48"/>
      <c r="EG151" s="48"/>
      <c r="EH151" s="48"/>
      <c r="EI151" s="48"/>
      <c r="EJ151" s="46"/>
      <c r="EK151" s="12"/>
      <c r="EL151" s="48"/>
      <c r="EM151" s="48"/>
      <c r="EN151" s="48"/>
      <c r="EO151" s="46"/>
      <c r="EP151" s="46"/>
      <c r="EQ151" s="46"/>
      <c r="ER151" s="46"/>
      <c r="ES151" s="46"/>
      <c r="ET151" s="46"/>
      <c r="EU151" s="46"/>
      <c r="EV151" s="46"/>
      <c r="EW151" s="46"/>
      <c r="EX151" s="46"/>
      <c r="EY151" s="46"/>
      <c r="EZ151" s="46"/>
      <c r="FA151" s="46"/>
      <c r="FB151" s="46"/>
      <c r="FC151" s="46"/>
      <c r="FD151" s="46"/>
      <c r="FE151" s="46"/>
      <c r="FF151" s="46"/>
      <c r="FG151" s="46"/>
      <c r="FH151" s="46"/>
      <c r="FI151" s="46"/>
      <c r="FJ151" s="16" t="s">
        <v>204</v>
      </c>
      <c r="FK151" s="9" t="s">
        <v>230</v>
      </c>
      <c r="FL151" s="9" t="s">
        <v>596</v>
      </c>
      <c r="FM151" s="9"/>
      <c r="FN151" s="17">
        <v>20255220003983</v>
      </c>
      <c r="FO151" s="17"/>
      <c r="FP151" s="9" t="s">
        <v>1588</v>
      </c>
      <c r="FQ151" s="46"/>
      <c r="FR151" s="46"/>
      <c r="FS151" s="46"/>
      <c r="FT151" s="12"/>
      <c r="FU151" s="9"/>
      <c r="FV151" s="109"/>
      <c r="FW151" s="109"/>
      <c r="FX151" s="109"/>
      <c r="FY151" s="109"/>
      <c r="FZ151" s="109"/>
      <c r="GA151" s="109"/>
      <c r="GB151" s="109"/>
      <c r="GC151" s="109"/>
      <c r="GD151" s="109"/>
      <c r="GE151" s="109"/>
      <c r="GF151" s="109"/>
    </row>
    <row r="152" spans="1:188" ht="100.5" customHeight="1" x14ac:dyDescent="0.3">
      <c r="A152" s="124">
        <v>150</v>
      </c>
      <c r="B152" s="46">
        <v>2310</v>
      </c>
      <c r="C152" s="9" t="s">
        <v>1024</v>
      </c>
      <c r="D152" s="9" t="s">
        <v>2245</v>
      </c>
      <c r="E152" s="46" t="s">
        <v>2246</v>
      </c>
      <c r="F152" s="47" t="s">
        <v>2247</v>
      </c>
      <c r="G152" s="10" t="s">
        <v>183</v>
      </c>
      <c r="H152" s="9" t="s">
        <v>184</v>
      </c>
      <c r="I152" s="46" t="s">
        <v>2248</v>
      </c>
      <c r="J152" s="9" t="s">
        <v>2249</v>
      </c>
      <c r="K152" s="9" t="s">
        <v>2250</v>
      </c>
      <c r="L152" s="48">
        <v>45737</v>
      </c>
      <c r="M152" s="48"/>
      <c r="N152" s="48">
        <v>45743</v>
      </c>
      <c r="O152" s="49">
        <v>8</v>
      </c>
      <c r="P152" s="49">
        <v>0</v>
      </c>
      <c r="Q152" s="49">
        <v>240</v>
      </c>
      <c r="R152" s="48">
        <v>45987</v>
      </c>
      <c r="S152" s="48"/>
      <c r="T152" s="171"/>
      <c r="U152" s="171"/>
      <c r="V152" s="48"/>
      <c r="W152" s="48"/>
      <c r="X152" s="48"/>
      <c r="Y152" s="48">
        <v>45987</v>
      </c>
      <c r="Z152" s="15">
        <v>44000000</v>
      </c>
      <c r="AA152" s="13">
        <f t="shared" si="6"/>
        <v>5500000</v>
      </c>
      <c r="AB152" s="13">
        <f t="shared" si="0"/>
        <v>183333.33333333334</v>
      </c>
      <c r="AC152" s="50"/>
      <c r="AD152" s="50"/>
      <c r="AE152" s="13">
        <f t="shared" si="7"/>
        <v>44000000</v>
      </c>
      <c r="AF152" s="9" t="s">
        <v>188</v>
      </c>
      <c r="AG152" s="15" t="s">
        <v>189</v>
      </c>
      <c r="AH152" s="46"/>
      <c r="AI152" s="15" t="s">
        <v>190</v>
      </c>
      <c r="AJ152" s="22" t="s">
        <v>191</v>
      </c>
      <c r="AK152" s="46"/>
      <c r="AL152" s="46"/>
      <c r="AM152" s="46"/>
      <c r="AN152" s="9" t="s">
        <v>193</v>
      </c>
      <c r="AO152" s="46">
        <v>19127365</v>
      </c>
      <c r="AP152" s="46">
        <v>9</v>
      </c>
      <c r="AQ152" s="17" t="s">
        <v>194</v>
      </c>
      <c r="AR152" s="9" t="s">
        <v>195</v>
      </c>
      <c r="AS152" s="9"/>
      <c r="AT152" s="47" t="s">
        <v>2251</v>
      </c>
      <c r="AU152" s="47"/>
      <c r="AV152" s="60" t="s">
        <v>2252</v>
      </c>
      <c r="AW152" s="46" t="s">
        <v>1032</v>
      </c>
      <c r="AX152" s="9" t="s">
        <v>1024</v>
      </c>
      <c r="AY152" s="9" t="s">
        <v>966</v>
      </c>
      <c r="AZ152" s="9" t="s">
        <v>244</v>
      </c>
      <c r="BA152" s="9" t="s">
        <v>202</v>
      </c>
      <c r="BB152" s="46">
        <v>550</v>
      </c>
      <c r="BC152" s="48">
        <v>45722</v>
      </c>
      <c r="BD152" s="94"/>
      <c r="BE152" s="94"/>
      <c r="BF152" s="94"/>
      <c r="BG152" s="94"/>
      <c r="BH152" s="46">
        <v>614</v>
      </c>
      <c r="BI152" s="48">
        <v>45743</v>
      </c>
      <c r="BJ152" s="48"/>
      <c r="BK152" s="48"/>
      <c r="BL152" s="48"/>
      <c r="BM152" s="48"/>
      <c r="BN152" s="48"/>
      <c r="BO152" s="49">
        <v>131059</v>
      </c>
      <c r="BP152" s="48">
        <v>45706</v>
      </c>
      <c r="BQ152" s="12" t="s">
        <v>203</v>
      </c>
      <c r="BR152" s="9" t="s">
        <v>204</v>
      </c>
      <c r="BS152" s="9" t="s">
        <v>189</v>
      </c>
      <c r="BT152" s="9" t="s">
        <v>189</v>
      </c>
      <c r="BU152" s="9" t="s">
        <v>276</v>
      </c>
      <c r="BV152" s="9"/>
      <c r="BW152" s="9" t="s">
        <v>207</v>
      </c>
      <c r="BX152" s="15">
        <v>4400000</v>
      </c>
      <c r="BY152" s="15"/>
      <c r="BZ152" s="15"/>
      <c r="CA152" s="15"/>
      <c r="CB152" s="9"/>
      <c r="CC152" s="9"/>
      <c r="CD152" s="9"/>
      <c r="CE152" s="9"/>
      <c r="CF152" s="9"/>
      <c r="CG152" s="9"/>
      <c r="CH152" s="9"/>
      <c r="CI152" s="9"/>
      <c r="CJ152" s="9"/>
      <c r="CK152" s="9"/>
      <c r="CL152" s="9"/>
      <c r="CM152" s="9"/>
      <c r="CN152" s="9"/>
      <c r="CO152" s="9"/>
      <c r="CP152" s="9" t="s">
        <v>208</v>
      </c>
      <c r="CQ152" s="48" t="s">
        <v>2253</v>
      </c>
      <c r="CR152" s="48">
        <v>45737</v>
      </c>
      <c r="CS152" s="48">
        <v>45741</v>
      </c>
      <c r="CT152" s="48"/>
      <c r="CU152" s="48"/>
      <c r="CV152" s="48"/>
      <c r="CW152" s="46" t="s">
        <v>279</v>
      </c>
      <c r="CX152" s="48">
        <v>45738</v>
      </c>
      <c r="CY152" s="48"/>
      <c r="CZ152" s="10" t="s">
        <v>249</v>
      </c>
      <c r="DA152" s="57" t="s">
        <v>250</v>
      </c>
      <c r="DB152" s="57" t="s">
        <v>189</v>
      </c>
      <c r="DC152" s="17" t="s">
        <v>212</v>
      </c>
      <c r="DD152" s="17" t="s">
        <v>213</v>
      </c>
      <c r="DE152" s="17" t="s">
        <v>214</v>
      </c>
      <c r="DF152" s="17" t="s">
        <v>189</v>
      </c>
      <c r="DG152" s="12">
        <v>18740</v>
      </c>
      <c r="DH152" s="9">
        <v>73</v>
      </c>
      <c r="DI152" s="12" t="s">
        <v>215</v>
      </c>
      <c r="DJ152" s="9" t="s">
        <v>2254</v>
      </c>
      <c r="DK152" s="9" t="s">
        <v>217</v>
      </c>
      <c r="DL152" s="9" t="s">
        <v>229</v>
      </c>
      <c r="DM152" s="9"/>
      <c r="DN152" s="9">
        <v>6016262846</v>
      </c>
      <c r="DO152" s="9">
        <v>3002722705</v>
      </c>
      <c r="DP152" s="57" t="s">
        <v>2255</v>
      </c>
      <c r="DQ152" s="9" t="s">
        <v>284</v>
      </c>
      <c r="DR152" s="9" t="s">
        <v>356</v>
      </c>
      <c r="DS152" s="9" t="s">
        <v>223</v>
      </c>
      <c r="DT152" s="9" t="s">
        <v>2256</v>
      </c>
      <c r="DU152" s="9" t="s">
        <v>2257</v>
      </c>
      <c r="DV152" s="9" t="s">
        <v>972</v>
      </c>
      <c r="DW152" s="9"/>
      <c r="DX152" s="9" t="s">
        <v>973</v>
      </c>
      <c r="DY152" s="9" t="s">
        <v>217</v>
      </c>
      <c r="DZ152" s="9" t="s">
        <v>229</v>
      </c>
      <c r="EA152" s="46"/>
      <c r="EB152" s="48"/>
      <c r="EC152" s="54"/>
      <c r="ED152" s="48"/>
      <c r="EE152" s="48"/>
      <c r="EF152" s="48"/>
      <c r="EG152" s="48"/>
      <c r="EH152" s="48"/>
      <c r="EI152" s="48"/>
      <c r="EJ152" s="46"/>
      <c r="EK152" s="12"/>
      <c r="EL152" s="48"/>
      <c r="EM152" s="48"/>
      <c r="EN152" s="48"/>
      <c r="EO152" s="46"/>
      <c r="EP152" s="46"/>
      <c r="EQ152" s="46"/>
      <c r="ER152" s="46"/>
      <c r="ES152" s="46"/>
      <c r="ET152" s="46"/>
      <c r="EU152" s="46"/>
      <c r="EV152" s="46"/>
      <c r="EW152" s="46"/>
      <c r="EX152" s="46"/>
      <c r="EY152" s="46"/>
      <c r="EZ152" s="46"/>
      <c r="FA152" s="46"/>
      <c r="FB152" s="46"/>
      <c r="FC152" s="46"/>
      <c r="FD152" s="46"/>
      <c r="FE152" s="46"/>
      <c r="FF152" s="46"/>
      <c r="FG152" s="46"/>
      <c r="FH152" s="46"/>
      <c r="FI152" s="46"/>
      <c r="FJ152" s="16" t="s">
        <v>204</v>
      </c>
      <c r="FK152" s="9" t="s">
        <v>230</v>
      </c>
      <c r="FL152" s="9" t="s">
        <v>976</v>
      </c>
      <c r="FM152" s="9"/>
      <c r="FN152" s="17">
        <v>20255220003883</v>
      </c>
      <c r="FO152" s="17"/>
      <c r="FP152" s="9" t="s">
        <v>977</v>
      </c>
      <c r="FQ152" s="46"/>
      <c r="FR152" s="46"/>
      <c r="FS152" s="46"/>
      <c r="FT152" s="12"/>
      <c r="FU152" s="9"/>
      <c r="FV152" s="109"/>
      <c r="FW152" s="109"/>
      <c r="FX152" s="109"/>
      <c r="FY152" s="109"/>
      <c r="FZ152" s="109"/>
      <c r="GA152" s="109"/>
      <c r="GB152" s="109"/>
      <c r="GC152" s="109"/>
      <c r="GD152" s="109"/>
      <c r="GE152" s="109"/>
      <c r="GF152" s="109"/>
    </row>
    <row r="153" spans="1:188" ht="100.5" customHeight="1" x14ac:dyDescent="0.3">
      <c r="A153" s="124">
        <v>151</v>
      </c>
      <c r="B153" s="46">
        <v>2310</v>
      </c>
      <c r="C153" s="9" t="s">
        <v>1024</v>
      </c>
      <c r="D153" s="9" t="s">
        <v>2258</v>
      </c>
      <c r="E153" s="46" t="s">
        <v>2259</v>
      </c>
      <c r="F153" s="47" t="s">
        <v>2260</v>
      </c>
      <c r="G153" s="10" t="s">
        <v>183</v>
      </c>
      <c r="H153" s="9" t="s">
        <v>184</v>
      </c>
      <c r="I153" s="46" t="s">
        <v>2261</v>
      </c>
      <c r="J153" s="9" t="s">
        <v>2262</v>
      </c>
      <c r="K153" s="9" t="s">
        <v>2263</v>
      </c>
      <c r="L153" s="48">
        <v>45738</v>
      </c>
      <c r="M153" s="48"/>
      <c r="N153" s="48">
        <v>45743</v>
      </c>
      <c r="O153" s="49">
        <v>8</v>
      </c>
      <c r="P153" s="49">
        <v>0</v>
      </c>
      <c r="Q153" s="49">
        <v>240</v>
      </c>
      <c r="R153" s="48">
        <v>45987</v>
      </c>
      <c r="S153" s="48"/>
      <c r="T153" s="171"/>
      <c r="U153" s="171"/>
      <c r="V153" s="48"/>
      <c r="W153" s="48"/>
      <c r="X153" s="48"/>
      <c r="Y153" s="48">
        <v>45987</v>
      </c>
      <c r="Z153" s="15">
        <v>44000000</v>
      </c>
      <c r="AA153" s="13">
        <f t="shared" si="6"/>
        <v>5500000</v>
      </c>
      <c r="AB153" s="13">
        <f t="shared" si="0"/>
        <v>183333.33333333334</v>
      </c>
      <c r="AC153" s="50"/>
      <c r="AD153" s="50"/>
      <c r="AE153" s="13">
        <f t="shared" si="7"/>
        <v>44000000</v>
      </c>
      <c r="AF153" s="9" t="s">
        <v>188</v>
      </c>
      <c r="AG153" s="15" t="s">
        <v>189</v>
      </c>
      <c r="AH153" s="46"/>
      <c r="AI153" s="15" t="s">
        <v>190</v>
      </c>
      <c r="AJ153" s="22" t="s">
        <v>191</v>
      </c>
      <c r="AK153" s="46"/>
      <c r="AL153" s="46"/>
      <c r="AM153" s="46"/>
      <c r="AN153" s="9" t="s">
        <v>193</v>
      </c>
      <c r="AO153" s="46">
        <v>1026260280</v>
      </c>
      <c r="AP153" s="46">
        <v>6</v>
      </c>
      <c r="AQ153" s="17" t="s">
        <v>194</v>
      </c>
      <c r="AR153" s="9" t="s">
        <v>195</v>
      </c>
      <c r="AS153" s="9"/>
      <c r="AT153" s="47" t="s">
        <v>2264</v>
      </c>
      <c r="AU153" s="47"/>
      <c r="AV153" s="60" t="s">
        <v>2265</v>
      </c>
      <c r="AW153" s="46" t="s">
        <v>1032</v>
      </c>
      <c r="AX153" s="9" t="s">
        <v>1024</v>
      </c>
      <c r="AY153" s="9" t="s">
        <v>966</v>
      </c>
      <c r="AZ153" s="9" t="s">
        <v>244</v>
      </c>
      <c r="BA153" s="9" t="s">
        <v>202</v>
      </c>
      <c r="BB153" s="46">
        <v>504</v>
      </c>
      <c r="BC153" s="48">
        <v>45708</v>
      </c>
      <c r="BD153" s="94"/>
      <c r="BE153" s="94"/>
      <c r="BF153" s="94"/>
      <c r="BG153" s="94"/>
      <c r="BH153" s="46">
        <v>616</v>
      </c>
      <c r="BI153" s="48">
        <v>45743</v>
      </c>
      <c r="BJ153" s="48"/>
      <c r="BK153" s="48"/>
      <c r="BL153" s="48"/>
      <c r="BM153" s="48"/>
      <c r="BN153" s="48"/>
      <c r="BO153" s="49">
        <v>127957</v>
      </c>
      <c r="BP153" s="48">
        <v>45672</v>
      </c>
      <c r="BQ153" s="12" t="s">
        <v>203</v>
      </c>
      <c r="BR153" s="9" t="s">
        <v>204</v>
      </c>
      <c r="BS153" s="9" t="s">
        <v>189</v>
      </c>
      <c r="BT153" s="9" t="s">
        <v>189</v>
      </c>
      <c r="BU153" s="9" t="s">
        <v>276</v>
      </c>
      <c r="BV153" s="9"/>
      <c r="BW153" s="9" t="s">
        <v>207</v>
      </c>
      <c r="BX153" s="15">
        <v>4400000</v>
      </c>
      <c r="BY153" s="15"/>
      <c r="BZ153" s="15"/>
      <c r="CA153" s="15"/>
      <c r="CB153" s="9"/>
      <c r="CC153" s="9"/>
      <c r="CD153" s="9"/>
      <c r="CE153" s="9"/>
      <c r="CF153" s="9"/>
      <c r="CG153" s="9"/>
      <c r="CH153" s="9"/>
      <c r="CI153" s="9"/>
      <c r="CJ153" s="9"/>
      <c r="CK153" s="9"/>
      <c r="CL153" s="9"/>
      <c r="CM153" s="9"/>
      <c r="CN153" s="9"/>
      <c r="CO153" s="9"/>
      <c r="CP153" s="9" t="s">
        <v>208</v>
      </c>
      <c r="CQ153" s="48" t="s">
        <v>2266</v>
      </c>
      <c r="CR153" s="48">
        <v>45741</v>
      </c>
      <c r="CS153" s="48">
        <v>45741</v>
      </c>
      <c r="CT153" s="48"/>
      <c r="CU153" s="48"/>
      <c r="CV153" s="48"/>
      <c r="CW153" s="46" t="s">
        <v>279</v>
      </c>
      <c r="CX153" s="48">
        <v>45738</v>
      </c>
      <c r="CY153" s="48"/>
      <c r="CZ153" s="10" t="s">
        <v>211</v>
      </c>
      <c r="DA153" s="57" t="s">
        <v>250</v>
      </c>
      <c r="DB153" s="57" t="s">
        <v>189</v>
      </c>
      <c r="DC153" s="17" t="s">
        <v>212</v>
      </c>
      <c r="DD153" s="17" t="s">
        <v>213</v>
      </c>
      <c r="DE153" s="17" t="s">
        <v>214</v>
      </c>
      <c r="DF153" s="17" t="s">
        <v>189</v>
      </c>
      <c r="DG153" s="12">
        <v>32288</v>
      </c>
      <c r="DH153" s="9">
        <v>36</v>
      </c>
      <c r="DI153" s="12" t="s">
        <v>280</v>
      </c>
      <c r="DJ153" s="9" t="s">
        <v>2267</v>
      </c>
      <c r="DK153" s="9" t="s">
        <v>217</v>
      </c>
      <c r="DL153" s="9" t="s">
        <v>229</v>
      </c>
      <c r="DM153" s="9"/>
      <c r="DN153" s="9">
        <v>3123247443</v>
      </c>
      <c r="DO153" s="9">
        <v>3123247443</v>
      </c>
      <c r="DP153" s="57" t="s">
        <v>2268</v>
      </c>
      <c r="DQ153" s="9" t="s">
        <v>255</v>
      </c>
      <c r="DR153" s="9" t="s">
        <v>680</v>
      </c>
      <c r="DS153" s="9" t="s">
        <v>223</v>
      </c>
      <c r="DT153" s="9" t="s">
        <v>2269</v>
      </c>
      <c r="DU153" s="9" t="s">
        <v>2270</v>
      </c>
      <c r="DV153" s="9" t="s">
        <v>972</v>
      </c>
      <c r="DW153" s="9"/>
      <c r="DX153" s="9" t="s">
        <v>973</v>
      </c>
      <c r="DY153" s="9" t="s">
        <v>217</v>
      </c>
      <c r="DZ153" s="9" t="s">
        <v>229</v>
      </c>
      <c r="EA153" s="46"/>
      <c r="EB153" s="48"/>
      <c r="EC153" s="54"/>
      <c r="ED153" s="48"/>
      <c r="EE153" s="48"/>
      <c r="EF153" s="48"/>
      <c r="EG153" s="48"/>
      <c r="EH153" s="48"/>
      <c r="EI153" s="48"/>
      <c r="EJ153" s="46"/>
      <c r="EK153" s="12"/>
      <c r="EL153" s="48"/>
      <c r="EM153" s="48"/>
      <c r="EN153" s="48"/>
      <c r="EO153" s="46"/>
      <c r="EP153" s="46"/>
      <c r="EQ153" s="46"/>
      <c r="ER153" s="46"/>
      <c r="ES153" s="46"/>
      <c r="ET153" s="46"/>
      <c r="EU153" s="46"/>
      <c r="EV153" s="46"/>
      <c r="EW153" s="46"/>
      <c r="EX153" s="46"/>
      <c r="EY153" s="46"/>
      <c r="EZ153" s="46"/>
      <c r="FA153" s="46"/>
      <c r="FB153" s="46"/>
      <c r="FC153" s="46"/>
      <c r="FD153" s="46"/>
      <c r="FE153" s="46"/>
      <c r="FF153" s="46"/>
      <c r="FG153" s="46"/>
      <c r="FH153" s="46"/>
      <c r="FI153" s="46"/>
      <c r="FJ153" s="16" t="s">
        <v>204</v>
      </c>
      <c r="FK153" s="9" t="s">
        <v>230</v>
      </c>
      <c r="FL153" s="9" t="s">
        <v>976</v>
      </c>
      <c r="FM153" s="9"/>
      <c r="FN153" s="17">
        <v>20255220003883</v>
      </c>
      <c r="FO153" s="17"/>
      <c r="FP153" s="9" t="s">
        <v>977</v>
      </c>
      <c r="FQ153" s="46"/>
      <c r="FR153" s="46"/>
      <c r="FS153" s="46"/>
      <c r="FT153" s="12"/>
      <c r="FU153" s="9"/>
      <c r="FV153" s="109"/>
      <c r="FW153" s="109"/>
      <c r="FX153" s="109"/>
      <c r="FY153" s="109"/>
      <c r="FZ153" s="109"/>
      <c r="GA153" s="109"/>
      <c r="GB153" s="109"/>
      <c r="GC153" s="109"/>
      <c r="GD153" s="109"/>
      <c r="GE153" s="109"/>
      <c r="GF153" s="109"/>
    </row>
    <row r="154" spans="1:188" ht="100.5" customHeight="1" x14ac:dyDescent="0.3">
      <c r="A154" s="124">
        <v>152</v>
      </c>
      <c r="B154" s="46">
        <v>2536</v>
      </c>
      <c r="C154" s="9" t="s">
        <v>2271</v>
      </c>
      <c r="D154" s="8" t="s">
        <v>585</v>
      </c>
      <c r="E154" s="9" t="s">
        <v>2272</v>
      </c>
      <c r="F154" s="47" t="s">
        <v>2273</v>
      </c>
      <c r="G154" s="10" t="s">
        <v>183</v>
      </c>
      <c r="H154" s="9" t="s">
        <v>184</v>
      </c>
      <c r="I154" s="46" t="s">
        <v>2274</v>
      </c>
      <c r="J154" s="9" t="s">
        <v>2275</v>
      </c>
      <c r="K154" s="9" t="s">
        <v>2276</v>
      </c>
      <c r="L154" s="48">
        <v>45739</v>
      </c>
      <c r="M154" s="48"/>
      <c r="N154" s="48">
        <v>45743</v>
      </c>
      <c r="O154" s="49">
        <v>8</v>
      </c>
      <c r="P154" s="49">
        <v>0</v>
      </c>
      <c r="Q154" s="49">
        <v>240</v>
      </c>
      <c r="R154" s="48">
        <v>45987</v>
      </c>
      <c r="S154" s="48"/>
      <c r="T154" s="171"/>
      <c r="U154" s="171"/>
      <c r="V154" s="48"/>
      <c r="W154" s="48"/>
      <c r="X154" s="48"/>
      <c r="Y154" s="48">
        <v>45758</v>
      </c>
      <c r="Z154" s="15">
        <v>44000000</v>
      </c>
      <c r="AA154" s="13">
        <f t="shared" si="6"/>
        <v>5500000</v>
      </c>
      <c r="AB154" s="13">
        <f t="shared" si="0"/>
        <v>183333.33333333334</v>
      </c>
      <c r="AC154" s="50"/>
      <c r="AD154" s="50"/>
      <c r="AE154" s="13">
        <f t="shared" si="7"/>
        <v>44000000</v>
      </c>
      <c r="AF154" s="9" t="s">
        <v>188</v>
      </c>
      <c r="AG154" s="15" t="s">
        <v>189</v>
      </c>
      <c r="AH154" s="46"/>
      <c r="AI154" s="15" t="s">
        <v>190</v>
      </c>
      <c r="AJ154" s="22" t="s">
        <v>191</v>
      </c>
      <c r="AK154" s="46"/>
      <c r="AL154" s="46"/>
      <c r="AM154" s="46"/>
      <c r="AN154" s="9" t="s">
        <v>193</v>
      </c>
      <c r="AO154" s="46">
        <v>59676364</v>
      </c>
      <c r="AP154" s="46">
        <v>1</v>
      </c>
      <c r="AQ154" s="17" t="s">
        <v>1238</v>
      </c>
      <c r="AR154" s="9" t="s">
        <v>195</v>
      </c>
      <c r="AS154" s="9"/>
      <c r="AT154" s="47" t="s">
        <v>2277</v>
      </c>
      <c r="AU154" s="47"/>
      <c r="AV154" s="60" t="s">
        <v>2278</v>
      </c>
      <c r="AW154" s="46" t="s">
        <v>2279</v>
      </c>
      <c r="AX154" s="9" t="s">
        <v>2271</v>
      </c>
      <c r="AY154" s="9" t="s">
        <v>966</v>
      </c>
      <c r="AZ154" s="9" t="s">
        <v>244</v>
      </c>
      <c r="BA154" s="9" t="s">
        <v>202</v>
      </c>
      <c r="BB154" s="46">
        <v>591</v>
      </c>
      <c r="BC154" s="48">
        <v>45729</v>
      </c>
      <c r="BD154" s="94"/>
      <c r="BE154" s="94"/>
      <c r="BF154" s="94"/>
      <c r="BG154" s="94"/>
      <c r="BH154" s="46">
        <v>615</v>
      </c>
      <c r="BI154" s="48">
        <v>45743</v>
      </c>
      <c r="BJ154" s="48"/>
      <c r="BK154" s="48"/>
      <c r="BL154" s="48"/>
      <c r="BM154" s="48"/>
      <c r="BN154" s="48"/>
      <c r="BO154" s="49">
        <v>127971</v>
      </c>
      <c r="BP154" s="48">
        <v>45672</v>
      </c>
      <c r="BQ154" s="12" t="s">
        <v>203</v>
      </c>
      <c r="BR154" s="9" t="s">
        <v>204</v>
      </c>
      <c r="BS154" s="9" t="s">
        <v>189</v>
      </c>
      <c r="BT154" s="9" t="s">
        <v>189</v>
      </c>
      <c r="BU154" s="9" t="s">
        <v>205</v>
      </c>
      <c r="BV154" s="9"/>
      <c r="BW154" s="9" t="s">
        <v>207</v>
      </c>
      <c r="BX154" s="15">
        <v>4400000</v>
      </c>
      <c r="BY154" s="15"/>
      <c r="BZ154" s="15"/>
      <c r="CA154" s="15"/>
      <c r="CB154" s="9"/>
      <c r="CC154" s="9"/>
      <c r="CD154" s="9"/>
      <c r="CE154" s="9"/>
      <c r="CF154" s="9"/>
      <c r="CG154" s="9"/>
      <c r="CH154" s="9"/>
      <c r="CI154" s="9"/>
      <c r="CJ154" s="9"/>
      <c r="CK154" s="9"/>
      <c r="CL154" s="9"/>
      <c r="CM154" s="9"/>
      <c r="CN154" s="9"/>
      <c r="CO154" s="9"/>
      <c r="CP154" s="9" t="s">
        <v>208</v>
      </c>
      <c r="CQ154" s="48" t="s">
        <v>2280</v>
      </c>
      <c r="CR154" s="48">
        <v>45741</v>
      </c>
      <c r="CS154" s="48">
        <v>45741</v>
      </c>
      <c r="CT154" s="48"/>
      <c r="CU154" s="48"/>
      <c r="CV154" s="48"/>
      <c r="CW154" s="46" t="s">
        <v>279</v>
      </c>
      <c r="CX154" s="48">
        <v>45738</v>
      </c>
      <c r="CY154" s="48"/>
      <c r="CZ154" s="10" t="s">
        <v>211</v>
      </c>
      <c r="DA154" s="57" t="s">
        <v>250</v>
      </c>
      <c r="DB154" s="57" t="s">
        <v>189</v>
      </c>
      <c r="DC154" s="17" t="s">
        <v>212</v>
      </c>
      <c r="DD154" s="17" t="s">
        <v>213</v>
      </c>
      <c r="DE154" s="17" t="s">
        <v>214</v>
      </c>
      <c r="DF154" s="17" t="s">
        <v>189</v>
      </c>
      <c r="DG154" s="12">
        <v>28681</v>
      </c>
      <c r="DH154" s="9">
        <v>46</v>
      </c>
      <c r="DI154" s="12" t="s">
        <v>280</v>
      </c>
      <c r="DJ154" s="9" t="s">
        <v>2281</v>
      </c>
      <c r="DK154" s="9" t="s">
        <v>217</v>
      </c>
      <c r="DL154" s="9" t="s">
        <v>229</v>
      </c>
      <c r="DM154" s="9"/>
      <c r="DN154" s="9">
        <v>6438807</v>
      </c>
      <c r="DO154" s="9">
        <v>3142296829</v>
      </c>
      <c r="DP154" s="57" t="s">
        <v>2282</v>
      </c>
      <c r="DQ154" s="9" t="s">
        <v>255</v>
      </c>
      <c r="DR154" s="9" t="s">
        <v>393</v>
      </c>
      <c r="DS154" s="9" t="s">
        <v>223</v>
      </c>
      <c r="DT154" s="9" t="s">
        <v>2283</v>
      </c>
      <c r="DU154" s="9" t="s">
        <v>2284</v>
      </c>
      <c r="DV154" s="9" t="s">
        <v>972</v>
      </c>
      <c r="DW154" s="9"/>
      <c r="DX154" s="9" t="s">
        <v>973</v>
      </c>
      <c r="DY154" s="9" t="s">
        <v>217</v>
      </c>
      <c r="DZ154" s="9" t="s">
        <v>229</v>
      </c>
      <c r="EA154" s="46"/>
      <c r="EB154" s="48"/>
      <c r="EC154" s="54"/>
      <c r="ED154" s="48"/>
      <c r="EE154" s="48"/>
      <c r="EF154" s="48"/>
      <c r="EG154" s="48"/>
      <c r="EH154" s="48"/>
      <c r="EI154" s="48"/>
      <c r="EJ154" s="46"/>
      <c r="EK154" s="12"/>
      <c r="EL154" s="12" t="s">
        <v>2285</v>
      </c>
      <c r="EM154" s="12">
        <v>45758</v>
      </c>
      <c r="EN154" s="48"/>
      <c r="EO154" s="46"/>
      <c r="EP154" s="46"/>
      <c r="EQ154" s="46"/>
      <c r="ER154" s="46"/>
      <c r="ES154" s="46"/>
      <c r="ET154" s="46"/>
      <c r="EU154" s="46"/>
      <c r="EV154" s="46"/>
      <c r="EW154" s="46"/>
      <c r="EX154" s="46"/>
      <c r="EY154" s="46"/>
      <c r="EZ154" s="46"/>
      <c r="FA154" s="46"/>
      <c r="FB154" s="46"/>
      <c r="FC154" s="46"/>
      <c r="FD154" s="46"/>
      <c r="FE154" s="46"/>
      <c r="FF154" s="46"/>
      <c r="FG154" s="46"/>
      <c r="FH154" s="46"/>
      <c r="FI154" s="46"/>
      <c r="FJ154" s="16" t="s">
        <v>204</v>
      </c>
      <c r="FK154" s="9" t="s">
        <v>230</v>
      </c>
      <c r="FL154" s="9" t="s">
        <v>976</v>
      </c>
      <c r="FM154" s="9"/>
      <c r="FN154" s="17">
        <v>20255220003883</v>
      </c>
      <c r="FO154" s="17"/>
      <c r="FP154" s="9" t="s">
        <v>977</v>
      </c>
      <c r="FQ154" s="46"/>
      <c r="FR154" s="46"/>
      <c r="FS154" s="46"/>
      <c r="FT154" s="12"/>
      <c r="FU154" s="9"/>
      <c r="FV154" s="109"/>
      <c r="FW154" s="109"/>
      <c r="FX154" s="109"/>
      <c r="FY154" s="109"/>
      <c r="FZ154" s="109"/>
      <c r="GA154" s="109"/>
      <c r="GB154" s="109"/>
      <c r="GC154" s="109"/>
      <c r="GD154" s="109"/>
      <c r="GE154" s="109"/>
      <c r="GF154" s="109"/>
    </row>
    <row r="155" spans="1:188" ht="100.5" customHeight="1" x14ac:dyDescent="0.3">
      <c r="A155" s="124">
        <v>153</v>
      </c>
      <c r="B155" s="46">
        <v>2527</v>
      </c>
      <c r="C155" s="9" t="s">
        <v>262</v>
      </c>
      <c r="D155" s="9" t="s">
        <v>263</v>
      </c>
      <c r="E155" s="46" t="s">
        <v>2286</v>
      </c>
      <c r="F155" s="47" t="s">
        <v>2287</v>
      </c>
      <c r="G155" s="10" t="s">
        <v>183</v>
      </c>
      <c r="H155" s="9" t="s">
        <v>184</v>
      </c>
      <c r="I155" s="9" t="s">
        <v>2288</v>
      </c>
      <c r="J155" s="9" t="s">
        <v>2289</v>
      </c>
      <c r="K155" s="9" t="s">
        <v>2290</v>
      </c>
      <c r="L155" s="48">
        <v>45737</v>
      </c>
      <c r="M155" s="48"/>
      <c r="N155" s="48">
        <v>45741</v>
      </c>
      <c r="O155" s="49">
        <v>6</v>
      </c>
      <c r="P155" s="49">
        <v>0</v>
      </c>
      <c r="Q155" s="49">
        <v>180</v>
      </c>
      <c r="R155" s="48">
        <v>45924</v>
      </c>
      <c r="S155" s="48"/>
      <c r="T155" s="171"/>
      <c r="U155" s="171"/>
      <c r="V155" s="48"/>
      <c r="W155" s="48"/>
      <c r="X155" s="48"/>
      <c r="Y155" s="48">
        <v>45924</v>
      </c>
      <c r="Z155" s="15">
        <v>36000000</v>
      </c>
      <c r="AA155" s="13">
        <f t="shared" si="6"/>
        <v>6000000</v>
      </c>
      <c r="AB155" s="13">
        <f t="shared" si="0"/>
        <v>200000</v>
      </c>
      <c r="AC155" s="50"/>
      <c r="AD155" s="50"/>
      <c r="AE155" s="13">
        <f t="shared" si="7"/>
        <v>36000000</v>
      </c>
      <c r="AF155" s="9" t="s">
        <v>188</v>
      </c>
      <c r="AG155" s="15" t="s">
        <v>189</v>
      </c>
      <c r="AH155" s="46"/>
      <c r="AI155" s="15" t="s">
        <v>190</v>
      </c>
      <c r="AJ155" s="22" t="s">
        <v>191</v>
      </c>
      <c r="AK155" s="9"/>
      <c r="AL155" s="9"/>
      <c r="AM155" s="9"/>
      <c r="AN155" s="9" t="s">
        <v>193</v>
      </c>
      <c r="AO155" s="46">
        <v>1000284757</v>
      </c>
      <c r="AP155" s="46">
        <v>6</v>
      </c>
      <c r="AQ155" s="17" t="s">
        <v>194</v>
      </c>
      <c r="AR155" s="9" t="s">
        <v>195</v>
      </c>
      <c r="AS155" s="9"/>
      <c r="AT155" s="47" t="s">
        <v>2291</v>
      </c>
      <c r="AU155" s="47"/>
      <c r="AV155" s="60" t="s">
        <v>2292</v>
      </c>
      <c r="AW155" s="46" t="s">
        <v>273</v>
      </c>
      <c r="AX155" s="9" t="s">
        <v>262</v>
      </c>
      <c r="AY155" s="9" t="s">
        <v>966</v>
      </c>
      <c r="AZ155" s="9" t="s">
        <v>573</v>
      </c>
      <c r="BA155" s="9" t="s">
        <v>202</v>
      </c>
      <c r="BB155" s="46">
        <v>426</v>
      </c>
      <c r="BC155" s="48">
        <v>45691</v>
      </c>
      <c r="BD155" s="94"/>
      <c r="BE155" s="94"/>
      <c r="BF155" s="94"/>
      <c r="BG155" s="94"/>
      <c r="BH155" s="46">
        <v>597</v>
      </c>
      <c r="BI155" s="48">
        <v>45741</v>
      </c>
      <c r="BJ155" s="94"/>
      <c r="BK155" s="94"/>
      <c r="BL155" s="94"/>
      <c r="BM155" s="94"/>
      <c r="BN155" s="48"/>
      <c r="BO155" s="49">
        <v>125182</v>
      </c>
      <c r="BP155" s="48">
        <v>45646</v>
      </c>
      <c r="BQ155" s="12" t="s">
        <v>203</v>
      </c>
      <c r="BR155" s="9" t="s">
        <v>204</v>
      </c>
      <c r="BS155" s="9" t="s">
        <v>189</v>
      </c>
      <c r="BT155" s="9" t="s">
        <v>189</v>
      </c>
      <c r="BU155" s="9" t="s">
        <v>205</v>
      </c>
      <c r="BV155" s="9"/>
      <c r="BW155" s="9" t="s">
        <v>207</v>
      </c>
      <c r="BX155" s="15">
        <v>3600000</v>
      </c>
      <c r="BY155" s="15"/>
      <c r="BZ155" s="15"/>
      <c r="CA155" s="15"/>
      <c r="CB155" s="9"/>
      <c r="CC155" s="9"/>
      <c r="CD155" s="9"/>
      <c r="CE155" s="9"/>
      <c r="CF155" s="9"/>
      <c r="CG155" s="9"/>
      <c r="CH155" s="9"/>
      <c r="CI155" s="9"/>
      <c r="CJ155" s="9"/>
      <c r="CK155" s="9"/>
      <c r="CL155" s="9"/>
      <c r="CM155" s="9"/>
      <c r="CN155" s="9"/>
      <c r="CO155" s="9"/>
      <c r="CP155" s="9" t="s">
        <v>208</v>
      </c>
      <c r="CQ155" s="48" t="s">
        <v>2293</v>
      </c>
      <c r="CR155" s="48">
        <v>45737</v>
      </c>
      <c r="CS155" s="48">
        <v>45738</v>
      </c>
      <c r="CT155" s="48"/>
      <c r="CU155" s="48"/>
      <c r="CV155" s="48"/>
      <c r="CW155" s="46" t="s">
        <v>279</v>
      </c>
      <c r="CX155" s="48">
        <v>45737</v>
      </c>
      <c r="CY155" s="48"/>
      <c r="CZ155" s="10" t="s">
        <v>211</v>
      </c>
      <c r="DA155" s="57" t="s">
        <v>250</v>
      </c>
      <c r="DB155" s="57" t="s">
        <v>189</v>
      </c>
      <c r="DC155" s="17" t="s">
        <v>212</v>
      </c>
      <c r="DD155" s="17" t="s">
        <v>213</v>
      </c>
      <c r="DE155" s="17" t="s">
        <v>214</v>
      </c>
      <c r="DF155" s="17" t="s">
        <v>189</v>
      </c>
      <c r="DG155" s="12">
        <v>36623</v>
      </c>
      <c r="DH155" s="9">
        <v>24</v>
      </c>
      <c r="DI155" s="12" t="s">
        <v>215</v>
      </c>
      <c r="DJ155" s="9" t="s">
        <v>2294</v>
      </c>
      <c r="DK155" s="9" t="s">
        <v>217</v>
      </c>
      <c r="DL155" s="9" t="s">
        <v>229</v>
      </c>
      <c r="DM155" s="9"/>
      <c r="DN155" s="9">
        <v>6014246054</v>
      </c>
      <c r="DO155" s="9">
        <v>3184862673</v>
      </c>
      <c r="DP155" s="57" t="s">
        <v>2295</v>
      </c>
      <c r="DQ155" s="9" t="s">
        <v>255</v>
      </c>
      <c r="DR155" s="9" t="s">
        <v>222</v>
      </c>
      <c r="DS155" s="9" t="s">
        <v>223</v>
      </c>
      <c r="DT155" s="9" t="s">
        <v>377</v>
      </c>
      <c r="DU155" s="9" t="s">
        <v>2296</v>
      </c>
      <c r="DV155" s="9" t="s">
        <v>288</v>
      </c>
      <c r="DW155" s="9"/>
      <c r="DX155" s="9" t="s">
        <v>289</v>
      </c>
      <c r="DY155" s="9" t="s">
        <v>217</v>
      </c>
      <c r="DZ155" s="9" t="s">
        <v>229</v>
      </c>
      <c r="EA155" s="46"/>
      <c r="EB155" s="48"/>
      <c r="EC155" s="54"/>
      <c r="ED155" s="48"/>
      <c r="EE155" s="48"/>
      <c r="EF155" s="48"/>
      <c r="EG155" s="48"/>
      <c r="EH155" s="48"/>
      <c r="EI155" s="48"/>
      <c r="EJ155" s="46"/>
      <c r="EK155" s="12"/>
      <c r="EL155" s="48"/>
      <c r="EM155" s="48"/>
      <c r="EN155" s="48"/>
      <c r="EO155" s="46"/>
      <c r="EP155" s="46"/>
      <c r="EQ155" s="46"/>
      <c r="ER155" s="46"/>
      <c r="ES155" s="46"/>
      <c r="ET155" s="46"/>
      <c r="EU155" s="46"/>
      <c r="EV155" s="46"/>
      <c r="EW155" s="46"/>
      <c r="EX155" s="46"/>
      <c r="EY155" s="46"/>
      <c r="EZ155" s="46"/>
      <c r="FA155" s="46"/>
      <c r="FB155" s="46"/>
      <c r="FC155" s="46"/>
      <c r="FD155" s="46"/>
      <c r="FE155" s="46"/>
      <c r="FF155" s="46"/>
      <c r="FG155" s="46"/>
      <c r="FH155" s="46"/>
      <c r="FI155" s="46"/>
      <c r="FJ155" s="16" t="s">
        <v>204</v>
      </c>
      <c r="FK155" s="9" t="s">
        <v>230</v>
      </c>
      <c r="FL155" s="46" t="s">
        <v>293</v>
      </c>
      <c r="FM155" s="46"/>
      <c r="FN155" s="17">
        <v>20255220003833</v>
      </c>
      <c r="FO155" s="17"/>
      <c r="FP155" s="9" t="s">
        <v>294</v>
      </c>
      <c r="FQ155" s="46"/>
      <c r="FR155" s="46"/>
      <c r="FS155" s="46"/>
      <c r="FT155" s="12"/>
      <c r="FU155" s="9"/>
      <c r="FV155" s="109"/>
      <c r="FW155" s="109"/>
      <c r="FX155" s="109"/>
      <c r="FY155" s="109"/>
      <c r="FZ155" s="109"/>
      <c r="GA155" s="109"/>
      <c r="GB155" s="109"/>
      <c r="GC155" s="109"/>
      <c r="GD155" s="109"/>
      <c r="GE155" s="109"/>
      <c r="GF155" s="109"/>
    </row>
    <row r="156" spans="1:188" ht="100.5" customHeight="1" x14ac:dyDescent="0.3">
      <c r="A156" s="124">
        <v>154</v>
      </c>
      <c r="B156" s="46">
        <v>2527</v>
      </c>
      <c r="C156" s="9" t="s">
        <v>262</v>
      </c>
      <c r="D156" s="9" t="s">
        <v>263</v>
      </c>
      <c r="E156" s="46" t="s">
        <v>2297</v>
      </c>
      <c r="F156" s="47" t="s">
        <v>2298</v>
      </c>
      <c r="G156" s="10" t="s">
        <v>183</v>
      </c>
      <c r="H156" s="9" t="s">
        <v>184</v>
      </c>
      <c r="I156" s="46" t="s">
        <v>2299</v>
      </c>
      <c r="J156" s="9" t="s">
        <v>2300</v>
      </c>
      <c r="K156" s="9" t="s">
        <v>2301</v>
      </c>
      <c r="L156" s="48">
        <v>45741</v>
      </c>
      <c r="M156" s="48"/>
      <c r="N156" s="48">
        <v>45756</v>
      </c>
      <c r="O156" s="49">
        <v>6</v>
      </c>
      <c r="P156" s="49">
        <v>0</v>
      </c>
      <c r="Q156" s="49">
        <v>180</v>
      </c>
      <c r="R156" s="48">
        <v>45938</v>
      </c>
      <c r="S156" s="48"/>
      <c r="T156" s="171"/>
      <c r="U156" s="171"/>
      <c r="V156" s="48"/>
      <c r="W156" s="48"/>
      <c r="X156" s="48"/>
      <c r="Y156" s="48">
        <v>45938</v>
      </c>
      <c r="Z156" s="15">
        <v>33900000</v>
      </c>
      <c r="AA156" s="13">
        <f t="shared" si="6"/>
        <v>5650000</v>
      </c>
      <c r="AB156" s="13">
        <f t="shared" si="0"/>
        <v>188333.33333333334</v>
      </c>
      <c r="AC156" s="50"/>
      <c r="AD156" s="50"/>
      <c r="AE156" s="13">
        <f t="shared" si="7"/>
        <v>33900000</v>
      </c>
      <c r="AF156" s="9" t="s">
        <v>188</v>
      </c>
      <c r="AG156" s="15" t="s">
        <v>189</v>
      </c>
      <c r="AH156" s="46"/>
      <c r="AI156" s="15" t="s">
        <v>190</v>
      </c>
      <c r="AJ156" s="22" t="s">
        <v>191</v>
      </c>
      <c r="AK156" s="46"/>
      <c r="AL156" s="46"/>
      <c r="AM156" s="46"/>
      <c r="AN156" s="9" t="s">
        <v>193</v>
      </c>
      <c r="AO156" s="46">
        <v>1014277192</v>
      </c>
      <c r="AP156" s="46">
        <v>7</v>
      </c>
      <c r="AQ156" s="17" t="s">
        <v>194</v>
      </c>
      <c r="AR156" s="9" t="s">
        <v>195</v>
      </c>
      <c r="AS156" s="9"/>
      <c r="AT156" s="47" t="s">
        <v>2302</v>
      </c>
      <c r="AU156" s="47"/>
      <c r="AV156" s="60" t="s">
        <v>2303</v>
      </c>
      <c r="AW156" s="42" t="s">
        <v>273</v>
      </c>
      <c r="AX156" s="9" t="s">
        <v>262</v>
      </c>
      <c r="AY156" s="9" t="s">
        <v>966</v>
      </c>
      <c r="AZ156" s="42" t="s">
        <v>351</v>
      </c>
      <c r="BA156" s="9" t="s">
        <v>202</v>
      </c>
      <c r="BB156" s="46">
        <v>529</v>
      </c>
      <c r="BC156" s="48">
        <v>45713</v>
      </c>
      <c r="BD156" s="94"/>
      <c r="BE156" s="94"/>
      <c r="BF156" s="94"/>
      <c r="BG156" s="94"/>
      <c r="BH156" s="46">
        <v>665</v>
      </c>
      <c r="BI156" s="48">
        <v>45756</v>
      </c>
      <c r="BJ156" s="94"/>
      <c r="BK156" s="94"/>
      <c r="BL156" s="94"/>
      <c r="BM156" s="94"/>
      <c r="BN156" s="48"/>
      <c r="BO156" s="49">
        <v>130625</v>
      </c>
      <c r="BP156" s="48">
        <v>45700</v>
      </c>
      <c r="BQ156" s="12" t="s">
        <v>203</v>
      </c>
      <c r="BR156" s="9" t="s">
        <v>204</v>
      </c>
      <c r="BS156" s="9" t="s">
        <v>189</v>
      </c>
      <c r="BT156" s="9" t="s">
        <v>189</v>
      </c>
      <c r="BU156" s="9" t="s">
        <v>205</v>
      </c>
      <c r="BV156" s="9"/>
      <c r="BW156" s="9" t="s">
        <v>207</v>
      </c>
      <c r="BX156" s="15">
        <v>3390000</v>
      </c>
      <c r="BY156" s="15"/>
      <c r="BZ156" s="15"/>
      <c r="CA156" s="15"/>
      <c r="CB156" s="9"/>
      <c r="CC156" s="9"/>
      <c r="CD156" s="9"/>
      <c r="CE156" s="9"/>
      <c r="CF156" s="9"/>
      <c r="CG156" s="9"/>
      <c r="CH156" s="9"/>
      <c r="CI156" s="9"/>
      <c r="CJ156" s="9"/>
      <c r="CK156" s="9"/>
      <c r="CL156" s="9"/>
      <c r="CM156" s="9"/>
      <c r="CN156" s="9"/>
      <c r="CO156" s="9"/>
      <c r="CP156" s="9" t="s">
        <v>208</v>
      </c>
      <c r="CQ156" s="48" t="s">
        <v>2304</v>
      </c>
      <c r="CR156" s="48">
        <v>45741</v>
      </c>
      <c r="CS156" s="48">
        <v>45751</v>
      </c>
      <c r="CT156" s="48"/>
      <c r="CU156" s="48"/>
      <c r="CV156" s="48"/>
      <c r="CW156" s="46" t="s">
        <v>248</v>
      </c>
      <c r="CX156" s="48">
        <v>45742</v>
      </c>
      <c r="CY156" s="48"/>
      <c r="CZ156" s="10" t="s">
        <v>211</v>
      </c>
      <c r="DA156" s="57" t="s">
        <v>250</v>
      </c>
      <c r="DB156" s="57" t="s">
        <v>189</v>
      </c>
      <c r="DC156" s="17" t="s">
        <v>212</v>
      </c>
      <c r="DD156" s="17" t="s">
        <v>213</v>
      </c>
      <c r="DE156" s="17" t="s">
        <v>214</v>
      </c>
      <c r="DF156" s="17" t="s">
        <v>189</v>
      </c>
      <c r="DG156" s="12">
        <v>35190</v>
      </c>
      <c r="DH156" s="9">
        <v>28</v>
      </c>
      <c r="DI156" s="12" t="s">
        <v>2305</v>
      </c>
      <c r="DJ156" s="9" t="s">
        <v>2306</v>
      </c>
      <c r="DK156" s="9" t="s">
        <v>217</v>
      </c>
      <c r="DL156" s="9" t="s">
        <v>229</v>
      </c>
      <c r="DM156" s="9"/>
      <c r="DN156" s="9">
        <v>3204276552</v>
      </c>
      <c r="DO156" s="9">
        <v>3204276552</v>
      </c>
      <c r="DP156" s="57" t="s">
        <v>2307</v>
      </c>
      <c r="DQ156" s="9" t="s">
        <v>284</v>
      </c>
      <c r="DR156" s="9" t="s">
        <v>222</v>
      </c>
      <c r="DS156" s="9" t="s">
        <v>223</v>
      </c>
      <c r="DT156" s="9" t="s">
        <v>2308</v>
      </c>
      <c r="DU156" s="9" t="s">
        <v>2309</v>
      </c>
      <c r="DV156" s="9" t="s">
        <v>1395</v>
      </c>
      <c r="DW156" s="9"/>
      <c r="DX156" s="9" t="s">
        <v>1396</v>
      </c>
      <c r="DY156" s="9" t="s">
        <v>217</v>
      </c>
      <c r="DZ156" s="9" t="s">
        <v>229</v>
      </c>
      <c r="EA156" s="46"/>
      <c r="EB156" s="48"/>
      <c r="EC156" s="54"/>
      <c r="ED156" s="48"/>
      <c r="EE156" s="48"/>
      <c r="EF156" s="48"/>
      <c r="EG156" s="48"/>
      <c r="EH156" s="48"/>
      <c r="EI156" s="48"/>
      <c r="EJ156" s="46"/>
      <c r="EK156" s="12"/>
      <c r="EL156" s="12"/>
      <c r="EM156" s="48"/>
      <c r="EN156" s="48"/>
      <c r="EO156" s="46"/>
      <c r="EP156" s="46"/>
      <c r="EQ156" s="46"/>
      <c r="ER156" s="46"/>
      <c r="ES156" s="46"/>
      <c r="ET156" s="46"/>
      <c r="EU156" s="46"/>
      <c r="EV156" s="46"/>
      <c r="EW156" s="46"/>
      <c r="EX156" s="46"/>
      <c r="EY156" s="46"/>
      <c r="EZ156" s="46"/>
      <c r="FA156" s="46"/>
      <c r="FB156" s="46"/>
      <c r="FC156" s="46"/>
      <c r="FD156" s="46"/>
      <c r="FE156" s="46"/>
      <c r="FF156" s="46"/>
      <c r="FG156" s="46"/>
      <c r="FH156" s="46"/>
      <c r="FI156" s="46"/>
      <c r="FJ156" s="16" t="s">
        <v>204</v>
      </c>
      <c r="FK156" s="9" t="s">
        <v>230</v>
      </c>
      <c r="FL156" s="9" t="s">
        <v>1397</v>
      </c>
      <c r="FM156" s="9"/>
      <c r="FN156" s="17">
        <v>20255220003873</v>
      </c>
      <c r="FO156" s="17"/>
      <c r="FP156" s="9" t="s">
        <v>1398</v>
      </c>
      <c r="FQ156" s="46"/>
      <c r="FR156" s="46"/>
      <c r="FS156" s="46"/>
      <c r="FT156" s="12"/>
      <c r="FU156" s="9"/>
      <c r="FV156" s="109"/>
      <c r="FW156" s="109"/>
      <c r="FX156" s="109"/>
      <c r="FY156" s="109"/>
      <c r="FZ156" s="109"/>
      <c r="GA156" s="109"/>
      <c r="GB156" s="109"/>
      <c r="GC156" s="109"/>
      <c r="GD156" s="109"/>
      <c r="GE156" s="109"/>
      <c r="GF156" s="109"/>
    </row>
    <row r="157" spans="1:188" ht="100.5" customHeight="1" x14ac:dyDescent="0.3">
      <c r="A157" s="124">
        <v>155</v>
      </c>
      <c r="B157" s="46">
        <v>2519</v>
      </c>
      <c r="C157" s="9" t="s">
        <v>1589</v>
      </c>
      <c r="D157" s="9" t="s">
        <v>2310</v>
      </c>
      <c r="E157" s="46" t="s">
        <v>2311</v>
      </c>
      <c r="F157" s="47" t="s">
        <v>2312</v>
      </c>
      <c r="G157" s="10" t="s">
        <v>183</v>
      </c>
      <c r="H157" s="9" t="s">
        <v>184</v>
      </c>
      <c r="I157" s="9" t="s">
        <v>2313</v>
      </c>
      <c r="J157" s="9" t="s">
        <v>2314</v>
      </c>
      <c r="K157" s="9" t="s">
        <v>2315</v>
      </c>
      <c r="L157" s="48">
        <v>45737</v>
      </c>
      <c r="M157" s="48"/>
      <c r="N157" s="48">
        <v>45742</v>
      </c>
      <c r="O157" s="49">
        <v>6</v>
      </c>
      <c r="P157" s="49">
        <v>0</v>
      </c>
      <c r="Q157" s="49">
        <v>180</v>
      </c>
      <c r="R157" s="48">
        <v>45925</v>
      </c>
      <c r="S157" s="48"/>
      <c r="T157" s="171"/>
      <c r="U157" s="171"/>
      <c r="V157" s="48"/>
      <c r="W157" s="48"/>
      <c r="X157" s="48"/>
      <c r="Y157" s="48">
        <v>45925</v>
      </c>
      <c r="Z157" s="15">
        <v>43500000</v>
      </c>
      <c r="AA157" s="13">
        <f t="shared" si="6"/>
        <v>7250000</v>
      </c>
      <c r="AB157" s="13">
        <f t="shared" si="0"/>
        <v>241666.66666666666</v>
      </c>
      <c r="AC157" s="50"/>
      <c r="AD157" s="50"/>
      <c r="AE157" s="13">
        <f t="shared" si="7"/>
        <v>43500000</v>
      </c>
      <c r="AF157" s="9" t="s">
        <v>188</v>
      </c>
      <c r="AG157" s="15" t="s">
        <v>189</v>
      </c>
      <c r="AH157" s="46"/>
      <c r="AI157" s="15" t="s">
        <v>190</v>
      </c>
      <c r="AJ157" s="22" t="s">
        <v>191</v>
      </c>
      <c r="AK157" s="9"/>
      <c r="AL157" s="9"/>
      <c r="AM157" s="9"/>
      <c r="AN157" s="9" t="s">
        <v>193</v>
      </c>
      <c r="AO157" s="46">
        <v>15677463</v>
      </c>
      <c r="AP157" s="46">
        <v>7</v>
      </c>
      <c r="AQ157" s="17" t="s">
        <v>194</v>
      </c>
      <c r="AR157" s="9" t="s">
        <v>195</v>
      </c>
      <c r="AS157" s="9"/>
      <c r="AT157" s="47" t="s">
        <v>2316</v>
      </c>
      <c r="AU157" s="47"/>
      <c r="AV157" s="60" t="s">
        <v>2317</v>
      </c>
      <c r="AW157" s="46" t="s">
        <v>1599</v>
      </c>
      <c r="AX157" s="9" t="s">
        <v>1589</v>
      </c>
      <c r="AY157" s="9" t="s">
        <v>556</v>
      </c>
      <c r="AZ157" s="9" t="s">
        <v>244</v>
      </c>
      <c r="BA157" s="9" t="s">
        <v>202</v>
      </c>
      <c r="BB157" s="46">
        <v>559</v>
      </c>
      <c r="BC157" s="48">
        <v>45726</v>
      </c>
      <c r="BD157" s="94"/>
      <c r="BE157" s="94"/>
      <c r="BF157" s="94"/>
      <c r="BG157" s="94"/>
      <c r="BH157" s="58">
        <v>598</v>
      </c>
      <c r="BI157" s="41">
        <v>45741</v>
      </c>
      <c r="BJ157" s="94"/>
      <c r="BK157" s="94"/>
      <c r="BL157" s="94"/>
      <c r="BM157" s="94"/>
      <c r="BN157" s="41"/>
      <c r="BO157" s="59">
        <v>128964</v>
      </c>
      <c r="BP157" s="41">
        <v>45680</v>
      </c>
      <c r="BQ157" s="12" t="s">
        <v>203</v>
      </c>
      <c r="BR157" s="9" t="s">
        <v>204</v>
      </c>
      <c r="BS157" s="9" t="s">
        <v>189</v>
      </c>
      <c r="BT157" s="9" t="s">
        <v>189</v>
      </c>
      <c r="BU157" s="9" t="s">
        <v>205</v>
      </c>
      <c r="BV157" s="9"/>
      <c r="BW157" s="9" t="s">
        <v>207</v>
      </c>
      <c r="BX157" s="15">
        <v>4350000</v>
      </c>
      <c r="BY157" s="15"/>
      <c r="BZ157" s="15"/>
      <c r="CA157" s="15"/>
      <c r="CB157" s="9"/>
      <c r="CC157" s="9"/>
      <c r="CD157" s="9"/>
      <c r="CE157" s="9"/>
      <c r="CF157" s="9"/>
      <c r="CG157" s="9"/>
      <c r="CH157" s="9"/>
      <c r="CI157" s="9"/>
      <c r="CJ157" s="9"/>
      <c r="CK157" s="9"/>
      <c r="CL157" s="9"/>
      <c r="CM157" s="9"/>
      <c r="CN157" s="9"/>
      <c r="CO157" s="9"/>
      <c r="CP157" s="9" t="s">
        <v>208</v>
      </c>
      <c r="CQ157" s="48" t="s">
        <v>2318</v>
      </c>
      <c r="CR157" s="48">
        <v>45741</v>
      </c>
      <c r="CS157" s="48">
        <v>45741</v>
      </c>
      <c r="CT157" s="48"/>
      <c r="CU157" s="48"/>
      <c r="CV157" s="48"/>
      <c r="CW157" s="58" t="s">
        <v>248</v>
      </c>
      <c r="CX157" s="41">
        <v>45738</v>
      </c>
      <c r="CY157" s="41"/>
      <c r="CZ157" s="10" t="s">
        <v>249</v>
      </c>
      <c r="DA157" s="57" t="s">
        <v>250</v>
      </c>
      <c r="DB157" s="57" t="s">
        <v>189</v>
      </c>
      <c r="DC157" s="17" t="s">
        <v>212</v>
      </c>
      <c r="DD157" s="17" t="s">
        <v>213</v>
      </c>
      <c r="DE157" s="17" t="s">
        <v>214</v>
      </c>
      <c r="DF157" s="17" t="s">
        <v>189</v>
      </c>
      <c r="DG157" s="12">
        <v>28367</v>
      </c>
      <c r="DH157" s="9">
        <v>47</v>
      </c>
      <c r="DI157" s="12" t="s">
        <v>280</v>
      </c>
      <c r="DJ157" s="9" t="s">
        <v>2319</v>
      </c>
      <c r="DK157" s="9" t="s">
        <v>217</v>
      </c>
      <c r="DL157" s="9" t="s">
        <v>229</v>
      </c>
      <c r="DM157" s="9"/>
      <c r="DN157" s="9">
        <v>3202687215</v>
      </c>
      <c r="DO157" s="9">
        <v>3202687215</v>
      </c>
      <c r="DP157" s="57" t="s">
        <v>2320</v>
      </c>
      <c r="DQ157" s="9" t="s">
        <v>255</v>
      </c>
      <c r="DR157" s="9" t="s">
        <v>2321</v>
      </c>
      <c r="DS157" s="9" t="s">
        <v>223</v>
      </c>
      <c r="DT157" s="9" t="s">
        <v>427</v>
      </c>
      <c r="DU157" s="9" t="s">
        <v>2322</v>
      </c>
      <c r="DV157" s="9" t="s">
        <v>258</v>
      </c>
      <c r="DW157" s="9"/>
      <c r="DX157" s="9" t="s">
        <v>260</v>
      </c>
      <c r="DY157" s="9" t="s">
        <v>217</v>
      </c>
      <c r="DZ157" s="9" t="s">
        <v>229</v>
      </c>
      <c r="EA157" s="46"/>
      <c r="EB157" s="48"/>
      <c r="EC157" s="54"/>
      <c r="ED157" s="48"/>
      <c r="EE157" s="48"/>
      <c r="EF157" s="48"/>
      <c r="EG157" s="48"/>
      <c r="EH157" s="48"/>
      <c r="EI157" s="48"/>
      <c r="EJ157" s="46"/>
      <c r="EK157" s="12"/>
      <c r="EL157" s="48"/>
      <c r="EM157" s="48"/>
      <c r="EN157" s="48"/>
      <c r="EO157" s="46"/>
      <c r="EP157" s="46"/>
      <c r="EQ157" s="46"/>
      <c r="ER157" s="46"/>
      <c r="ES157" s="46"/>
      <c r="ET157" s="46"/>
      <c r="EU157" s="46"/>
      <c r="EV157" s="46"/>
      <c r="EW157" s="46"/>
      <c r="EX157" s="46"/>
      <c r="EY157" s="46"/>
      <c r="EZ157" s="46"/>
      <c r="FA157" s="46"/>
      <c r="FB157" s="46"/>
      <c r="FC157" s="46"/>
      <c r="FD157" s="46"/>
      <c r="FE157" s="46"/>
      <c r="FF157" s="46"/>
      <c r="FG157" s="46"/>
      <c r="FH157" s="46"/>
      <c r="FI157" s="46"/>
      <c r="FJ157" s="16" t="s">
        <v>204</v>
      </c>
      <c r="FK157" s="9" t="s">
        <v>230</v>
      </c>
      <c r="FL157" s="61" t="s">
        <v>236</v>
      </c>
      <c r="FM157" s="61"/>
      <c r="FN157" s="27">
        <v>20255220004533</v>
      </c>
      <c r="FO157" s="27"/>
      <c r="FP157" s="42" t="s">
        <v>564</v>
      </c>
      <c r="FQ157" s="46"/>
      <c r="FR157" s="46"/>
      <c r="FS157" s="46"/>
      <c r="FT157" s="12"/>
      <c r="FU157" s="9"/>
      <c r="FV157" s="109"/>
      <c r="FW157" s="109"/>
      <c r="FX157" s="109"/>
      <c r="FY157" s="109"/>
      <c r="FZ157" s="109"/>
      <c r="GA157" s="109"/>
      <c r="GB157" s="109"/>
      <c r="GC157" s="109"/>
      <c r="GD157" s="109"/>
      <c r="GE157" s="109"/>
      <c r="GF157" s="109"/>
    </row>
    <row r="158" spans="1:188" ht="100.5" customHeight="1" x14ac:dyDescent="0.3">
      <c r="A158" s="124">
        <v>156</v>
      </c>
      <c r="B158" s="46">
        <v>2527</v>
      </c>
      <c r="C158" s="9" t="s">
        <v>262</v>
      </c>
      <c r="D158" s="9" t="s">
        <v>902</v>
      </c>
      <c r="E158" s="46" t="s">
        <v>2323</v>
      </c>
      <c r="F158" s="47" t="s">
        <v>2324</v>
      </c>
      <c r="G158" s="10" t="s">
        <v>183</v>
      </c>
      <c r="H158" s="9" t="s">
        <v>184</v>
      </c>
      <c r="I158" s="9" t="s">
        <v>2325</v>
      </c>
      <c r="J158" s="9" t="s">
        <v>2326</v>
      </c>
      <c r="K158" s="9" t="s">
        <v>2327</v>
      </c>
      <c r="L158" s="48"/>
      <c r="M158" s="48"/>
      <c r="N158" s="41" t="s">
        <v>1543</v>
      </c>
      <c r="O158" s="49">
        <v>6</v>
      </c>
      <c r="P158" s="49">
        <v>0</v>
      </c>
      <c r="Q158" s="49">
        <v>180</v>
      </c>
      <c r="R158" s="41" t="s">
        <v>2328</v>
      </c>
      <c r="S158" s="48"/>
      <c r="T158" s="171"/>
      <c r="U158" s="171"/>
      <c r="V158" s="48"/>
      <c r="W158" s="48"/>
      <c r="X158" s="48"/>
      <c r="Y158" s="41" t="s">
        <v>2328</v>
      </c>
      <c r="Z158" s="15">
        <v>34200000</v>
      </c>
      <c r="AA158" s="13">
        <f t="shared" si="6"/>
        <v>5700000</v>
      </c>
      <c r="AB158" s="13">
        <f t="shared" si="0"/>
        <v>190000</v>
      </c>
      <c r="AC158" s="50"/>
      <c r="AD158" s="50"/>
      <c r="AE158" s="13">
        <f t="shared" si="7"/>
        <v>34200000</v>
      </c>
      <c r="AF158" s="9" t="s">
        <v>188</v>
      </c>
      <c r="AG158" s="15" t="s">
        <v>189</v>
      </c>
      <c r="AH158" s="46"/>
      <c r="AI158" s="15" t="s">
        <v>190</v>
      </c>
      <c r="AJ158" s="22" t="s">
        <v>191</v>
      </c>
      <c r="AK158" s="46"/>
      <c r="AL158" s="46"/>
      <c r="AM158" s="46"/>
      <c r="AN158" s="9" t="s">
        <v>193</v>
      </c>
      <c r="AO158" s="17">
        <v>1120741433</v>
      </c>
      <c r="AP158" s="46">
        <v>1</v>
      </c>
      <c r="AQ158" s="17" t="s">
        <v>906</v>
      </c>
      <c r="AR158" s="9" t="s">
        <v>195</v>
      </c>
      <c r="AS158" s="9"/>
      <c r="AT158" s="47" t="s">
        <v>2329</v>
      </c>
      <c r="AU158" s="47"/>
      <c r="AV158" s="60" t="s">
        <v>2330</v>
      </c>
      <c r="AW158" s="42" t="s">
        <v>902</v>
      </c>
      <c r="AX158" s="46" t="s">
        <v>902</v>
      </c>
      <c r="AY158" s="46" t="s">
        <v>902</v>
      </c>
      <c r="AZ158" s="42" t="s">
        <v>902</v>
      </c>
      <c r="BA158" s="9" t="s">
        <v>202</v>
      </c>
      <c r="BB158" s="46">
        <v>432</v>
      </c>
      <c r="BC158" s="48">
        <v>45691</v>
      </c>
      <c r="BD158" s="94"/>
      <c r="BE158" s="94"/>
      <c r="BF158" s="94"/>
      <c r="BG158" s="94"/>
      <c r="BH158" s="46">
        <v>0</v>
      </c>
      <c r="BI158" s="46" t="s">
        <v>1543</v>
      </c>
      <c r="BJ158" s="94"/>
      <c r="BK158" s="94"/>
      <c r="BL158" s="94"/>
      <c r="BM158" s="94"/>
      <c r="BN158" s="46"/>
      <c r="BO158" s="49">
        <v>125200</v>
      </c>
      <c r="BP158" s="48">
        <v>45646</v>
      </c>
      <c r="BQ158" s="12" t="s">
        <v>203</v>
      </c>
      <c r="BR158" s="9" t="s">
        <v>204</v>
      </c>
      <c r="BS158" s="9" t="s">
        <v>189</v>
      </c>
      <c r="BT158" s="9" t="s">
        <v>189</v>
      </c>
      <c r="BU158" s="9" t="s">
        <v>902</v>
      </c>
      <c r="BV158" s="9"/>
      <c r="BW158" s="9" t="s">
        <v>189</v>
      </c>
      <c r="BX158" s="9">
        <v>0</v>
      </c>
      <c r="BY158" s="9"/>
      <c r="BZ158" s="9"/>
      <c r="CA158" s="9"/>
      <c r="CB158" s="9"/>
      <c r="CC158" s="9"/>
      <c r="CD158" s="9"/>
      <c r="CE158" s="9"/>
      <c r="CF158" s="9"/>
      <c r="CG158" s="9"/>
      <c r="CH158" s="9"/>
      <c r="CI158" s="9"/>
      <c r="CJ158" s="9"/>
      <c r="CK158" s="9"/>
      <c r="CL158" s="9"/>
      <c r="CM158" s="9"/>
      <c r="CN158" s="9"/>
      <c r="CO158" s="9"/>
      <c r="CP158" s="9" t="s">
        <v>208</v>
      </c>
      <c r="CQ158" s="48" t="s">
        <v>902</v>
      </c>
      <c r="CR158" s="46" t="s">
        <v>902</v>
      </c>
      <c r="CS158" s="46" t="s">
        <v>902</v>
      </c>
      <c r="CT158" s="46"/>
      <c r="CU158" s="46"/>
      <c r="CV158" s="46"/>
      <c r="CW158" s="46" t="s">
        <v>250</v>
      </c>
      <c r="CX158" s="48" t="s">
        <v>902</v>
      </c>
      <c r="CY158" s="48"/>
      <c r="CZ158" s="10" t="s">
        <v>211</v>
      </c>
      <c r="DA158" s="57" t="s">
        <v>250</v>
      </c>
      <c r="DB158" s="57" t="s">
        <v>189</v>
      </c>
      <c r="DC158" s="17" t="s">
        <v>212</v>
      </c>
      <c r="DD158" s="17" t="s">
        <v>213</v>
      </c>
      <c r="DE158" s="17" t="s">
        <v>214</v>
      </c>
      <c r="DF158" s="17" t="s">
        <v>189</v>
      </c>
      <c r="DG158" s="12">
        <v>32376</v>
      </c>
      <c r="DH158" s="9">
        <v>36</v>
      </c>
      <c r="DI158" s="12" t="s">
        <v>280</v>
      </c>
      <c r="DJ158" s="9" t="s">
        <v>2331</v>
      </c>
      <c r="DK158" s="9" t="s">
        <v>217</v>
      </c>
      <c r="DL158" s="9" t="s">
        <v>229</v>
      </c>
      <c r="DM158" s="9"/>
      <c r="DN158" s="9">
        <v>6017885465</v>
      </c>
      <c r="DO158" s="9">
        <v>3105694666</v>
      </c>
      <c r="DP158" s="57" t="s">
        <v>2332</v>
      </c>
      <c r="DQ158" s="9" t="s">
        <v>788</v>
      </c>
      <c r="DR158" s="9" t="s">
        <v>222</v>
      </c>
      <c r="DS158" s="9" t="s">
        <v>223</v>
      </c>
      <c r="DT158" s="9" t="s">
        <v>377</v>
      </c>
      <c r="DU158" s="9" t="s">
        <v>2333</v>
      </c>
      <c r="DV158" s="9" t="s">
        <v>378</v>
      </c>
      <c r="DW158" s="9" t="s">
        <v>2334</v>
      </c>
      <c r="DX158" s="9" t="s">
        <v>380</v>
      </c>
      <c r="DY158" s="9" t="s">
        <v>217</v>
      </c>
      <c r="DZ158" s="9" t="s">
        <v>229</v>
      </c>
      <c r="EA158" s="46"/>
      <c r="EB158" s="48"/>
      <c r="EC158" s="54"/>
      <c r="ED158" s="48"/>
      <c r="EE158" s="48"/>
      <c r="EF158" s="48"/>
      <c r="EG158" s="48"/>
      <c r="EH158" s="48"/>
      <c r="EI158" s="48"/>
      <c r="EJ158" s="46"/>
      <c r="EK158" s="12"/>
      <c r="EL158" s="48"/>
      <c r="EM158" s="48"/>
      <c r="EN158" s="48"/>
      <c r="EO158" s="46"/>
      <c r="EP158" s="46"/>
      <c r="EQ158" s="46"/>
      <c r="ER158" s="46"/>
      <c r="ES158" s="46"/>
      <c r="ET158" s="46"/>
      <c r="EU158" s="46"/>
      <c r="EV158" s="46"/>
      <c r="EW158" s="46"/>
      <c r="EX158" s="46"/>
      <c r="EY158" s="46"/>
      <c r="EZ158" s="46"/>
      <c r="FA158" s="46"/>
      <c r="FB158" s="46"/>
      <c r="FC158" s="46"/>
      <c r="FD158" s="46"/>
      <c r="FE158" s="46"/>
      <c r="FF158" s="46"/>
      <c r="FG158" s="46"/>
      <c r="FH158" s="46"/>
      <c r="FI158" s="46"/>
      <c r="FJ158" s="16" t="s">
        <v>204</v>
      </c>
      <c r="FK158" s="9" t="s">
        <v>230</v>
      </c>
      <c r="FL158" s="58" t="s">
        <v>902</v>
      </c>
      <c r="FM158" s="58"/>
      <c r="FN158" s="46"/>
      <c r="FO158" s="46"/>
      <c r="FP158" s="9"/>
      <c r="FQ158" s="46"/>
      <c r="FR158" s="46"/>
      <c r="FS158" s="46"/>
      <c r="FT158" s="12"/>
      <c r="FU158" s="9"/>
      <c r="FV158" s="109"/>
      <c r="FW158" s="109"/>
      <c r="FX158" s="109"/>
      <c r="FY158" s="109"/>
      <c r="FZ158" s="109"/>
      <c r="GA158" s="109"/>
      <c r="GB158" s="109"/>
      <c r="GC158" s="109"/>
      <c r="GD158" s="109"/>
      <c r="GE158" s="109"/>
      <c r="GF158" s="109"/>
    </row>
    <row r="159" spans="1:188" ht="100.5" customHeight="1" x14ac:dyDescent="0.3">
      <c r="A159" s="124">
        <v>157</v>
      </c>
      <c r="B159" s="46">
        <v>2527</v>
      </c>
      <c r="C159" s="9" t="s">
        <v>262</v>
      </c>
      <c r="D159" s="9" t="s">
        <v>342</v>
      </c>
      <c r="E159" s="46" t="s">
        <v>2335</v>
      </c>
      <c r="F159" s="47" t="s">
        <v>2336</v>
      </c>
      <c r="G159" s="10" t="s">
        <v>183</v>
      </c>
      <c r="H159" s="9" t="s">
        <v>184</v>
      </c>
      <c r="I159" s="46" t="s">
        <v>2337</v>
      </c>
      <c r="J159" s="9" t="s">
        <v>2338</v>
      </c>
      <c r="K159" s="9" t="s">
        <v>2327</v>
      </c>
      <c r="L159" s="48">
        <v>45738</v>
      </c>
      <c r="M159" s="48"/>
      <c r="N159" s="48">
        <v>45742</v>
      </c>
      <c r="O159" s="49">
        <v>6</v>
      </c>
      <c r="P159" s="49">
        <v>0</v>
      </c>
      <c r="Q159" s="49">
        <v>180</v>
      </c>
      <c r="R159" s="48">
        <v>45925</v>
      </c>
      <c r="S159" s="48"/>
      <c r="T159" s="171"/>
      <c r="U159" s="171"/>
      <c r="V159" s="48"/>
      <c r="W159" s="48"/>
      <c r="X159" s="48"/>
      <c r="Y159" s="48">
        <v>45925</v>
      </c>
      <c r="Z159" s="15">
        <v>34200000</v>
      </c>
      <c r="AA159" s="13">
        <f t="shared" si="6"/>
        <v>5700000</v>
      </c>
      <c r="AB159" s="13">
        <f t="shared" si="0"/>
        <v>190000</v>
      </c>
      <c r="AC159" s="50"/>
      <c r="AD159" s="50"/>
      <c r="AE159" s="13">
        <f t="shared" si="7"/>
        <v>34200000</v>
      </c>
      <c r="AF159" s="9" t="s">
        <v>188</v>
      </c>
      <c r="AG159" s="15" t="s">
        <v>189</v>
      </c>
      <c r="AH159" s="46"/>
      <c r="AI159" s="15" t="s">
        <v>190</v>
      </c>
      <c r="AJ159" s="22" t="s">
        <v>191</v>
      </c>
      <c r="AK159" s="46"/>
      <c r="AL159" s="46"/>
      <c r="AM159" s="46"/>
      <c r="AN159" s="9" t="s">
        <v>193</v>
      </c>
      <c r="AO159" s="46">
        <v>23494132</v>
      </c>
      <c r="AP159" s="46">
        <v>7</v>
      </c>
      <c r="AQ159" s="17" t="s">
        <v>194</v>
      </c>
      <c r="AR159" s="9" t="s">
        <v>195</v>
      </c>
      <c r="AS159" s="9"/>
      <c r="AT159" s="47" t="s">
        <v>2339</v>
      </c>
      <c r="AU159" s="47"/>
      <c r="AV159" s="60" t="s">
        <v>2340</v>
      </c>
      <c r="AW159" s="46" t="s">
        <v>273</v>
      </c>
      <c r="AX159" s="9" t="s">
        <v>262</v>
      </c>
      <c r="AY159" s="9" t="s">
        <v>966</v>
      </c>
      <c r="AZ159" s="9" t="s">
        <v>531</v>
      </c>
      <c r="BA159" s="9" t="s">
        <v>202</v>
      </c>
      <c r="BB159" s="46">
        <v>432</v>
      </c>
      <c r="BC159" s="48">
        <v>45691</v>
      </c>
      <c r="BD159" s="94"/>
      <c r="BE159" s="94"/>
      <c r="BF159" s="94"/>
      <c r="BG159" s="94"/>
      <c r="BH159" s="46">
        <v>599</v>
      </c>
      <c r="BI159" s="48">
        <v>45741</v>
      </c>
      <c r="BJ159" s="94"/>
      <c r="BK159" s="94"/>
      <c r="BL159" s="94"/>
      <c r="BM159" s="94"/>
      <c r="BN159" s="48"/>
      <c r="BO159" s="49">
        <v>125200</v>
      </c>
      <c r="BP159" s="48">
        <v>45646</v>
      </c>
      <c r="BQ159" s="12" t="s">
        <v>203</v>
      </c>
      <c r="BR159" s="9" t="s">
        <v>204</v>
      </c>
      <c r="BS159" s="9" t="s">
        <v>189</v>
      </c>
      <c r="BT159" s="9" t="s">
        <v>189</v>
      </c>
      <c r="BU159" s="9" t="s">
        <v>205</v>
      </c>
      <c r="BV159" s="9"/>
      <c r="BW159" s="9" t="s">
        <v>207</v>
      </c>
      <c r="BX159" s="15">
        <v>3420000</v>
      </c>
      <c r="BY159" s="15"/>
      <c r="BZ159" s="15"/>
      <c r="CA159" s="15"/>
      <c r="CB159" s="9"/>
      <c r="CC159" s="9"/>
      <c r="CD159" s="9"/>
      <c r="CE159" s="9"/>
      <c r="CF159" s="9"/>
      <c r="CG159" s="9"/>
      <c r="CH159" s="9"/>
      <c r="CI159" s="9"/>
      <c r="CJ159" s="9"/>
      <c r="CK159" s="9"/>
      <c r="CL159" s="9"/>
      <c r="CM159" s="9"/>
      <c r="CN159" s="9"/>
      <c r="CO159" s="9"/>
      <c r="CP159" s="9" t="s">
        <v>208</v>
      </c>
      <c r="CQ159" s="48" t="s">
        <v>2341</v>
      </c>
      <c r="CR159" s="48">
        <v>45741</v>
      </c>
      <c r="CS159" s="48">
        <v>45741</v>
      </c>
      <c r="CT159" s="48"/>
      <c r="CU159" s="48"/>
      <c r="CV159" s="48"/>
      <c r="CW159" s="46" t="s">
        <v>279</v>
      </c>
      <c r="CX159" s="48">
        <v>45738</v>
      </c>
      <c r="CY159" s="48"/>
      <c r="CZ159" s="205" t="s">
        <v>211</v>
      </c>
      <c r="DA159" s="57" t="s">
        <v>250</v>
      </c>
      <c r="DB159" s="57" t="s">
        <v>189</v>
      </c>
      <c r="DC159" s="17" t="s">
        <v>212</v>
      </c>
      <c r="DD159" s="17" t="s">
        <v>213</v>
      </c>
      <c r="DE159" s="17" t="s">
        <v>214</v>
      </c>
      <c r="DF159" s="17" t="s">
        <v>189</v>
      </c>
      <c r="DG159" s="12">
        <v>24047</v>
      </c>
      <c r="DH159" s="9">
        <v>59</v>
      </c>
      <c r="DI159" s="201" t="s">
        <v>215</v>
      </c>
      <c r="DJ159" s="198" t="s">
        <v>2342</v>
      </c>
      <c r="DK159" s="9" t="s">
        <v>217</v>
      </c>
      <c r="DL159" s="9" t="s">
        <v>229</v>
      </c>
      <c r="DM159" s="9"/>
      <c r="DN159" s="9">
        <v>6016020122</v>
      </c>
      <c r="DO159" s="9">
        <v>3133767705</v>
      </c>
      <c r="DP159" s="57" t="s">
        <v>2343</v>
      </c>
      <c r="DQ159" s="9" t="s">
        <v>255</v>
      </c>
      <c r="DR159" s="198" t="s">
        <v>617</v>
      </c>
      <c r="DS159" s="9" t="s">
        <v>223</v>
      </c>
      <c r="DT159" s="9" t="s">
        <v>377</v>
      </c>
      <c r="DU159" s="9" t="s">
        <v>2344</v>
      </c>
      <c r="DV159" s="9" t="s">
        <v>378</v>
      </c>
      <c r="DW159" s="9" t="s">
        <v>2334</v>
      </c>
      <c r="DX159" s="9" t="s">
        <v>380</v>
      </c>
      <c r="DY159" s="9" t="s">
        <v>217</v>
      </c>
      <c r="DZ159" s="9" t="s">
        <v>229</v>
      </c>
      <c r="EA159" s="198" t="s">
        <v>2345</v>
      </c>
      <c r="EB159" s="48">
        <v>45884</v>
      </c>
      <c r="EC159" s="46"/>
      <c r="ED159" s="48"/>
      <c r="EE159" s="48"/>
      <c r="EF159" s="48"/>
      <c r="EG159" s="48"/>
      <c r="EH159" s="48"/>
      <c r="EI159" s="48"/>
      <c r="EJ159" s="204" t="s">
        <v>1587</v>
      </c>
      <c r="EK159" s="12">
        <v>45884</v>
      </c>
      <c r="EL159" s="48"/>
      <c r="EM159" s="48"/>
      <c r="EN159" s="48"/>
      <c r="EO159" s="46"/>
      <c r="EP159" s="46"/>
      <c r="EQ159" s="46"/>
      <c r="ER159" s="46"/>
      <c r="ES159" s="46"/>
      <c r="ET159" s="46"/>
      <c r="EU159" s="46"/>
      <c r="EV159" s="46"/>
      <c r="EW159" s="46"/>
      <c r="EX159" s="46"/>
      <c r="EY159" s="46"/>
      <c r="EZ159" s="46"/>
      <c r="FA159" s="46"/>
      <c r="FB159" s="46"/>
      <c r="FC159" s="46"/>
      <c r="FD159" s="46"/>
      <c r="FE159" s="46"/>
      <c r="FF159" s="46"/>
      <c r="FG159" s="46"/>
      <c r="FH159" s="46"/>
      <c r="FI159" s="46"/>
      <c r="FJ159" s="16" t="s">
        <v>204</v>
      </c>
      <c r="FK159" s="9" t="s">
        <v>230</v>
      </c>
      <c r="FL159" s="42" t="s">
        <v>361</v>
      </c>
      <c r="FM159" s="42"/>
      <c r="FN159" s="27">
        <v>20255220003903</v>
      </c>
      <c r="FO159" s="27"/>
      <c r="FP159" s="42" t="s">
        <v>362</v>
      </c>
      <c r="FQ159" s="46"/>
      <c r="FR159" s="46"/>
      <c r="FS159" s="46"/>
      <c r="FT159" s="12"/>
      <c r="FU159" s="9"/>
      <c r="FV159" s="109"/>
      <c r="FW159" s="109"/>
      <c r="FX159" s="109"/>
      <c r="FY159" s="109"/>
      <c r="FZ159" s="109"/>
      <c r="GA159" s="109"/>
      <c r="GB159" s="109"/>
      <c r="GC159" s="109"/>
      <c r="GD159" s="109"/>
      <c r="GE159" s="109"/>
      <c r="GF159" s="109"/>
    </row>
    <row r="160" spans="1:188" ht="100.5" customHeight="1" x14ac:dyDescent="0.3">
      <c r="A160" s="124">
        <v>158</v>
      </c>
      <c r="B160" s="46">
        <v>2527</v>
      </c>
      <c r="C160" s="9" t="s">
        <v>262</v>
      </c>
      <c r="D160" s="9" t="s">
        <v>342</v>
      </c>
      <c r="E160" s="46" t="s">
        <v>2346</v>
      </c>
      <c r="F160" s="47" t="s">
        <v>2347</v>
      </c>
      <c r="G160" s="10" t="s">
        <v>183</v>
      </c>
      <c r="H160" s="9" t="s">
        <v>184</v>
      </c>
      <c r="I160" s="46" t="s">
        <v>2348</v>
      </c>
      <c r="J160" s="9" t="s">
        <v>2349</v>
      </c>
      <c r="K160" s="9" t="s">
        <v>2350</v>
      </c>
      <c r="L160" s="48">
        <v>45743</v>
      </c>
      <c r="M160" s="48"/>
      <c r="N160" s="48">
        <v>45744</v>
      </c>
      <c r="O160" s="49">
        <v>8</v>
      </c>
      <c r="P160" s="49">
        <v>0</v>
      </c>
      <c r="Q160" s="49">
        <v>240</v>
      </c>
      <c r="R160" s="48">
        <v>45988</v>
      </c>
      <c r="S160" s="48"/>
      <c r="T160" s="171"/>
      <c r="U160" s="171"/>
      <c r="V160" s="48"/>
      <c r="W160" s="48"/>
      <c r="X160" s="48"/>
      <c r="Y160" s="48">
        <v>45988</v>
      </c>
      <c r="Z160" s="15">
        <v>52000000</v>
      </c>
      <c r="AA160" s="13">
        <f t="shared" si="6"/>
        <v>6500000</v>
      </c>
      <c r="AB160" s="13">
        <f t="shared" si="0"/>
        <v>216666.66666666666</v>
      </c>
      <c r="AC160" s="50"/>
      <c r="AD160" s="50"/>
      <c r="AE160" s="13">
        <f t="shared" si="7"/>
        <v>52000000</v>
      </c>
      <c r="AF160" s="9" t="s">
        <v>188</v>
      </c>
      <c r="AG160" s="15" t="s">
        <v>189</v>
      </c>
      <c r="AH160" s="46"/>
      <c r="AI160" s="15" t="s">
        <v>190</v>
      </c>
      <c r="AJ160" s="22" t="s">
        <v>191</v>
      </c>
      <c r="AK160" s="46"/>
      <c r="AL160" s="46"/>
      <c r="AM160" s="46"/>
      <c r="AN160" s="9" t="s">
        <v>193</v>
      </c>
      <c r="AO160" s="46">
        <v>79836907</v>
      </c>
      <c r="AP160" s="46">
        <v>0</v>
      </c>
      <c r="AQ160" s="17" t="s">
        <v>194</v>
      </c>
      <c r="AR160" s="9" t="s">
        <v>195</v>
      </c>
      <c r="AS160" s="9"/>
      <c r="AT160" s="47" t="s">
        <v>2351</v>
      </c>
      <c r="AU160" s="47"/>
      <c r="AV160" s="60" t="s">
        <v>2352</v>
      </c>
      <c r="AW160" s="46" t="s">
        <v>273</v>
      </c>
      <c r="AX160" s="9" t="s">
        <v>262</v>
      </c>
      <c r="AY160" s="9" t="s">
        <v>966</v>
      </c>
      <c r="AZ160" s="9" t="s">
        <v>351</v>
      </c>
      <c r="BA160" s="9" t="s">
        <v>202</v>
      </c>
      <c r="BB160" s="46">
        <v>448</v>
      </c>
      <c r="BC160" s="48">
        <v>45691</v>
      </c>
      <c r="BD160" s="94"/>
      <c r="BE160" s="94"/>
      <c r="BF160" s="94"/>
      <c r="BG160" s="94"/>
      <c r="BH160" s="46">
        <v>622</v>
      </c>
      <c r="BI160" s="48">
        <v>45743</v>
      </c>
      <c r="BJ160" s="94"/>
      <c r="BK160" s="94"/>
      <c r="BL160" s="94"/>
      <c r="BM160" s="94"/>
      <c r="BN160" s="48"/>
      <c r="BO160" s="49">
        <v>125556</v>
      </c>
      <c r="BP160" s="48">
        <v>45650</v>
      </c>
      <c r="BQ160" s="12" t="s">
        <v>203</v>
      </c>
      <c r="BR160" s="9" t="s">
        <v>204</v>
      </c>
      <c r="BS160" s="9" t="s">
        <v>189</v>
      </c>
      <c r="BT160" s="9" t="s">
        <v>189</v>
      </c>
      <c r="BU160" s="9" t="s">
        <v>205</v>
      </c>
      <c r="BV160" s="9"/>
      <c r="BW160" s="9" t="s">
        <v>207</v>
      </c>
      <c r="BX160" s="15">
        <v>5200000</v>
      </c>
      <c r="BY160" s="15"/>
      <c r="BZ160" s="15"/>
      <c r="CA160" s="15"/>
      <c r="CB160" s="9"/>
      <c r="CC160" s="9"/>
      <c r="CD160" s="9"/>
      <c r="CE160" s="9"/>
      <c r="CF160" s="9"/>
      <c r="CG160" s="9"/>
      <c r="CH160" s="9"/>
      <c r="CI160" s="9"/>
      <c r="CJ160" s="9"/>
      <c r="CK160" s="9"/>
      <c r="CL160" s="9"/>
      <c r="CM160" s="9"/>
      <c r="CN160" s="9"/>
      <c r="CO160" s="9"/>
      <c r="CP160" s="9" t="s">
        <v>208</v>
      </c>
      <c r="CQ160" s="48" t="s">
        <v>2353</v>
      </c>
      <c r="CR160" s="48">
        <v>45743</v>
      </c>
      <c r="CS160" s="48">
        <v>45744</v>
      </c>
      <c r="CT160" s="48"/>
      <c r="CU160" s="48"/>
      <c r="CV160" s="48"/>
      <c r="CW160" s="46" t="s">
        <v>248</v>
      </c>
      <c r="CX160" s="48">
        <v>45744</v>
      </c>
      <c r="CY160" s="48"/>
      <c r="CZ160" s="10" t="s">
        <v>249</v>
      </c>
      <c r="DA160" s="57" t="s">
        <v>250</v>
      </c>
      <c r="DB160" s="57" t="s">
        <v>189</v>
      </c>
      <c r="DC160" s="17" t="s">
        <v>212</v>
      </c>
      <c r="DD160" s="17" t="s">
        <v>213</v>
      </c>
      <c r="DE160" s="17" t="s">
        <v>214</v>
      </c>
      <c r="DF160" s="17" t="s">
        <v>189</v>
      </c>
      <c r="DG160" s="12">
        <v>27833</v>
      </c>
      <c r="DH160" s="9">
        <v>49</v>
      </c>
      <c r="DI160" s="12" t="s">
        <v>280</v>
      </c>
      <c r="DJ160" s="9" t="s">
        <v>2354</v>
      </c>
      <c r="DK160" s="9" t="s">
        <v>217</v>
      </c>
      <c r="DL160" s="9" t="s">
        <v>229</v>
      </c>
      <c r="DM160" s="9"/>
      <c r="DN160" s="9">
        <v>6014716220</v>
      </c>
      <c r="DO160" s="9">
        <v>3222166767</v>
      </c>
      <c r="DP160" s="57" t="s">
        <v>2355</v>
      </c>
      <c r="DQ160" s="9" t="s">
        <v>255</v>
      </c>
      <c r="DR160" s="9" t="s">
        <v>222</v>
      </c>
      <c r="DS160" s="9" t="s">
        <v>223</v>
      </c>
      <c r="DT160" s="9" t="s">
        <v>377</v>
      </c>
      <c r="DU160" s="9" t="s">
        <v>2356</v>
      </c>
      <c r="DV160" s="9" t="s">
        <v>378</v>
      </c>
      <c r="DW160" s="9" t="s">
        <v>2357</v>
      </c>
      <c r="DX160" s="9" t="s">
        <v>380</v>
      </c>
      <c r="DY160" s="9" t="s">
        <v>217</v>
      </c>
      <c r="DZ160" s="9" t="s">
        <v>229</v>
      </c>
      <c r="EA160" s="46"/>
      <c r="EB160" s="48"/>
      <c r="EC160" s="54"/>
      <c r="ED160" s="48"/>
      <c r="EE160" s="48"/>
      <c r="EF160" s="48"/>
      <c r="EG160" s="48"/>
      <c r="EH160" s="48"/>
      <c r="EI160" s="48"/>
      <c r="EJ160" s="46"/>
      <c r="EK160" s="12"/>
      <c r="EL160" s="48"/>
      <c r="EM160" s="48"/>
      <c r="EN160" s="48"/>
      <c r="EO160" s="46"/>
      <c r="EP160" s="46"/>
      <c r="EQ160" s="46"/>
      <c r="ER160" s="46"/>
      <c r="ES160" s="46"/>
      <c r="ET160" s="46"/>
      <c r="EU160" s="46"/>
      <c r="EV160" s="46"/>
      <c r="EW160" s="46"/>
      <c r="EX160" s="46"/>
      <c r="EY160" s="46"/>
      <c r="EZ160" s="46"/>
      <c r="FA160" s="46"/>
      <c r="FB160" s="46"/>
      <c r="FC160" s="46"/>
      <c r="FD160" s="46"/>
      <c r="FE160" s="46"/>
      <c r="FF160" s="46"/>
      <c r="FG160" s="46"/>
      <c r="FH160" s="46"/>
      <c r="FI160" s="46"/>
      <c r="FJ160" s="16" t="s">
        <v>204</v>
      </c>
      <c r="FK160" s="9" t="s">
        <v>230</v>
      </c>
      <c r="FL160" s="42" t="s">
        <v>361</v>
      </c>
      <c r="FM160" s="42"/>
      <c r="FN160" s="27">
        <v>20255220004163</v>
      </c>
      <c r="FO160" s="27"/>
      <c r="FP160" s="42" t="s">
        <v>362</v>
      </c>
      <c r="FQ160" s="46"/>
      <c r="FR160" s="46"/>
      <c r="FS160" s="46"/>
      <c r="FT160" s="12"/>
      <c r="FU160" s="9"/>
      <c r="FV160" s="109"/>
      <c r="FW160" s="109"/>
      <c r="FX160" s="109"/>
      <c r="FY160" s="109"/>
      <c r="FZ160" s="109"/>
      <c r="GA160" s="109"/>
      <c r="GB160" s="109"/>
      <c r="GC160" s="109"/>
      <c r="GD160" s="109"/>
      <c r="GE160" s="109"/>
      <c r="GF160" s="109"/>
    </row>
    <row r="161" spans="1:188" ht="100.5" customHeight="1" x14ac:dyDescent="0.3">
      <c r="A161" s="124">
        <v>159</v>
      </c>
      <c r="B161" s="46">
        <v>2527</v>
      </c>
      <c r="C161" s="9" t="s">
        <v>262</v>
      </c>
      <c r="D161" s="9" t="s">
        <v>342</v>
      </c>
      <c r="E161" s="46" t="s">
        <v>2358</v>
      </c>
      <c r="F161" s="47" t="s">
        <v>2359</v>
      </c>
      <c r="G161" s="10" t="s">
        <v>183</v>
      </c>
      <c r="H161" s="9" t="s">
        <v>184</v>
      </c>
      <c r="I161" s="46" t="s">
        <v>2360</v>
      </c>
      <c r="J161" s="9" t="s">
        <v>1842</v>
      </c>
      <c r="K161" s="9" t="s">
        <v>1466</v>
      </c>
      <c r="L161" s="48">
        <v>45738</v>
      </c>
      <c r="M161" s="48"/>
      <c r="N161" s="48">
        <v>45742</v>
      </c>
      <c r="O161" s="49">
        <v>6</v>
      </c>
      <c r="P161" s="49">
        <v>0</v>
      </c>
      <c r="Q161" s="49">
        <v>180</v>
      </c>
      <c r="R161" s="48">
        <v>45925</v>
      </c>
      <c r="S161" s="48"/>
      <c r="T161" s="171"/>
      <c r="U161" s="171"/>
      <c r="V161" s="48"/>
      <c r="W161" s="48"/>
      <c r="X161" s="48"/>
      <c r="Y161" s="48">
        <v>45925</v>
      </c>
      <c r="Z161" s="15">
        <v>16800000</v>
      </c>
      <c r="AA161" s="13">
        <f t="shared" si="6"/>
        <v>2800000</v>
      </c>
      <c r="AB161" s="13">
        <f t="shared" si="0"/>
        <v>93333.333333333328</v>
      </c>
      <c r="AC161" s="50"/>
      <c r="AD161" s="50"/>
      <c r="AE161" s="13">
        <f t="shared" si="7"/>
        <v>16800000</v>
      </c>
      <c r="AF161" s="9" t="s">
        <v>188</v>
      </c>
      <c r="AG161" s="15" t="s">
        <v>189</v>
      </c>
      <c r="AH161" s="46"/>
      <c r="AI161" s="15" t="s">
        <v>190</v>
      </c>
      <c r="AJ161" s="22" t="s">
        <v>191</v>
      </c>
      <c r="AK161" s="46"/>
      <c r="AL161" s="46"/>
      <c r="AM161" s="46"/>
      <c r="AN161" s="9" t="s">
        <v>193</v>
      </c>
      <c r="AO161" s="46">
        <v>1018436664</v>
      </c>
      <c r="AP161" s="46">
        <v>9</v>
      </c>
      <c r="AQ161" s="17" t="s">
        <v>194</v>
      </c>
      <c r="AR161" s="9" t="s">
        <v>195</v>
      </c>
      <c r="AS161" s="9"/>
      <c r="AT161" s="10" t="s">
        <v>2361</v>
      </c>
      <c r="AU161" s="10"/>
      <c r="AV161" s="60" t="s">
        <v>2362</v>
      </c>
      <c r="AW161" s="46" t="s">
        <v>273</v>
      </c>
      <c r="AX161" s="9" t="s">
        <v>262</v>
      </c>
      <c r="AY161" s="9" t="s">
        <v>966</v>
      </c>
      <c r="AZ161" s="9" t="s">
        <v>531</v>
      </c>
      <c r="BA161" s="9" t="s">
        <v>202</v>
      </c>
      <c r="BB161" s="46">
        <v>422</v>
      </c>
      <c r="BC161" s="48">
        <v>45691</v>
      </c>
      <c r="BD161" s="94"/>
      <c r="BE161" s="94"/>
      <c r="BF161" s="94"/>
      <c r="BG161" s="94"/>
      <c r="BH161" s="46">
        <v>604</v>
      </c>
      <c r="BI161" s="48">
        <v>45741</v>
      </c>
      <c r="BJ161" s="94"/>
      <c r="BK161" s="94"/>
      <c r="BL161" s="94"/>
      <c r="BM161" s="94"/>
      <c r="BN161" s="48"/>
      <c r="BO161" s="49">
        <v>125176</v>
      </c>
      <c r="BP161" s="48">
        <v>45646</v>
      </c>
      <c r="BQ161" s="12" t="s">
        <v>203</v>
      </c>
      <c r="BR161" s="9" t="s">
        <v>204</v>
      </c>
      <c r="BS161" s="9" t="s">
        <v>189</v>
      </c>
      <c r="BT161" s="9" t="s">
        <v>189</v>
      </c>
      <c r="BU161" s="9" t="s">
        <v>205</v>
      </c>
      <c r="BV161" s="9"/>
      <c r="BW161" s="9" t="s">
        <v>207</v>
      </c>
      <c r="BX161" s="15">
        <v>1680000</v>
      </c>
      <c r="BY161" s="15"/>
      <c r="BZ161" s="15"/>
      <c r="CA161" s="15"/>
      <c r="CB161" s="9"/>
      <c r="CC161" s="9"/>
      <c r="CD161" s="9"/>
      <c r="CE161" s="9"/>
      <c r="CF161" s="9"/>
      <c r="CG161" s="9"/>
      <c r="CH161" s="9"/>
      <c r="CI161" s="9"/>
      <c r="CJ161" s="9"/>
      <c r="CK161" s="9"/>
      <c r="CL161" s="9"/>
      <c r="CM161" s="9"/>
      <c r="CN161" s="9"/>
      <c r="CO161" s="9"/>
      <c r="CP161" s="9" t="s">
        <v>208</v>
      </c>
      <c r="CQ161" s="48" t="s">
        <v>2363</v>
      </c>
      <c r="CR161" s="48">
        <v>45741</v>
      </c>
      <c r="CS161" s="48">
        <v>45741</v>
      </c>
      <c r="CT161" s="48"/>
      <c r="CU161" s="48"/>
      <c r="CV161" s="48"/>
      <c r="CW161" s="46" t="s">
        <v>248</v>
      </c>
      <c r="CX161" s="48">
        <v>45778</v>
      </c>
      <c r="CY161" s="48"/>
      <c r="CZ161" s="10" t="s">
        <v>211</v>
      </c>
      <c r="DA161" s="57" t="s">
        <v>250</v>
      </c>
      <c r="DB161" s="57" t="s">
        <v>189</v>
      </c>
      <c r="DC161" s="17" t="s">
        <v>212</v>
      </c>
      <c r="DD161" s="17" t="s">
        <v>213</v>
      </c>
      <c r="DE161" s="17" t="s">
        <v>214</v>
      </c>
      <c r="DF161" s="17" t="s">
        <v>189</v>
      </c>
      <c r="DG161" s="12">
        <v>33080</v>
      </c>
      <c r="DH161" s="9">
        <v>34</v>
      </c>
      <c r="DI161" s="12" t="s">
        <v>280</v>
      </c>
      <c r="DJ161" s="9" t="s">
        <v>2364</v>
      </c>
      <c r="DK161" s="9" t="s">
        <v>217</v>
      </c>
      <c r="DL161" s="9" t="s">
        <v>229</v>
      </c>
      <c r="DM161" s="9"/>
      <c r="DN161" s="9">
        <v>3113553957</v>
      </c>
      <c r="DO161" s="9">
        <v>3113553957</v>
      </c>
      <c r="DP161" s="57" t="s">
        <v>2365</v>
      </c>
      <c r="DQ161" s="9" t="s">
        <v>255</v>
      </c>
      <c r="DR161" s="9" t="s">
        <v>680</v>
      </c>
      <c r="DS161" s="9" t="s">
        <v>223</v>
      </c>
      <c r="DT161" s="9" t="s">
        <v>868</v>
      </c>
      <c r="DU161" s="9" t="s">
        <v>2366</v>
      </c>
      <c r="DV161" s="9" t="s">
        <v>561</v>
      </c>
      <c r="DW161" s="9" t="s">
        <v>562</v>
      </c>
      <c r="DX161" s="9" t="s">
        <v>563</v>
      </c>
      <c r="DY161" s="9" t="s">
        <v>217</v>
      </c>
      <c r="DZ161" s="9" t="s">
        <v>229</v>
      </c>
      <c r="EA161" s="46"/>
      <c r="EB161" s="48"/>
      <c r="EC161" s="54"/>
      <c r="ED161" s="48"/>
      <c r="EE161" s="48"/>
      <c r="EF161" s="48"/>
      <c r="EG161" s="48"/>
      <c r="EH161" s="48"/>
      <c r="EI161" s="48"/>
      <c r="EJ161" s="46"/>
      <c r="EK161" s="12"/>
      <c r="EL161" s="48"/>
      <c r="EM161" s="48"/>
      <c r="EN161" s="48"/>
      <c r="EO161" s="46"/>
      <c r="EP161" s="46"/>
      <c r="EQ161" s="46"/>
      <c r="ER161" s="46"/>
      <c r="ES161" s="46"/>
      <c r="ET161" s="46"/>
      <c r="EU161" s="46"/>
      <c r="EV161" s="46"/>
      <c r="EW161" s="46"/>
      <c r="EX161" s="46"/>
      <c r="EY161" s="46"/>
      <c r="EZ161" s="46"/>
      <c r="FA161" s="46"/>
      <c r="FB161" s="46"/>
      <c r="FC161" s="46"/>
      <c r="FD161" s="46"/>
      <c r="FE161" s="46"/>
      <c r="FF161" s="46"/>
      <c r="FG161" s="46"/>
      <c r="FH161" s="46"/>
      <c r="FI161" s="46"/>
      <c r="FJ161" s="16" t="s">
        <v>204</v>
      </c>
      <c r="FK161" s="9" t="s">
        <v>230</v>
      </c>
      <c r="FL161" s="31" t="s">
        <v>236</v>
      </c>
      <c r="FM161" s="31"/>
      <c r="FN161" s="27">
        <v>20255220003933</v>
      </c>
      <c r="FO161" s="27"/>
      <c r="FP161" s="24" t="s">
        <v>564</v>
      </c>
      <c r="FQ161" s="46"/>
      <c r="FR161" s="46"/>
      <c r="FS161" s="46"/>
      <c r="FT161" s="12"/>
      <c r="FU161" s="9"/>
      <c r="FV161" s="109"/>
      <c r="FW161" s="109"/>
      <c r="FX161" s="109"/>
      <c r="FY161" s="109"/>
      <c r="FZ161" s="109"/>
      <c r="GA161" s="109"/>
      <c r="GB161" s="109"/>
      <c r="GC161" s="109"/>
      <c r="GD161" s="109"/>
      <c r="GE161" s="109"/>
      <c r="GF161" s="109"/>
    </row>
    <row r="162" spans="1:188" ht="100.5" customHeight="1" x14ac:dyDescent="0.3">
      <c r="A162" s="124">
        <v>160</v>
      </c>
      <c r="B162" s="46">
        <v>2461</v>
      </c>
      <c r="C162" s="9" t="s">
        <v>179</v>
      </c>
      <c r="D162" s="9" t="s">
        <v>180</v>
      </c>
      <c r="E162" s="46" t="s">
        <v>2367</v>
      </c>
      <c r="F162" s="47" t="s">
        <v>2368</v>
      </c>
      <c r="G162" s="10" t="s">
        <v>183</v>
      </c>
      <c r="H162" s="9" t="s">
        <v>184</v>
      </c>
      <c r="I162" s="9" t="s">
        <v>2369</v>
      </c>
      <c r="J162" s="9" t="s">
        <v>2370</v>
      </c>
      <c r="K162" s="9" t="s">
        <v>2371</v>
      </c>
      <c r="L162" s="48">
        <v>45739</v>
      </c>
      <c r="M162" s="48">
        <v>45739</v>
      </c>
      <c r="N162" s="48">
        <v>45742</v>
      </c>
      <c r="O162" s="49">
        <v>6</v>
      </c>
      <c r="P162" s="49">
        <v>0</v>
      </c>
      <c r="Q162" s="49">
        <v>180</v>
      </c>
      <c r="R162" s="48">
        <v>45925</v>
      </c>
      <c r="S162" s="48">
        <v>45926</v>
      </c>
      <c r="T162" s="49">
        <v>3</v>
      </c>
      <c r="U162" s="49">
        <v>0</v>
      </c>
      <c r="V162" s="48"/>
      <c r="W162" s="48">
        <v>45926</v>
      </c>
      <c r="X162" s="48"/>
      <c r="Y162" s="48">
        <v>46016</v>
      </c>
      <c r="Z162" s="15">
        <v>33000000</v>
      </c>
      <c r="AA162" s="13">
        <f t="shared" si="6"/>
        <v>5500000</v>
      </c>
      <c r="AB162" s="13">
        <f t="shared" si="0"/>
        <v>183333.33333333334</v>
      </c>
      <c r="AC162" s="50">
        <v>16500000</v>
      </c>
      <c r="AD162" s="50"/>
      <c r="AE162" s="13">
        <f t="shared" si="7"/>
        <v>49500000</v>
      </c>
      <c r="AF162" s="9" t="s">
        <v>188</v>
      </c>
      <c r="AG162" s="15" t="s">
        <v>189</v>
      </c>
      <c r="AH162" s="46"/>
      <c r="AI162" s="15" t="s">
        <v>190</v>
      </c>
      <c r="AJ162" s="22" t="s">
        <v>191</v>
      </c>
      <c r="AK162" s="9"/>
      <c r="AL162" s="9"/>
      <c r="AM162" s="9"/>
      <c r="AN162" s="9" t="s">
        <v>193</v>
      </c>
      <c r="AO162" s="46">
        <v>1020760261</v>
      </c>
      <c r="AP162" s="46">
        <v>1</v>
      </c>
      <c r="AQ162" s="17" t="s">
        <v>194</v>
      </c>
      <c r="AR162" s="9" t="s">
        <v>195</v>
      </c>
      <c r="AS162" s="9"/>
      <c r="AT162" s="47" t="s">
        <v>2372</v>
      </c>
      <c r="AU162" s="47" t="s">
        <v>2373</v>
      </c>
      <c r="AV162" s="60" t="s">
        <v>2374</v>
      </c>
      <c r="AW162" s="46" t="s">
        <v>199</v>
      </c>
      <c r="AX162" s="9" t="s">
        <v>179</v>
      </c>
      <c r="AY162" s="9" t="s">
        <v>497</v>
      </c>
      <c r="AZ162" s="9" t="s">
        <v>244</v>
      </c>
      <c r="BA162" s="9" t="s">
        <v>202</v>
      </c>
      <c r="BB162" s="46">
        <v>508</v>
      </c>
      <c r="BC162" s="48">
        <v>45708</v>
      </c>
      <c r="BD162" s="94">
        <v>165000000</v>
      </c>
      <c r="BE162" s="46">
        <v>718</v>
      </c>
      <c r="BF162" s="48">
        <v>45868</v>
      </c>
      <c r="BG162" s="94">
        <v>16500000</v>
      </c>
      <c r="BH162" s="46">
        <v>607</v>
      </c>
      <c r="BI162" s="48">
        <v>45741</v>
      </c>
      <c r="BJ162" s="94">
        <v>33000000</v>
      </c>
      <c r="BK162" s="46">
        <v>861</v>
      </c>
      <c r="BL162" s="48">
        <v>45873</v>
      </c>
      <c r="BM162" s="94">
        <v>16500000</v>
      </c>
      <c r="BN162" s="48"/>
      <c r="BO162" s="49">
        <v>128129</v>
      </c>
      <c r="BP162" s="48">
        <v>45673</v>
      </c>
      <c r="BQ162" s="12" t="s">
        <v>203</v>
      </c>
      <c r="BR162" s="9" t="s">
        <v>204</v>
      </c>
      <c r="BS162" s="9" t="s">
        <v>189</v>
      </c>
      <c r="BT162" s="9" t="s">
        <v>189</v>
      </c>
      <c r="BU162" s="9" t="s">
        <v>205</v>
      </c>
      <c r="BV162" s="9" t="s">
        <v>206</v>
      </c>
      <c r="BW162" s="9" t="s">
        <v>207</v>
      </c>
      <c r="BX162" s="15">
        <v>3300000</v>
      </c>
      <c r="BY162" s="9" t="s">
        <v>205</v>
      </c>
      <c r="BZ162" s="9" t="s">
        <v>206</v>
      </c>
      <c r="CA162" s="15">
        <v>4950000</v>
      </c>
      <c r="CB162" s="9"/>
      <c r="CC162" s="9"/>
      <c r="CD162" s="9"/>
      <c r="CE162" s="9"/>
      <c r="CF162" s="9"/>
      <c r="CG162" s="9"/>
      <c r="CH162" s="9"/>
      <c r="CI162" s="9"/>
      <c r="CJ162" s="9"/>
      <c r="CK162" s="9"/>
      <c r="CL162" s="9"/>
      <c r="CM162" s="9"/>
      <c r="CN162" s="9"/>
      <c r="CO162" s="9"/>
      <c r="CP162" s="9" t="s">
        <v>208</v>
      </c>
      <c r="CQ162" s="48" t="s">
        <v>2375</v>
      </c>
      <c r="CR162" s="48">
        <v>45741</v>
      </c>
      <c r="CS162" s="48">
        <v>45741</v>
      </c>
      <c r="CT162" s="48" t="s">
        <v>2375</v>
      </c>
      <c r="CU162" s="48">
        <v>45873</v>
      </c>
      <c r="CV162" s="48">
        <v>45874</v>
      </c>
      <c r="CW162" s="46" t="s">
        <v>210</v>
      </c>
      <c r="CX162" s="48">
        <v>45742</v>
      </c>
      <c r="CY162" s="48"/>
      <c r="CZ162" s="10" t="s">
        <v>211</v>
      </c>
      <c r="DA162" s="57" t="s">
        <v>250</v>
      </c>
      <c r="DB162" s="57" t="s">
        <v>189</v>
      </c>
      <c r="DC162" s="17" t="s">
        <v>212</v>
      </c>
      <c r="DD162" s="17" t="s">
        <v>213</v>
      </c>
      <c r="DE162" s="17" t="s">
        <v>214</v>
      </c>
      <c r="DF162" s="17" t="s">
        <v>189</v>
      </c>
      <c r="DG162" s="12">
        <v>33197</v>
      </c>
      <c r="DH162" s="9">
        <v>34</v>
      </c>
      <c r="DI162" s="12" t="s">
        <v>2376</v>
      </c>
      <c r="DJ162" s="9" t="s">
        <v>2377</v>
      </c>
      <c r="DK162" s="9" t="s">
        <v>217</v>
      </c>
      <c r="DL162" s="9" t="s">
        <v>229</v>
      </c>
      <c r="DM162" s="9"/>
      <c r="DN162" s="9">
        <v>6015790847</v>
      </c>
      <c r="DO162" s="9">
        <v>3152318869</v>
      </c>
      <c r="DP162" s="57" t="s">
        <v>2378</v>
      </c>
      <c r="DQ162" s="9" t="s">
        <v>221</v>
      </c>
      <c r="DR162" s="9" t="s">
        <v>222</v>
      </c>
      <c r="DS162" s="9" t="s">
        <v>223</v>
      </c>
      <c r="DT162" s="9" t="s">
        <v>789</v>
      </c>
      <c r="DU162" s="9" t="s">
        <v>2379</v>
      </c>
      <c r="DV162" s="9" t="s">
        <v>226</v>
      </c>
      <c r="DW162" s="9"/>
      <c r="DX162" s="9" t="s">
        <v>228</v>
      </c>
      <c r="DY162" s="9" t="s">
        <v>217</v>
      </c>
      <c r="DZ162" s="9" t="s">
        <v>229</v>
      </c>
      <c r="EA162" s="46"/>
      <c r="EB162" s="48"/>
      <c r="EC162" s="54" t="s">
        <v>207</v>
      </c>
      <c r="ED162" s="48">
        <v>45870</v>
      </c>
      <c r="EE162" s="9">
        <v>718</v>
      </c>
      <c r="EF162" s="48">
        <v>45868</v>
      </c>
      <c r="EG162" s="9">
        <v>861</v>
      </c>
      <c r="EH162" s="48">
        <v>45873</v>
      </c>
      <c r="EI162" s="48">
        <v>45926</v>
      </c>
      <c r="EJ162" s="46" t="s">
        <v>290</v>
      </c>
      <c r="EK162" s="12">
        <v>45870</v>
      </c>
      <c r="EL162" s="48"/>
      <c r="EM162" s="48"/>
      <c r="EN162" s="48"/>
      <c r="EO162" s="46"/>
      <c r="EP162" s="46"/>
      <c r="EQ162" s="46"/>
      <c r="ER162" s="46"/>
      <c r="ES162" s="46"/>
      <c r="ET162" s="46"/>
      <c r="EU162" s="46"/>
      <c r="EV162" s="46"/>
      <c r="EW162" s="46"/>
      <c r="EX162" s="46"/>
      <c r="EY162" s="46"/>
      <c r="EZ162" s="46"/>
      <c r="FA162" s="46"/>
      <c r="FB162" s="46"/>
      <c r="FC162" s="46"/>
      <c r="FD162" s="46"/>
      <c r="FE162" s="46"/>
      <c r="FF162" s="46"/>
      <c r="FG162" s="46"/>
      <c r="FH162" s="46"/>
      <c r="FI162" s="46"/>
      <c r="FJ162" s="16" t="s">
        <v>204</v>
      </c>
      <c r="FK162" s="9" t="s">
        <v>230</v>
      </c>
      <c r="FL162" s="31" t="s">
        <v>185</v>
      </c>
      <c r="FM162" s="31"/>
      <c r="FN162" s="17">
        <v>20255220003943</v>
      </c>
      <c r="FO162" s="17"/>
      <c r="FP162" s="24" t="s">
        <v>503</v>
      </c>
      <c r="FQ162" s="46"/>
      <c r="FR162" s="46"/>
      <c r="FS162" s="46"/>
      <c r="FT162" s="12"/>
      <c r="FU162" s="9"/>
      <c r="FV162" s="109"/>
      <c r="FW162" s="109"/>
      <c r="FX162" s="109"/>
      <c r="FY162" s="109"/>
      <c r="FZ162" s="109"/>
      <c r="GA162" s="109"/>
      <c r="GB162" s="109"/>
      <c r="GC162" s="109"/>
      <c r="GD162" s="109"/>
      <c r="GE162" s="109"/>
      <c r="GF162" s="109"/>
    </row>
    <row r="163" spans="1:188" ht="100.5" customHeight="1" x14ac:dyDescent="0.3">
      <c r="A163" s="124">
        <v>161</v>
      </c>
      <c r="B163" s="46">
        <v>2527</v>
      </c>
      <c r="C163" s="9" t="s">
        <v>262</v>
      </c>
      <c r="D163" s="9" t="s">
        <v>342</v>
      </c>
      <c r="E163" s="46" t="s">
        <v>2380</v>
      </c>
      <c r="F163" s="47" t="s">
        <v>2381</v>
      </c>
      <c r="G163" s="10" t="s">
        <v>183</v>
      </c>
      <c r="H163" s="9" t="s">
        <v>184</v>
      </c>
      <c r="I163" s="46" t="s">
        <v>2382</v>
      </c>
      <c r="J163" s="9" t="s">
        <v>2383</v>
      </c>
      <c r="K163" s="9" t="s">
        <v>2384</v>
      </c>
      <c r="L163" s="48">
        <v>45744</v>
      </c>
      <c r="M163" s="48"/>
      <c r="N163" s="48">
        <v>45748</v>
      </c>
      <c r="O163" s="49">
        <v>6</v>
      </c>
      <c r="P163" s="49">
        <v>0</v>
      </c>
      <c r="Q163" s="49">
        <v>180</v>
      </c>
      <c r="R163" s="48">
        <v>45930</v>
      </c>
      <c r="S163" s="48"/>
      <c r="T163" s="171"/>
      <c r="U163" s="171"/>
      <c r="V163" s="48"/>
      <c r="W163" s="48"/>
      <c r="X163" s="48"/>
      <c r="Y163" s="48">
        <v>45930</v>
      </c>
      <c r="Z163" s="15">
        <v>34200000</v>
      </c>
      <c r="AA163" s="13">
        <f t="shared" si="6"/>
        <v>5700000</v>
      </c>
      <c r="AB163" s="13">
        <f t="shared" si="0"/>
        <v>190000</v>
      </c>
      <c r="AC163" s="50"/>
      <c r="AD163" s="50"/>
      <c r="AE163" s="13">
        <f t="shared" si="7"/>
        <v>34200000</v>
      </c>
      <c r="AF163" s="9" t="s">
        <v>188</v>
      </c>
      <c r="AG163" s="15" t="s">
        <v>189</v>
      </c>
      <c r="AH163" s="46"/>
      <c r="AI163" s="15" t="s">
        <v>190</v>
      </c>
      <c r="AJ163" s="22" t="s">
        <v>191</v>
      </c>
      <c r="AK163" s="46"/>
      <c r="AL163" s="46"/>
      <c r="AM163" s="46"/>
      <c r="AN163" s="9" t="s">
        <v>193</v>
      </c>
      <c r="AO163" s="46">
        <v>1074129871</v>
      </c>
      <c r="AP163" s="46">
        <v>4</v>
      </c>
      <c r="AQ163" s="17" t="s">
        <v>194</v>
      </c>
      <c r="AR163" s="9" t="s">
        <v>195</v>
      </c>
      <c r="AS163" s="9"/>
      <c r="AT163" s="47" t="s">
        <v>2385</v>
      </c>
      <c r="AU163" s="47"/>
      <c r="AV163" s="60" t="s">
        <v>2386</v>
      </c>
      <c r="AW163" s="46" t="s">
        <v>273</v>
      </c>
      <c r="AX163" s="9" t="s">
        <v>262</v>
      </c>
      <c r="AY163" s="9" t="s">
        <v>966</v>
      </c>
      <c r="AZ163" s="9" t="s">
        <v>531</v>
      </c>
      <c r="BA163" s="9" t="s">
        <v>202</v>
      </c>
      <c r="BB163" s="46">
        <v>437</v>
      </c>
      <c r="BC163" s="48">
        <v>45691</v>
      </c>
      <c r="BD163" s="94">
        <v>182400000</v>
      </c>
      <c r="BE163" s="94"/>
      <c r="BF163" s="94"/>
      <c r="BG163" s="94"/>
      <c r="BH163" s="46">
        <v>623</v>
      </c>
      <c r="BI163" s="48">
        <v>45744</v>
      </c>
      <c r="BJ163" s="94">
        <v>34200000</v>
      </c>
      <c r="BK163" s="94"/>
      <c r="BL163" s="94"/>
      <c r="BM163" s="94"/>
      <c r="BN163" s="48"/>
      <c r="BO163" s="49">
        <v>125207</v>
      </c>
      <c r="BP163" s="48">
        <v>45646</v>
      </c>
      <c r="BQ163" s="12" t="s">
        <v>203</v>
      </c>
      <c r="BR163" s="9" t="s">
        <v>204</v>
      </c>
      <c r="BS163" s="9" t="s">
        <v>189</v>
      </c>
      <c r="BT163" s="9" t="s">
        <v>189</v>
      </c>
      <c r="BU163" s="9" t="s">
        <v>205</v>
      </c>
      <c r="BV163" s="9"/>
      <c r="BW163" s="9" t="s">
        <v>207</v>
      </c>
      <c r="BX163" s="15">
        <v>3420000</v>
      </c>
      <c r="BY163" s="15"/>
      <c r="BZ163" s="15"/>
      <c r="CA163" s="15"/>
      <c r="CB163" s="9"/>
      <c r="CC163" s="9"/>
      <c r="CD163" s="9"/>
      <c r="CE163" s="9"/>
      <c r="CF163" s="9"/>
      <c r="CG163" s="9"/>
      <c r="CH163" s="9"/>
      <c r="CI163" s="9"/>
      <c r="CJ163" s="9"/>
      <c r="CK163" s="9"/>
      <c r="CL163" s="9"/>
      <c r="CM163" s="9"/>
      <c r="CN163" s="9"/>
      <c r="CO163" s="9"/>
      <c r="CP163" s="9" t="s">
        <v>208</v>
      </c>
      <c r="CQ163" s="48" t="s">
        <v>2387</v>
      </c>
      <c r="CR163" s="48">
        <v>45744</v>
      </c>
      <c r="CS163" s="48">
        <v>45744</v>
      </c>
      <c r="CT163" s="48"/>
      <c r="CU163" s="48"/>
      <c r="CV163" s="48"/>
      <c r="CW163" s="46" t="s">
        <v>248</v>
      </c>
      <c r="CX163" s="48">
        <v>45742</v>
      </c>
      <c r="CY163" s="48"/>
      <c r="CZ163" s="10" t="s">
        <v>249</v>
      </c>
      <c r="DA163" s="57" t="s">
        <v>250</v>
      </c>
      <c r="DB163" s="57" t="s">
        <v>189</v>
      </c>
      <c r="DC163" s="17" t="s">
        <v>212</v>
      </c>
      <c r="DD163" s="17" t="s">
        <v>213</v>
      </c>
      <c r="DE163" s="17" t="s">
        <v>214</v>
      </c>
      <c r="DF163" s="17" t="s">
        <v>189</v>
      </c>
      <c r="DG163" s="12">
        <v>32176</v>
      </c>
      <c r="DH163" s="9">
        <v>37</v>
      </c>
      <c r="DI163" s="12" t="s">
        <v>280</v>
      </c>
      <c r="DJ163" s="9" t="s">
        <v>2388</v>
      </c>
      <c r="DK163" s="9" t="s">
        <v>217</v>
      </c>
      <c r="DL163" s="9" t="s">
        <v>229</v>
      </c>
      <c r="DM163" s="9"/>
      <c r="DN163" s="9">
        <v>3043753216</v>
      </c>
      <c r="DO163" s="9">
        <v>3043753216</v>
      </c>
      <c r="DP163" s="57" t="s">
        <v>2389</v>
      </c>
      <c r="DQ163" s="9" t="s">
        <v>255</v>
      </c>
      <c r="DR163" s="9" t="s">
        <v>285</v>
      </c>
      <c r="DS163" s="9" t="s">
        <v>223</v>
      </c>
      <c r="DT163" s="9" t="s">
        <v>789</v>
      </c>
      <c r="DU163" s="9" t="s">
        <v>2390</v>
      </c>
      <c r="DV163" s="42" t="s">
        <v>358</v>
      </c>
      <c r="DW163" s="9" t="s">
        <v>789</v>
      </c>
      <c r="DX163" s="9" t="s">
        <v>360</v>
      </c>
      <c r="DY163" s="9" t="s">
        <v>217</v>
      </c>
      <c r="DZ163" s="9" t="s">
        <v>229</v>
      </c>
      <c r="EA163" s="46"/>
      <c r="EB163" s="48"/>
      <c r="EC163" s="54"/>
      <c r="ED163" s="48"/>
      <c r="EE163" s="48"/>
      <c r="EF163" s="48"/>
      <c r="EG163" s="48"/>
      <c r="EH163" s="48"/>
      <c r="EI163" s="48"/>
      <c r="EJ163" s="46"/>
      <c r="EK163" s="12"/>
      <c r="EL163" s="48"/>
      <c r="EM163" s="48"/>
      <c r="EN163" s="48"/>
      <c r="EO163" s="46"/>
      <c r="EP163" s="46"/>
      <c r="EQ163" s="46"/>
      <c r="ER163" s="46"/>
      <c r="ES163" s="46"/>
      <c r="ET163" s="46"/>
      <c r="EU163" s="46"/>
      <c r="EV163" s="46"/>
      <c r="EW163" s="46"/>
      <c r="EX163" s="46"/>
      <c r="EY163" s="46"/>
      <c r="EZ163" s="46"/>
      <c r="FA163" s="46"/>
      <c r="FB163" s="46"/>
      <c r="FC163" s="46"/>
      <c r="FD163" s="46"/>
      <c r="FE163" s="46"/>
      <c r="FF163" s="46"/>
      <c r="FG163" s="46"/>
      <c r="FH163" s="46"/>
      <c r="FI163" s="46"/>
      <c r="FJ163" s="16" t="s">
        <v>204</v>
      </c>
      <c r="FK163" s="9" t="s">
        <v>230</v>
      </c>
      <c r="FL163" s="58" t="s">
        <v>361</v>
      </c>
      <c r="FM163" s="58"/>
      <c r="FN163" s="17">
        <v>20255220003993</v>
      </c>
      <c r="FO163" s="17"/>
      <c r="FP163" s="9" t="s">
        <v>362</v>
      </c>
      <c r="FQ163" s="46"/>
      <c r="FR163" s="46"/>
      <c r="FS163" s="46"/>
      <c r="FT163" s="12"/>
      <c r="FU163" s="9"/>
      <c r="FV163" s="109"/>
      <c r="FW163" s="109"/>
      <c r="FX163" s="109"/>
      <c r="FY163" s="109"/>
      <c r="FZ163" s="109"/>
      <c r="GA163" s="109"/>
      <c r="GB163" s="109"/>
      <c r="GC163" s="109"/>
      <c r="GD163" s="109"/>
      <c r="GE163" s="109"/>
      <c r="GF163" s="109"/>
    </row>
    <row r="164" spans="1:188" ht="100.5" customHeight="1" x14ac:dyDescent="0.3">
      <c r="A164" s="124">
        <v>162</v>
      </c>
      <c r="B164" s="46">
        <v>2527</v>
      </c>
      <c r="C164" s="9" t="s">
        <v>262</v>
      </c>
      <c r="D164" s="9" t="s">
        <v>263</v>
      </c>
      <c r="E164" s="46" t="s">
        <v>2391</v>
      </c>
      <c r="F164" s="47" t="s">
        <v>2392</v>
      </c>
      <c r="G164" s="10" t="s">
        <v>183</v>
      </c>
      <c r="H164" s="9" t="s">
        <v>184</v>
      </c>
      <c r="I164" s="9" t="s">
        <v>2393</v>
      </c>
      <c r="J164" s="9" t="s">
        <v>2394</v>
      </c>
      <c r="K164" s="9" t="s">
        <v>2395</v>
      </c>
      <c r="L164" s="48">
        <v>45738</v>
      </c>
      <c r="M164" s="48"/>
      <c r="N164" s="48">
        <v>45742</v>
      </c>
      <c r="O164" s="49">
        <v>6</v>
      </c>
      <c r="P164" s="49">
        <v>0</v>
      </c>
      <c r="Q164" s="49">
        <v>180</v>
      </c>
      <c r="R164" s="48">
        <v>45925</v>
      </c>
      <c r="S164" s="48"/>
      <c r="T164" s="171"/>
      <c r="U164" s="171"/>
      <c r="V164" s="48"/>
      <c r="W164" s="48"/>
      <c r="X164" s="48"/>
      <c r="Y164" s="48">
        <v>45925</v>
      </c>
      <c r="Z164" s="15">
        <v>16800000</v>
      </c>
      <c r="AA164" s="13">
        <f t="shared" si="6"/>
        <v>2800000</v>
      </c>
      <c r="AB164" s="13">
        <f t="shared" si="0"/>
        <v>93333.333333333328</v>
      </c>
      <c r="AC164" s="50"/>
      <c r="AD164" s="50"/>
      <c r="AE164" s="13">
        <f t="shared" si="7"/>
        <v>16800000</v>
      </c>
      <c r="AF164" s="9" t="s">
        <v>188</v>
      </c>
      <c r="AG164" s="15" t="s">
        <v>189</v>
      </c>
      <c r="AH164" s="46"/>
      <c r="AI164" s="15" t="s">
        <v>190</v>
      </c>
      <c r="AJ164" s="22" t="s">
        <v>191</v>
      </c>
      <c r="AK164" s="46"/>
      <c r="AL164" s="46"/>
      <c r="AM164" s="46"/>
      <c r="AN164" s="9" t="s">
        <v>193</v>
      </c>
      <c r="AO164" s="46">
        <v>1069748893</v>
      </c>
      <c r="AP164" s="46">
        <v>3</v>
      </c>
      <c r="AQ164" s="17" t="s">
        <v>194</v>
      </c>
      <c r="AR164" s="9" t="s">
        <v>195</v>
      </c>
      <c r="AS164" s="9"/>
      <c r="AT164" s="47" t="s">
        <v>2396</v>
      </c>
      <c r="AU164" s="47"/>
      <c r="AV164" s="60" t="s">
        <v>2397</v>
      </c>
      <c r="AW164" s="46" t="s">
        <v>273</v>
      </c>
      <c r="AX164" s="9" t="s">
        <v>262</v>
      </c>
      <c r="AY164" s="9" t="s">
        <v>966</v>
      </c>
      <c r="AZ164" s="9" t="s">
        <v>918</v>
      </c>
      <c r="BA164" s="9" t="s">
        <v>202</v>
      </c>
      <c r="BB164" s="46">
        <v>461</v>
      </c>
      <c r="BC164" s="48">
        <v>45698</v>
      </c>
      <c r="BD164" s="94"/>
      <c r="BE164" s="94"/>
      <c r="BF164" s="94"/>
      <c r="BG164" s="94"/>
      <c r="BH164" s="46">
        <v>600</v>
      </c>
      <c r="BI164" s="48">
        <v>45741</v>
      </c>
      <c r="BJ164" s="94"/>
      <c r="BK164" s="94"/>
      <c r="BL164" s="94"/>
      <c r="BM164" s="94"/>
      <c r="BN164" s="48"/>
      <c r="BO164" s="49">
        <v>125513</v>
      </c>
      <c r="BP164" s="48">
        <v>45650</v>
      </c>
      <c r="BQ164" s="12" t="s">
        <v>203</v>
      </c>
      <c r="BR164" s="9" t="s">
        <v>204</v>
      </c>
      <c r="BS164" s="9" t="s">
        <v>189</v>
      </c>
      <c r="BT164" s="9" t="s">
        <v>189</v>
      </c>
      <c r="BU164" s="9" t="s">
        <v>205</v>
      </c>
      <c r="BV164" s="9"/>
      <c r="BW164" s="9" t="s">
        <v>207</v>
      </c>
      <c r="BX164" s="15">
        <v>1680000</v>
      </c>
      <c r="BY164" s="15"/>
      <c r="BZ164" s="15"/>
      <c r="CA164" s="15"/>
      <c r="CB164" s="9"/>
      <c r="CC164" s="9"/>
      <c r="CD164" s="9"/>
      <c r="CE164" s="9"/>
      <c r="CF164" s="9"/>
      <c r="CG164" s="9"/>
      <c r="CH164" s="9"/>
      <c r="CI164" s="9"/>
      <c r="CJ164" s="9"/>
      <c r="CK164" s="9"/>
      <c r="CL164" s="9"/>
      <c r="CM164" s="9"/>
      <c r="CN164" s="9"/>
      <c r="CO164" s="9"/>
      <c r="CP164" s="9" t="s">
        <v>208</v>
      </c>
      <c r="CQ164" s="48" t="s">
        <v>2398</v>
      </c>
      <c r="CR164" s="48">
        <v>45741</v>
      </c>
      <c r="CS164" s="48">
        <v>45741</v>
      </c>
      <c r="CT164" s="48"/>
      <c r="CU164" s="48"/>
      <c r="CV164" s="48"/>
      <c r="CW164" s="46" t="s">
        <v>248</v>
      </c>
      <c r="CX164" s="48">
        <v>45742</v>
      </c>
      <c r="CY164" s="48"/>
      <c r="CZ164" s="205" t="s">
        <v>211</v>
      </c>
      <c r="DA164" s="57" t="s">
        <v>250</v>
      </c>
      <c r="DB164" s="57" t="s">
        <v>189</v>
      </c>
      <c r="DC164" s="17" t="s">
        <v>212</v>
      </c>
      <c r="DD164" s="17" t="s">
        <v>213</v>
      </c>
      <c r="DE164" s="17" t="s">
        <v>214</v>
      </c>
      <c r="DF164" s="17" t="s">
        <v>189</v>
      </c>
      <c r="DG164" s="12">
        <v>34610</v>
      </c>
      <c r="DH164" s="9">
        <v>30</v>
      </c>
      <c r="DI164" s="201" t="s">
        <v>558</v>
      </c>
      <c r="DJ164" s="9" t="s">
        <v>2399</v>
      </c>
      <c r="DK164" s="9" t="s">
        <v>217</v>
      </c>
      <c r="DL164" s="9" t="s">
        <v>229</v>
      </c>
      <c r="DM164" s="9"/>
      <c r="DN164" s="9">
        <v>3003234448</v>
      </c>
      <c r="DO164" s="9">
        <v>3003234448</v>
      </c>
      <c r="DP164" s="26" t="s">
        <v>2400</v>
      </c>
      <c r="DQ164" s="198" t="s">
        <v>255</v>
      </c>
      <c r="DR164" s="9" t="s">
        <v>356</v>
      </c>
      <c r="DS164" s="9" t="s">
        <v>223</v>
      </c>
      <c r="DT164" s="9" t="s">
        <v>868</v>
      </c>
      <c r="DU164" s="9" t="s">
        <v>2401</v>
      </c>
      <c r="DV164" s="9" t="s">
        <v>540</v>
      </c>
      <c r="DW164" s="9"/>
      <c r="DX164" s="9" t="s">
        <v>542</v>
      </c>
      <c r="DY164" s="9" t="s">
        <v>217</v>
      </c>
      <c r="DZ164" s="9" t="s">
        <v>229</v>
      </c>
      <c r="EA164" s="198" t="s">
        <v>2402</v>
      </c>
      <c r="EB164" s="48">
        <v>45870</v>
      </c>
      <c r="EC164" s="46"/>
      <c r="ED164" s="48"/>
      <c r="EE164" s="48"/>
      <c r="EF164" s="48"/>
      <c r="EG164" s="48"/>
      <c r="EH164" s="48"/>
      <c r="EI164" s="48"/>
      <c r="EJ164" s="204" t="s">
        <v>1587</v>
      </c>
      <c r="EK164" s="12">
        <v>45870</v>
      </c>
      <c r="EL164" s="48"/>
      <c r="EM164" s="48"/>
      <c r="EN164" s="48"/>
      <c r="EO164" s="46"/>
      <c r="EP164" s="46"/>
      <c r="EQ164" s="46"/>
      <c r="ER164" s="46"/>
      <c r="ES164" s="46"/>
      <c r="ET164" s="46"/>
      <c r="EU164" s="46"/>
      <c r="EV164" s="46"/>
      <c r="EW164" s="46"/>
      <c r="EX164" s="46"/>
      <c r="EY164" s="46"/>
      <c r="EZ164" s="46"/>
      <c r="FA164" s="46"/>
      <c r="FB164" s="46"/>
      <c r="FC164" s="46"/>
      <c r="FD164" s="46"/>
      <c r="FE164" s="46"/>
      <c r="FF164" s="46"/>
      <c r="FG164" s="46"/>
      <c r="FH164" s="46"/>
      <c r="FI164" s="46"/>
      <c r="FJ164" s="16" t="s">
        <v>204</v>
      </c>
      <c r="FK164" s="9" t="s">
        <v>230</v>
      </c>
      <c r="FL164" s="9" t="s">
        <v>543</v>
      </c>
      <c r="FM164" s="9"/>
      <c r="FN164" s="17">
        <v>20255220003843</v>
      </c>
      <c r="FO164" s="17"/>
      <c r="FP164" s="9" t="s">
        <v>544</v>
      </c>
      <c r="FQ164" s="46"/>
      <c r="FR164" s="46"/>
      <c r="FS164" s="46"/>
      <c r="FT164" s="12"/>
      <c r="FU164" s="9"/>
      <c r="FV164" s="109"/>
      <c r="FW164" s="109"/>
      <c r="FX164" s="109"/>
      <c r="FY164" s="109"/>
      <c r="FZ164" s="109"/>
      <c r="GA164" s="109"/>
      <c r="GB164" s="109"/>
      <c r="GC164" s="109"/>
      <c r="GD164" s="109"/>
      <c r="GE164" s="109"/>
      <c r="GF164" s="109"/>
    </row>
    <row r="165" spans="1:188" ht="100.5" customHeight="1" x14ac:dyDescent="0.3">
      <c r="A165" s="124">
        <v>163</v>
      </c>
      <c r="B165" s="46">
        <v>2302</v>
      </c>
      <c r="C165" s="9" t="s">
        <v>717</v>
      </c>
      <c r="D165" s="9" t="s">
        <v>2403</v>
      </c>
      <c r="E165" s="46" t="s">
        <v>2404</v>
      </c>
      <c r="F165" s="47" t="s">
        <v>2405</v>
      </c>
      <c r="G165" s="10" t="s">
        <v>183</v>
      </c>
      <c r="H165" s="9" t="s">
        <v>184</v>
      </c>
      <c r="I165" s="9" t="s">
        <v>2406</v>
      </c>
      <c r="J165" s="9" t="s">
        <v>2407</v>
      </c>
      <c r="K165" s="9" t="s">
        <v>2408</v>
      </c>
      <c r="L165" s="48">
        <v>45738</v>
      </c>
      <c r="M165" s="48"/>
      <c r="N165" s="48">
        <v>45742</v>
      </c>
      <c r="O165" s="49">
        <v>6</v>
      </c>
      <c r="P165" s="49">
        <v>0</v>
      </c>
      <c r="Q165" s="49">
        <v>180</v>
      </c>
      <c r="R165" s="48">
        <v>45925</v>
      </c>
      <c r="S165" s="48"/>
      <c r="T165" s="171"/>
      <c r="U165" s="171"/>
      <c r="V165" s="48"/>
      <c r="W165" s="48"/>
      <c r="X165" s="48"/>
      <c r="Y165" s="48">
        <v>45925</v>
      </c>
      <c r="Z165" s="15">
        <v>33000000</v>
      </c>
      <c r="AA165" s="13">
        <f t="shared" si="6"/>
        <v>5500000</v>
      </c>
      <c r="AB165" s="13">
        <f t="shared" si="0"/>
        <v>183333.33333333334</v>
      </c>
      <c r="AC165" s="50"/>
      <c r="AD165" s="50"/>
      <c r="AE165" s="13">
        <f t="shared" si="7"/>
        <v>33000000</v>
      </c>
      <c r="AF165" s="9" t="s">
        <v>188</v>
      </c>
      <c r="AG165" s="15" t="s">
        <v>189</v>
      </c>
      <c r="AH165" s="46"/>
      <c r="AI165" s="15" t="s">
        <v>190</v>
      </c>
      <c r="AJ165" s="22" t="s">
        <v>191</v>
      </c>
      <c r="AK165" s="9"/>
      <c r="AL165" s="9"/>
      <c r="AM165" s="9"/>
      <c r="AN165" s="9" t="s">
        <v>193</v>
      </c>
      <c r="AO165" s="46">
        <v>11226565</v>
      </c>
      <c r="AP165" s="46">
        <v>0</v>
      </c>
      <c r="AQ165" s="17" t="s">
        <v>194</v>
      </c>
      <c r="AR165" s="9" t="s">
        <v>195</v>
      </c>
      <c r="AS165" s="9"/>
      <c r="AT165" s="47" t="s">
        <v>2409</v>
      </c>
      <c r="AU165" s="47"/>
      <c r="AV165" s="60" t="s">
        <v>2410</v>
      </c>
      <c r="AW165" s="46" t="s">
        <v>726</v>
      </c>
      <c r="AX165" s="9" t="s">
        <v>717</v>
      </c>
      <c r="AY165" s="9" t="s">
        <v>728</v>
      </c>
      <c r="AZ165" s="9" t="s">
        <v>1376</v>
      </c>
      <c r="BA165" s="9" t="s">
        <v>202</v>
      </c>
      <c r="BB165" s="46">
        <v>467</v>
      </c>
      <c r="BC165" s="48">
        <v>45698</v>
      </c>
      <c r="BD165" s="94"/>
      <c r="BE165" s="94"/>
      <c r="BF165" s="94"/>
      <c r="BG165" s="94"/>
      <c r="BH165" s="46">
        <v>601</v>
      </c>
      <c r="BI165" s="48">
        <v>45741</v>
      </c>
      <c r="BJ165" s="94"/>
      <c r="BK165" s="94"/>
      <c r="BL165" s="94"/>
      <c r="BM165" s="94"/>
      <c r="BN165" s="48"/>
      <c r="BO165" s="49">
        <v>125700</v>
      </c>
      <c r="BP165" s="48">
        <v>45652</v>
      </c>
      <c r="BQ165" s="12" t="s">
        <v>203</v>
      </c>
      <c r="BR165" s="9" t="s">
        <v>204</v>
      </c>
      <c r="BS165" s="9" t="s">
        <v>189</v>
      </c>
      <c r="BT165" s="9" t="s">
        <v>189</v>
      </c>
      <c r="BU165" s="9" t="s">
        <v>245</v>
      </c>
      <c r="BV165" s="9"/>
      <c r="BW165" s="9" t="s">
        <v>207</v>
      </c>
      <c r="BX165" s="15">
        <v>3300000</v>
      </c>
      <c r="BY165" s="15"/>
      <c r="BZ165" s="15"/>
      <c r="CA165" s="15"/>
      <c r="CB165" s="9"/>
      <c r="CC165" s="9"/>
      <c r="CD165" s="9"/>
      <c r="CE165" s="9"/>
      <c r="CF165" s="9"/>
      <c r="CG165" s="9"/>
      <c r="CH165" s="9"/>
      <c r="CI165" s="9"/>
      <c r="CJ165" s="9"/>
      <c r="CK165" s="9"/>
      <c r="CL165" s="9"/>
      <c r="CM165" s="9"/>
      <c r="CN165" s="9"/>
      <c r="CO165" s="9"/>
      <c r="CP165" s="9" t="s">
        <v>208</v>
      </c>
      <c r="CQ165" s="48" t="s">
        <v>2411</v>
      </c>
      <c r="CR165" s="48">
        <v>45738</v>
      </c>
      <c r="CS165" s="48">
        <v>45742</v>
      </c>
      <c r="CT165" s="48"/>
      <c r="CU165" s="48"/>
      <c r="CV165" s="48"/>
      <c r="CW165" s="46" t="s">
        <v>279</v>
      </c>
      <c r="CX165" s="48">
        <v>45742</v>
      </c>
      <c r="CY165" s="48"/>
      <c r="CZ165" s="10" t="s">
        <v>249</v>
      </c>
      <c r="DA165" s="57" t="s">
        <v>250</v>
      </c>
      <c r="DB165" s="57" t="s">
        <v>189</v>
      </c>
      <c r="DC165" s="17" t="s">
        <v>212</v>
      </c>
      <c r="DD165" s="17" t="s">
        <v>213</v>
      </c>
      <c r="DE165" s="17" t="s">
        <v>214</v>
      </c>
      <c r="DF165" s="17" t="s">
        <v>189</v>
      </c>
      <c r="DG165" s="12">
        <v>29801</v>
      </c>
      <c r="DH165" s="9">
        <v>43</v>
      </c>
      <c r="DI165" s="12" t="s">
        <v>215</v>
      </c>
      <c r="DJ165" s="9" t="s">
        <v>2412</v>
      </c>
      <c r="DK165" s="9" t="s">
        <v>217</v>
      </c>
      <c r="DL165" s="9" t="s">
        <v>229</v>
      </c>
      <c r="DM165" s="9"/>
      <c r="DN165" s="9">
        <v>3102142742</v>
      </c>
      <c r="DO165" s="9">
        <v>3102142742</v>
      </c>
      <c r="DP165" s="26" t="s">
        <v>2413</v>
      </c>
      <c r="DQ165" s="9" t="s">
        <v>255</v>
      </c>
      <c r="DR165" s="9" t="s">
        <v>680</v>
      </c>
      <c r="DS165" s="9" t="s">
        <v>223</v>
      </c>
      <c r="DT165" s="9" t="s">
        <v>2414</v>
      </c>
      <c r="DU165" s="9" t="s">
        <v>2415</v>
      </c>
      <c r="DV165" s="9" t="s">
        <v>734</v>
      </c>
      <c r="DW165" s="9"/>
      <c r="DX165" s="9" t="s">
        <v>735</v>
      </c>
      <c r="DY165" s="9" t="s">
        <v>217</v>
      </c>
      <c r="DZ165" s="9" t="s">
        <v>229</v>
      </c>
      <c r="EA165" s="46"/>
      <c r="EB165" s="48"/>
      <c r="EC165" s="54"/>
      <c r="ED165" s="48"/>
      <c r="EE165" s="48"/>
      <c r="EF165" s="48"/>
      <c r="EG165" s="48"/>
      <c r="EH165" s="48"/>
      <c r="EI165" s="48"/>
      <c r="EJ165" s="46"/>
      <c r="EK165" s="12"/>
      <c r="EL165" s="48"/>
      <c r="EM165" s="48"/>
      <c r="EN165" s="48"/>
      <c r="EO165" s="46"/>
      <c r="EP165" s="46"/>
      <c r="EQ165" s="46"/>
      <c r="ER165" s="46"/>
      <c r="ES165" s="46"/>
      <c r="ET165" s="46"/>
      <c r="EU165" s="46"/>
      <c r="EV165" s="46"/>
      <c r="EW165" s="46"/>
      <c r="EX165" s="46"/>
      <c r="EY165" s="46"/>
      <c r="EZ165" s="46"/>
      <c r="FA165" s="46"/>
      <c r="FB165" s="46"/>
      <c r="FC165" s="46"/>
      <c r="FD165" s="46"/>
      <c r="FE165" s="46"/>
      <c r="FF165" s="46"/>
      <c r="FG165" s="46"/>
      <c r="FH165" s="46"/>
      <c r="FI165" s="46"/>
      <c r="FJ165" s="16" t="s">
        <v>204</v>
      </c>
      <c r="FK165" s="9" t="s">
        <v>230</v>
      </c>
      <c r="FL165" s="9" t="s">
        <v>736</v>
      </c>
      <c r="FM165" s="9">
        <v>79739723</v>
      </c>
      <c r="FN165" s="27">
        <v>20255220003853</v>
      </c>
      <c r="FO165" s="12">
        <v>45743</v>
      </c>
      <c r="FP165" s="9" t="s">
        <v>737</v>
      </c>
      <c r="FQ165" s="31" t="s">
        <v>738</v>
      </c>
      <c r="FR165" s="9">
        <v>79842782</v>
      </c>
      <c r="FS165" s="27">
        <v>20255220005753</v>
      </c>
      <c r="FT165" s="12">
        <v>45771</v>
      </c>
      <c r="FU165" s="24" t="s">
        <v>739</v>
      </c>
      <c r="FV165" s="109"/>
      <c r="FW165" s="109"/>
      <c r="FX165" s="109"/>
      <c r="FY165" s="109"/>
      <c r="FZ165" s="109"/>
      <c r="GA165" s="109"/>
      <c r="GB165" s="109"/>
      <c r="GC165" s="109"/>
      <c r="GD165" s="109"/>
      <c r="GE165" s="109"/>
      <c r="GF165" s="109"/>
    </row>
    <row r="166" spans="1:188" ht="100.5" customHeight="1" x14ac:dyDescent="0.3">
      <c r="A166" s="124">
        <v>164</v>
      </c>
      <c r="B166" s="46">
        <v>2475</v>
      </c>
      <c r="C166" s="9" t="s">
        <v>1954</v>
      </c>
      <c r="D166" s="9" t="s">
        <v>2416</v>
      </c>
      <c r="E166" s="46" t="s">
        <v>2417</v>
      </c>
      <c r="F166" s="47" t="s">
        <v>2418</v>
      </c>
      <c r="G166" s="10" t="s">
        <v>183</v>
      </c>
      <c r="H166" s="9" t="s">
        <v>184</v>
      </c>
      <c r="I166" s="46" t="s">
        <v>2419</v>
      </c>
      <c r="J166" s="9" t="s">
        <v>2420</v>
      </c>
      <c r="K166" s="9" t="s">
        <v>2421</v>
      </c>
      <c r="L166" s="48">
        <v>45742</v>
      </c>
      <c r="M166" s="48">
        <v>45736</v>
      </c>
      <c r="N166" s="48">
        <v>45743</v>
      </c>
      <c r="O166" s="49">
        <v>6</v>
      </c>
      <c r="P166" s="49">
        <v>0</v>
      </c>
      <c r="Q166" s="49">
        <v>180</v>
      </c>
      <c r="R166" s="48">
        <v>45926</v>
      </c>
      <c r="S166" s="48">
        <v>45927</v>
      </c>
      <c r="T166" s="49">
        <v>3</v>
      </c>
      <c r="U166" s="49">
        <v>0</v>
      </c>
      <c r="V166" s="48"/>
      <c r="W166" s="48">
        <v>45927</v>
      </c>
      <c r="X166" s="48"/>
      <c r="Y166" s="48">
        <v>46017</v>
      </c>
      <c r="Z166" s="15">
        <v>33000000</v>
      </c>
      <c r="AA166" s="13">
        <f t="shared" si="6"/>
        <v>5500000</v>
      </c>
      <c r="AB166" s="13">
        <f t="shared" si="0"/>
        <v>183333.33333333334</v>
      </c>
      <c r="AC166" s="50">
        <v>16500000</v>
      </c>
      <c r="AD166" s="15"/>
      <c r="AE166" s="13">
        <f t="shared" si="7"/>
        <v>49500000</v>
      </c>
      <c r="AF166" s="9" t="s">
        <v>188</v>
      </c>
      <c r="AG166" s="15" t="s">
        <v>189</v>
      </c>
      <c r="AH166" s="46"/>
      <c r="AI166" s="15" t="s">
        <v>190</v>
      </c>
      <c r="AJ166" s="22" t="s">
        <v>191</v>
      </c>
      <c r="AK166" s="46"/>
      <c r="AL166" s="46"/>
      <c r="AM166" s="46"/>
      <c r="AN166" s="9" t="s">
        <v>193</v>
      </c>
      <c r="AO166" s="46">
        <v>1010160400</v>
      </c>
      <c r="AP166" s="46">
        <v>6</v>
      </c>
      <c r="AQ166" s="17" t="s">
        <v>194</v>
      </c>
      <c r="AR166" s="9" t="s">
        <v>195</v>
      </c>
      <c r="AS166" s="9"/>
      <c r="AT166" s="47" t="s">
        <v>2422</v>
      </c>
      <c r="AU166" s="47" t="s">
        <v>2423</v>
      </c>
      <c r="AV166" s="60" t="s">
        <v>2424</v>
      </c>
      <c r="AW166" s="46" t="s">
        <v>1953</v>
      </c>
      <c r="AX166" s="9" t="s">
        <v>1954</v>
      </c>
      <c r="AY166" s="9" t="s">
        <v>1955</v>
      </c>
      <c r="AZ166" s="9" t="s">
        <v>244</v>
      </c>
      <c r="BA166" s="9" t="s">
        <v>202</v>
      </c>
      <c r="BB166" s="46">
        <v>562</v>
      </c>
      <c r="BC166" s="48">
        <v>45726</v>
      </c>
      <c r="BD166" s="94">
        <v>33000000</v>
      </c>
      <c r="BE166" s="46">
        <v>741</v>
      </c>
      <c r="BF166" s="48">
        <v>45868</v>
      </c>
      <c r="BG166" s="94">
        <v>16500000</v>
      </c>
      <c r="BH166" s="46">
        <v>611</v>
      </c>
      <c r="BI166" s="48">
        <v>45742</v>
      </c>
      <c r="BJ166" s="94">
        <v>33000000</v>
      </c>
      <c r="BK166" s="46">
        <v>827</v>
      </c>
      <c r="BL166" s="48">
        <v>45869</v>
      </c>
      <c r="BM166" s="94">
        <v>16500000</v>
      </c>
      <c r="BN166" s="48"/>
      <c r="BO166" s="49">
        <v>129249</v>
      </c>
      <c r="BP166" s="48">
        <v>45684</v>
      </c>
      <c r="BQ166" s="12" t="s">
        <v>203</v>
      </c>
      <c r="BR166" s="9" t="s">
        <v>204</v>
      </c>
      <c r="BS166" s="9" t="s">
        <v>189</v>
      </c>
      <c r="BT166" s="9" t="s">
        <v>189</v>
      </c>
      <c r="BU166" s="9" t="s">
        <v>205</v>
      </c>
      <c r="BV166" s="167" t="s">
        <v>532</v>
      </c>
      <c r="BW166" s="9" t="s">
        <v>207</v>
      </c>
      <c r="BX166" s="15">
        <v>3300000</v>
      </c>
      <c r="BY166" s="15"/>
      <c r="BZ166" s="15"/>
      <c r="CA166" s="15"/>
      <c r="CB166" s="9"/>
      <c r="CC166" s="9"/>
      <c r="CD166" s="9"/>
      <c r="CE166" s="9"/>
      <c r="CF166" s="9"/>
      <c r="CG166" s="9"/>
      <c r="CH166" s="9"/>
      <c r="CI166" s="9"/>
      <c r="CJ166" s="9"/>
      <c r="CK166" s="9"/>
      <c r="CL166" s="9"/>
      <c r="CM166" s="9"/>
      <c r="CN166" s="9"/>
      <c r="CO166" s="9"/>
      <c r="CP166" s="9" t="s">
        <v>208</v>
      </c>
      <c r="CQ166" s="48" t="s">
        <v>2425</v>
      </c>
      <c r="CR166" s="48">
        <v>45742</v>
      </c>
      <c r="CS166" s="48">
        <v>45742</v>
      </c>
      <c r="CT166" s="48"/>
      <c r="CU166" s="48"/>
      <c r="CV166" s="48"/>
      <c r="CW166" s="46" t="s">
        <v>279</v>
      </c>
      <c r="CX166" s="48">
        <v>45744</v>
      </c>
      <c r="CY166" s="48"/>
      <c r="CZ166" s="10" t="s">
        <v>249</v>
      </c>
      <c r="DA166" s="57" t="s">
        <v>250</v>
      </c>
      <c r="DB166" s="57" t="s">
        <v>189</v>
      </c>
      <c r="DC166" s="17" t="s">
        <v>212</v>
      </c>
      <c r="DD166" s="17" t="s">
        <v>213</v>
      </c>
      <c r="DE166" s="17" t="s">
        <v>214</v>
      </c>
      <c r="DF166" s="17" t="s">
        <v>189</v>
      </c>
      <c r="DG166" s="12">
        <v>31449</v>
      </c>
      <c r="DH166" s="9">
        <v>38</v>
      </c>
      <c r="DI166" s="12" t="s">
        <v>280</v>
      </c>
      <c r="DJ166" s="9" t="s">
        <v>2426</v>
      </c>
      <c r="DK166" s="9" t="s">
        <v>217</v>
      </c>
      <c r="DL166" s="9" t="s">
        <v>229</v>
      </c>
      <c r="DM166" s="9"/>
      <c r="DN166" s="9">
        <v>3102420133</v>
      </c>
      <c r="DO166" s="9">
        <v>3102420133</v>
      </c>
      <c r="DP166" s="26" t="s">
        <v>2427</v>
      </c>
      <c r="DQ166" s="9" t="s">
        <v>788</v>
      </c>
      <c r="DR166" s="9" t="s">
        <v>356</v>
      </c>
      <c r="DS166" s="9" t="s">
        <v>223</v>
      </c>
      <c r="DT166" s="9" t="s">
        <v>408</v>
      </c>
      <c r="DU166" s="9" t="s">
        <v>2428</v>
      </c>
      <c r="DV166" s="9" t="s">
        <v>1960</v>
      </c>
      <c r="DW166" s="9"/>
      <c r="DX166" s="9" t="s">
        <v>1961</v>
      </c>
      <c r="DY166" s="9" t="s">
        <v>217</v>
      </c>
      <c r="DZ166" s="9" t="s">
        <v>229</v>
      </c>
      <c r="EA166" s="46"/>
      <c r="EB166" s="48"/>
      <c r="EC166" s="54" t="s">
        <v>207</v>
      </c>
      <c r="ED166" s="48" t="s">
        <v>2429</v>
      </c>
      <c r="EE166" s="46">
        <v>741</v>
      </c>
      <c r="EF166" s="48">
        <v>45868</v>
      </c>
      <c r="EG166" s="48"/>
      <c r="EH166" s="48"/>
      <c r="EI166" s="48"/>
      <c r="EJ166" s="46" t="s">
        <v>207</v>
      </c>
      <c r="EK166" s="12" t="s">
        <v>2429</v>
      </c>
      <c r="EL166" s="48"/>
      <c r="EM166" s="48"/>
      <c r="EN166" s="48"/>
      <c r="EO166" s="46"/>
      <c r="EP166" s="46"/>
      <c r="EQ166" s="46"/>
      <c r="ER166" s="46"/>
      <c r="ES166" s="46"/>
      <c r="ET166" s="46"/>
      <c r="EU166" s="46"/>
      <c r="EV166" s="46"/>
      <c r="EW166" s="46"/>
      <c r="EX166" s="46"/>
      <c r="EY166" s="46"/>
      <c r="EZ166" s="46"/>
      <c r="FA166" s="46"/>
      <c r="FB166" s="46"/>
      <c r="FC166" s="46"/>
      <c r="FD166" s="46"/>
      <c r="FE166" s="46"/>
      <c r="FF166" s="46"/>
      <c r="FG166" s="46"/>
      <c r="FH166" s="46"/>
      <c r="FI166" s="46"/>
      <c r="FJ166" s="16" t="s">
        <v>204</v>
      </c>
      <c r="FK166" s="9" t="s">
        <v>230</v>
      </c>
      <c r="FL166" s="46" t="s">
        <v>1947</v>
      </c>
      <c r="FM166" s="46"/>
      <c r="FN166" s="49">
        <v>20255220004003</v>
      </c>
      <c r="FO166" s="49"/>
      <c r="FP166" s="9" t="s">
        <v>2201</v>
      </c>
      <c r="FQ166" s="46"/>
      <c r="FR166" s="46"/>
      <c r="FS166" s="46"/>
      <c r="FT166" s="12"/>
      <c r="FU166" s="9"/>
      <c r="FV166" s="109"/>
      <c r="FW166" s="109"/>
      <c r="FX166" s="109"/>
      <c r="FY166" s="109"/>
      <c r="FZ166" s="109"/>
      <c r="GA166" s="109"/>
      <c r="GB166" s="109"/>
      <c r="GC166" s="109"/>
      <c r="GD166" s="109"/>
      <c r="GE166" s="109"/>
      <c r="GF166" s="109"/>
    </row>
    <row r="167" spans="1:188" ht="100.5" customHeight="1" x14ac:dyDescent="0.3">
      <c r="A167" s="124">
        <v>165</v>
      </c>
      <c r="B167" s="46">
        <v>2500</v>
      </c>
      <c r="C167" s="9" t="s">
        <v>1963</v>
      </c>
      <c r="D167" s="9" t="s">
        <v>2430</v>
      </c>
      <c r="E167" s="46" t="s">
        <v>2431</v>
      </c>
      <c r="F167" s="47" t="s">
        <v>2432</v>
      </c>
      <c r="G167" s="10" t="s">
        <v>183</v>
      </c>
      <c r="H167" s="9" t="s">
        <v>184</v>
      </c>
      <c r="I167" s="46" t="s">
        <v>2433</v>
      </c>
      <c r="J167" s="9" t="s">
        <v>2434</v>
      </c>
      <c r="K167" s="9" t="s">
        <v>2435</v>
      </c>
      <c r="L167" s="48">
        <v>45741</v>
      </c>
      <c r="M167" s="48">
        <v>45737</v>
      </c>
      <c r="N167" s="48">
        <v>45743</v>
      </c>
      <c r="O167" s="49">
        <v>8</v>
      </c>
      <c r="P167" s="49">
        <v>0</v>
      </c>
      <c r="Q167" s="49">
        <v>240</v>
      </c>
      <c r="R167" s="48">
        <v>45987</v>
      </c>
      <c r="S167" s="48">
        <v>45988</v>
      </c>
      <c r="T167" s="49">
        <v>1</v>
      </c>
      <c r="U167" s="49">
        <v>4</v>
      </c>
      <c r="V167" s="48"/>
      <c r="W167" s="48">
        <v>45988</v>
      </c>
      <c r="X167" s="48"/>
      <c r="Y167" s="48">
        <v>46021</v>
      </c>
      <c r="Z167" s="15">
        <v>22400000</v>
      </c>
      <c r="AA167" s="13">
        <f t="shared" si="6"/>
        <v>2800000</v>
      </c>
      <c r="AB167" s="13">
        <f t="shared" si="0"/>
        <v>93333.333333333328</v>
      </c>
      <c r="AC167" s="50">
        <v>3173333</v>
      </c>
      <c r="AD167" s="50"/>
      <c r="AE167" s="13">
        <f t="shared" si="7"/>
        <v>25573333</v>
      </c>
      <c r="AF167" s="9" t="s">
        <v>188</v>
      </c>
      <c r="AG167" s="15" t="s">
        <v>189</v>
      </c>
      <c r="AH167" s="46"/>
      <c r="AI167" s="15" t="s">
        <v>190</v>
      </c>
      <c r="AJ167" s="22" t="s">
        <v>191</v>
      </c>
      <c r="AK167" s="46"/>
      <c r="AL167" s="46"/>
      <c r="AM167" s="46"/>
      <c r="AN167" s="9" t="s">
        <v>193</v>
      </c>
      <c r="AO167" s="17">
        <v>1014234474</v>
      </c>
      <c r="AP167" s="46">
        <v>4</v>
      </c>
      <c r="AQ167" s="17" t="s">
        <v>194</v>
      </c>
      <c r="AR167" s="9" t="s">
        <v>195</v>
      </c>
      <c r="AS167" s="9"/>
      <c r="AT167" s="47" t="s">
        <v>2436</v>
      </c>
      <c r="AU167" s="47" t="s">
        <v>2437</v>
      </c>
      <c r="AV167" s="60" t="s">
        <v>2438</v>
      </c>
      <c r="AW167" s="46" t="s">
        <v>1972</v>
      </c>
      <c r="AX167" s="9" t="s">
        <v>1963</v>
      </c>
      <c r="AY167" s="9" t="s">
        <v>1955</v>
      </c>
      <c r="AZ167" s="9" t="s">
        <v>1376</v>
      </c>
      <c r="BA167" s="9" t="s">
        <v>202</v>
      </c>
      <c r="BB167" s="46">
        <v>563</v>
      </c>
      <c r="BC167" s="48">
        <v>45726</v>
      </c>
      <c r="BD167" s="94">
        <v>22400000</v>
      </c>
      <c r="BE167" s="46">
        <v>742</v>
      </c>
      <c r="BF167" s="48">
        <v>45868</v>
      </c>
      <c r="BG167" s="94">
        <v>3173333</v>
      </c>
      <c r="BH167" s="46">
        <v>610</v>
      </c>
      <c r="BI167" s="48">
        <v>45742</v>
      </c>
      <c r="BJ167" s="94">
        <v>22400000</v>
      </c>
      <c r="BK167" s="94"/>
      <c r="BL167" s="94"/>
      <c r="BM167" s="94"/>
      <c r="BN167" s="48"/>
      <c r="BO167" s="49">
        <v>129251</v>
      </c>
      <c r="BP167" s="48">
        <v>45684</v>
      </c>
      <c r="BQ167" s="12" t="s">
        <v>203</v>
      </c>
      <c r="BR167" s="9" t="s">
        <v>204</v>
      </c>
      <c r="BS167" s="9" t="s">
        <v>189</v>
      </c>
      <c r="BT167" s="9" t="s">
        <v>189</v>
      </c>
      <c r="BU167" s="9" t="s">
        <v>205</v>
      </c>
      <c r="BV167" s="167" t="s">
        <v>532</v>
      </c>
      <c r="BW167" s="9" t="s">
        <v>207</v>
      </c>
      <c r="BX167" s="15">
        <v>2240000</v>
      </c>
      <c r="BY167" s="15"/>
      <c r="BZ167" s="15"/>
      <c r="CA167" s="15"/>
      <c r="CB167" s="9"/>
      <c r="CC167" s="9"/>
      <c r="CD167" s="9"/>
      <c r="CE167" s="9"/>
      <c r="CF167" s="9"/>
      <c r="CG167" s="9"/>
      <c r="CH167" s="9"/>
      <c r="CI167" s="9"/>
      <c r="CJ167" s="9"/>
      <c r="CK167" s="9"/>
      <c r="CL167" s="9"/>
      <c r="CM167" s="9"/>
      <c r="CN167" s="9"/>
      <c r="CO167" s="9"/>
      <c r="CP167" s="9" t="s">
        <v>208</v>
      </c>
      <c r="CQ167" s="48" t="s">
        <v>2439</v>
      </c>
      <c r="CR167" s="48">
        <v>45742</v>
      </c>
      <c r="CS167" s="48">
        <v>45743</v>
      </c>
      <c r="CT167" s="48"/>
      <c r="CU167" s="48"/>
      <c r="CV167" s="48"/>
      <c r="CW167" s="58" t="s">
        <v>279</v>
      </c>
      <c r="CX167" s="41">
        <v>45743</v>
      </c>
      <c r="CY167" s="41"/>
      <c r="CZ167" s="10" t="s">
        <v>211</v>
      </c>
      <c r="DA167" s="57" t="s">
        <v>250</v>
      </c>
      <c r="DB167" s="57" t="s">
        <v>189</v>
      </c>
      <c r="DC167" s="17" t="s">
        <v>212</v>
      </c>
      <c r="DD167" s="17" t="s">
        <v>213</v>
      </c>
      <c r="DE167" s="17" t="s">
        <v>214</v>
      </c>
      <c r="DF167" s="17" t="s">
        <v>189</v>
      </c>
      <c r="DG167" s="12">
        <v>33796</v>
      </c>
      <c r="DH167" s="9">
        <v>32</v>
      </c>
      <c r="DI167" s="12" t="s">
        <v>558</v>
      </c>
      <c r="DJ167" s="9" t="s">
        <v>2440</v>
      </c>
      <c r="DK167" s="9" t="s">
        <v>217</v>
      </c>
      <c r="DL167" s="9" t="s">
        <v>229</v>
      </c>
      <c r="DM167" s="9"/>
      <c r="DN167" s="9">
        <v>3106894404</v>
      </c>
      <c r="DO167" s="9">
        <v>3106894404</v>
      </c>
      <c r="DP167" s="26" t="s">
        <v>2441</v>
      </c>
      <c r="DQ167" s="9" t="s">
        <v>255</v>
      </c>
      <c r="DR167" s="9" t="s">
        <v>285</v>
      </c>
      <c r="DS167" s="9" t="s">
        <v>223</v>
      </c>
      <c r="DT167" s="9" t="s">
        <v>2442</v>
      </c>
      <c r="DU167" s="9" t="s">
        <v>2443</v>
      </c>
      <c r="DV167" s="9" t="s">
        <v>1960</v>
      </c>
      <c r="DW167" s="9"/>
      <c r="DX167" s="9" t="s">
        <v>1961</v>
      </c>
      <c r="DY167" s="9" t="s">
        <v>217</v>
      </c>
      <c r="DZ167" s="9" t="s">
        <v>229</v>
      </c>
      <c r="EA167" s="46"/>
      <c r="EB167" s="48"/>
      <c r="EC167" s="54"/>
      <c r="ED167" s="48"/>
      <c r="EE167" s="48"/>
      <c r="EF167" s="48"/>
      <c r="EG167" s="48"/>
      <c r="EH167" s="48"/>
      <c r="EI167" s="48"/>
      <c r="EJ167" s="46"/>
      <c r="EK167" s="12"/>
      <c r="EL167" s="48"/>
      <c r="EM167" s="48"/>
      <c r="EN167" s="48"/>
      <c r="EO167" s="46"/>
      <c r="EP167" s="46"/>
      <c r="EQ167" s="46"/>
      <c r="ER167" s="46"/>
      <c r="ES167" s="46"/>
      <c r="ET167" s="46"/>
      <c r="EU167" s="46"/>
      <c r="EV167" s="46"/>
      <c r="EW167" s="46"/>
      <c r="EX167" s="46"/>
      <c r="EY167" s="46"/>
      <c r="EZ167" s="46"/>
      <c r="FA167" s="46"/>
      <c r="FB167" s="46"/>
      <c r="FC167" s="46"/>
      <c r="FD167" s="46"/>
      <c r="FE167" s="46"/>
      <c r="FF167" s="46"/>
      <c r="FG167" s="46"/>
      <c r="FH167" s="46"/>
      <c r="FI167" s="46"/>
      <c r="FJ167" s="16" t="s">
        <v>204</v>
      </c>
      <c r="FK167" s="9" t="s">
        <v>230</v>
      </c>
      <c r="FL167" s="46" t="s">
        <v>1947</v>
      </c>
      <c r="FM167" s="46"/>
      <c r="FN167" s="49">
        <v>20255220004003</v>
      </c>
      <c r="FO167" s="49"/>
      <c r="FP167" s="9" t="s">
        <v>2201</v>
      </c>
      <c r="FQ167" s="46"/>
      <c r="FR167" s="46"/>
      <c r="FS167" s="46"/>
      <c r="FT167" s="12"/>
      <c r="FU167" s="9"/>
      <c r="FV167" s="109"/>
      <c r="FW167" s="109"/>
      <c r="FX167" s="109"/>
      <c r="FY167" s="109"/>
      <c r="FZ167" s="109"/>
      <c r="GA167" s="109"/>
      <c r="GB167" s="109"/>
      <c r="GC167" s="109"/>
      <c r="GD167" s="109"/>
      <c r="GE167" s="109"/>
      <c r="GF167" s="109"/>
    </row>
    <row r="168" spans="1:188" ht="100.5" customHeight="1" x14ac:dyDescent="0.3">
      <c r="A168" s="124">
        <v>166</v>
      </c>
      <c r="B168" s="46">
        <v>2461</v>
      </c>
      <c r="C168" s="9" t="s">
        <v>179</v>
      </c>
      <c r="D168" s="9" t="s">
        <v>180</v>
      </c>
      <c r="E168" s="46" t="s">
        <v>2444</v>
      </c>
      <c r="F168" s="47" t="s">
        <v>2445</v>
      </c>
      <c r="G168" s="10" t="s">
        <v>183</v>
      </c>
      <c r="H168" s="9" t="s">
        <v>184</v>
      </c>
      <c r="I168" s="46" t="s">
        <v>2446</v>
      </c>
      <c r="J168" s="9" t="s">
        <v>2447</v>
      </c>
      <c r="K168" s="9" t="s">
        <v>2448</v>
      </c>
      <c r="L168" s="48">
        <v>45739</v>
      </c>
      <c r="M168" s="48">
        <v>45739</v>
      </c>
      <c r="N168" s="48">
        <v>45743</v>
      </c>
      <c r="O168" s="49">
        <v>6</v>
      </c>
      <c r="P168" s="49">
        <v>0</v>
      </c>
      <c r="Q168" s="49">
        <v>180</v>
      </c>
      <c r="R168" s="48">
        <v>45926</v>
      </c>
      <c r="S168" s="48">
        <v>45927</v>
      </c>
      <c r="T168" s="49">
        <v>3</v>
      </c>
      <c r="U168" s="49">
        <v>0</v>
      </c>
      <c r="V168" s="48"/>
      <c r="W168" s="48">
        <v>45927</v>
      </c>
      <c r="X168" s="48"/>
      <c r="Y168" s="48">
        <v>46017</v>
      </c>
      <c r="Z168" s="15">
        <v>33000000</v>
      </c>
      <c r="AA168" s="13">
        <f t="shared" si="6"/>
        <v>5500000</v>
      </c>
      <c r="AB168" s="13">
        <f t="shared" si="0"/>
        <v>183333.33333333334</v>
      </c>
      <c r="AC168" s="50">
        <v>16500000</v>
      </c>
      <c r="AD168" s="50"/>
      <c r="AE168" s="13">
        <f t="shared" si="7"/>
        <v>49500000</v>
      </c>
      <c r="AF168" s="9" t="s">
        <v>188</v>
      </c>
      <c r="AG168" s="15" t="s">
        <v>189</v>
      </c>
      <c r="AH168" s="46"/>
      <c r="AI168" s="15" t="s">
        <v>190</v>
      </c>
      <c r="AJ168" s="22" t="s">
        <v>191</v>
      </c>
      <c r="AK168" s="46"/>
      <c r="AL168" s="46"/>
      <c r="AM168" s="46"/>
      <c r="AN168" s="9" t="s">
        <v>193</v>
      </c>
      <c r="AO168" s="46">
        <v>79304313</v>
      </c>
      <c r="AP168" s="46">
        <v>3</v>
      </c>
      <c r="AQ168" s="17" t="s">
        <v>194</v>
      </c>
      <c r="AR168" s="9" t="s">
        <v>195</v>
      </c>
      <c r="AS168" s="9"/>
      <c r="AT168" s="47" t="s">
        <v>2449</v>
      </c>
      <c r="AU168" s="47" t="s">
        <v>2450</v>
      </c>
      <c r="AV168" s="60" t="s">
        <v>2451</v>
      </c>
      <c r="AW168" s="46" t="s">
        <v>199</v>
      </c>
      <c r="AX168" s="9" t="s">
        <v>179</v>
      </c>
      <c r="AY168" s="9" t="s">
        <v>497</v>
      </c>
      <c r="AZ168" s="9" t="s">
        <v>244</v>
      </c>
      <c r="BA168" s="9" t="s">
        <v>202</v>
      </c>
      <c r="BB168" s="46">
        <v>508</v>
      </c>
      <c r="BC168" s="48">
        <v>45708</v>
      </c>
      <c r="BD168" s="94">
        <v>165000000</v>
      </c>
      <c r="BE168" s="46">
        <v>733</v>
      </c>
      <c r="BF168" s="48">
        <v>45868</v>
      </c>
      <c r="BG168" s="94">
        <v>16500000</v>
      </c>
      <c r="BH168" s="46">
        <v>608</v>
      </c>
      <c r="BI168" s="48">
        <v>45741</v>
      </c>
      <c r="BJ168" s="94">
        <v>33000000</v>
      </c>
      <c r="BK168" s="46">
        <v>859</v>
      </c>
      <c r="BL168" s="48">
        <v>45873</v>
      </c>
      <c r="BM168" s="94">
        <v>16500000</v>
      </c>
      <c r="BN168" s="48"/>
      <c r="BO168" s="49">
        <v>128129</v>
      </c>
      <c r="BP168" s="48">
        <v>45673</v>
      </c>
      <c r="BQ168" s="12" t="s">
        <v>203</v>
      </c>
      <c r="BR168" s="9" t="s">
        <v>204</v>
      </c>
      <c r="BS168" s="9" t="s">
        <v>189</v>
      </c>
      <c r="BT168" s="9" t="s">
        <v>189</v>
      </c>
      <c r="BU168" s="9" t="s">
        <v>276</v>
      </c>
      <c r="BV168" s="9" t="s">
        <v>277</v>
      </c>
      <c r="BW168" s="9" t="s">
        <v>207</v>
      </c>
      <c r="BX168" s="15">
        <v>3300000</v>
      </c>
      <c r="BY168" s="9" t="s">
        <v>276</v>
      </c>
      <c r="BZ168" s="9" t="s">
        <v>277</v>
      </c>
      <c r="CA168" s="15">
        <v>4950000</v>
      </c>
      <c r="CB168" s="9"/>
      <c r="CC168" s="9"/>
      <c r="CD168" s="9"/>
      <c r="CE168" s="9"/>
      <c r="CF168" s="9"/>
      <c r="CG168" s="9"/>
      <c r="CH168" s="9"/>
      <c r="CI168" s="9"/>
      <c r="CJ168" s="9"/>
      <c r="CK168" s="9"/>
      <c r="CL168" s="9"/>
      <c r="CM168" s="9"/>
      <c r="CN168" s="9"/>
      <c r="CO168" s="9"/>
      <c r="CP168" s="9" t="s">
        <v>208</v>
      </c>
      <c r="CQ168" s="48" t="s">
        <v>2452</v>
      </c>
      <c r="CR168" s="48">
        <v>45741</v>
      </c>
      <c r="CS168" s="48">
        <v>45743</v>
      </c>
      <c r="CT168" s="48" t="s">
        <v>2453</v>
      </c>
      <c r="CU168" s="48">
        <v>45874</v>
      </c>
      <c r="CV168" s="48"/>
      <c r="CW168" s="46" t="s">
        <v>210</v>
      </c>
      <c r="CX168" s="48">
        <v>45742</v>
      </c>
      <c r="CY168" s="48"/>
      <c r="CZ168" s="10" t="s">
        <v>249</v>
      </c>
      <c r="DA168" s="57" t="s">
        <v>250</v>
      </c>
      <c r="DB168" s="57" t="s">
        <v>189</v>
      </c>
      <c r="DC168" s="17" t="s">
        <v>212</v>
      </c>
      <c r="DD168" s="17" t="s">
        <v>213</v>
      </c>
      <c r="DE168" s="17" t="s">
        <v>214</v>
      </c>
      <c r="DF168" s="17" t="s">
        <v>189</v>
      </c>
      <c r="DG168" s="12">
        <v>23473</v>
      </c>
      <c r="DH168" s="9">
        <v>60</v>
      </c>
      <c r="DI168" s="12" t="s">
        <v>280</v>
      </c>
      <c r="DJ168" s="9" t="s">
        <v>2454</v>
      </c>
      <c r="DK168" s="9" t="s">
        <v>217</v>
      </c>
      <c r="DL168" s="9" t="s">
        <v>229</v>
      </c>
      <c r="DM168" s="9"/>
      <c r="DN168" s="9">
        <v>6013399647</v>
      </c>
      <c r="DO168" s="9">
        <v>3104598126</v>
      </c>
      <c r="DP168" s="26" t="s">
        <v>2455</v>
      </c>
      <c r="DQ168" s="9" t="s">
        <v>255</v>
      </c>
      <c r="DR168" s="9" t="s">
        <v>222</v>
      </c>
      <c r="DS168" s="9" t="s">
        <v>223</v>
      </c>
      <c r="DT168" s="9" t="s">
        <v>789</v>
      </c>
      <c r="DU168" s="9" t="s">
        <v>2456</v>
      </c>
      <c r="DV168" s="9" t="s">
        <v>226</v>
      </c>
      <c r="DW168" s="9"/>
      <c r="DX168" s="9" t="s">
        <v>226</v>
      </c>
      <c r="DY168" s="9" t="s">
        <v>217</v>
      </c>
      <c r="DZ168" s="9" t="s">
        <v>229</v>
      </c>
      <c r="EA168" s="46"/>
      <c r="EB168" s="48"/>
      <c r="EC168" s="54" t="s">
        <v>207</v>
      </c>
      <c r="ED168" s="48">
        <v>45870</v>
      </c>
      <c r="EE168" s="46">
        <v>733</v>
      </c>
      <c r="EF168" s="48">
        <v>45868</v>
      </c>
      <c r="EG168" s="46">
        <v>859</v>
      </c>
      <c r="EH168" s="48">
        <v>45873</v>
      </c>
      <c r="EI168" s="48">
        <v>45927</v>
      </c>
      <c r="EJ168" s="46" t="s">
        <v>290</v>
      </c>
      <c r="EK168" s="12">
        <v>45870</v>
      </c>
      <c r="EL168" s="48"/>
      <c r="EM168" s="48"/>
      <c r="EN168" s="48"/>
      <c r="EO168" s="46"/>
      <c r="EP168" s="46"/>
      <c r="EQ168" s="46"/>
      <c r="ER168" s="46"/>
      <c r="ES168" s="46"/>
      <c r="ET168" s="46"/>
      <c r="EU168" s="46"/>
      <c r="EV168" s="46"/>
      <c r="EW168" s="46"/>
      <c r="EX168" s="46"/>
      <c r="EY168" s="46"/>
      <c r="EZ168" s="46"/>
      <c r="FA168" s="46"/>
      <c r="FB168" s="46"/>
      <c r="FC168" s="46"/>
      <c r="FD168" s="46"/>
      <c r="FE168" s="46"/>
      <c r="FF168" s="46"/>
      <c r="FG168" s="46"/>
      <c r="FH168" s="46"/>
      <c r="FI168" s="46"/>
      <c r="FJ168" s="16" t="s">
        <v>204</v>
      </c>
      <c r="FK168" s="9" t="s">
        <v>230</v>
      </c>
      <c r="FL168" s="31" t="s">
        <v>185</v>
      </c>
      <c r="FM168" s="31"/>
      <c r="FN168" s="17">
        <v>20255220003943</v>
      </c>
      <c r="FO168" s="17"/>
      <c r="FP168" s="24" t="s">
        <v>503</v>
      </c>
      <c r="FQ168" s="46"/>
      <c r="FR168" s="46"/>
      <c r="FS168" s="46"/>
      <c r="FT168" s="12"/>
      <c r="FU168" s="9"/>
      <c r="FV168" s="109"/>
      <c r="FW168" s="109"/>
      <c r="FX168" s="109"/>
      <c r="FY168" s="109"/>
      <c r="FZ168" s="109"/>
      <c r="GA168" s="109"/>
      <c r="GB168" s="109"/>
      <c r="GC168" s="109"/>
      <c r="GD168" s="109"/>
      <c r="GE168" s="109"/>
      <c r="GF168" s="109"/>
    </row>
    <row r="169" spans="1:188" ht="100.5" customHeight="1" x14ac:dyDescent="0.3">
      <c r="A169" s="124">
        <v>167</v>
      </c>
      <c r="B169" s="46">
        <v>2461</v>
      </c>
      <c r="C169" s="9" t="s">
        <v>179</v>
      </c>
      <c r="D169" s="9" t="s">
        <v>180</v>
      </c>
      <c r="E169" s="46" t="s">
        <v>2457</v>
      </c>
      <c r="F169" s="47" t="s">
        <v>2458</v>
      </c>
      <c r="G169" s="10" t="s">
        <v>183</v>
      </c>
      <c r="H169" s="9" t="s">
        <v>184</v>
      </c>
      <c r="I169" s="46" t="s">
        <v>2459</v>
      </c>
      <c r="J169" s="9" t="s">
        <v>2447</v>
      </c>
      <c r="K169" s="9" t="s">
        <v>2448</v>
      </c>
      <c r="L169" s="48">
        <v>45739</v>
      </c>
      <c r="M169" s="48">
        <v>45739</v>
      </c>
      <c r="N169" s="48">
        <v>45742</v>
      </c>
      <c r="O169" s="49">
        <v>6</v>
      </c>
      <c r="P169" s="49">
        <v>0</v>
      </c>
      <c r="Q169" s="49">
        <v>180</v>
      </c>
      <c r="R169" s="48">
        <v>45925</v>
      </c>
      <c r="S169" s="48">
        <v>45926</v>
      </c>
      <c r="T169" s="49">
        <v>3</v>
      </c>
      <c r="U169" s="49">
        <v>0</v>
      </c>
      <c r="V169" s="48"/>
      <c r="W169" s="48">
        <v>45926</v>
      </c>
      <c r="X169" s="48"/>
      <c r="Y169" s="48">
        <v>46016</v>
      </c>
      <c r="Z169" s="15">
        <v>33000000</v>
      </c>
      <c r="AA169" s="13">
        <f t="shared" si="6"/>
        <v>5500000</v>
      </c>
      <c r="AB169" s="13">
        <f t="shared" si="0"/>
        <v>183333.33333333334</v>
      </c>
      <c r="AC169" s="50">
        <v>16500000</v>
      </c>
      <c r="AD169" s="50"/>
      <c r="AE169" s="13">
        <f t="shared" si="7"/>
        <v>49500000</v>
      </c>
      <c r="AF169" s="9" t="s">
        <v>188</v>
      </c>
      <c r="AG169" s="15" t="s">
        <v>189</v>
      </c>
      <c r="AH169" s="46"/>
      <c r="AI169" s="15" t="s">
        <v>190</v>
      </c>
      <c r="AJ169" s="22" t="s">
        <v>191</v>
      </c>
      <c r="AK169" s="46"/>
      <c r="AL169" s="46"/>
      <c r="AM169" s="46"/>
      <c r="AN169" s="9" t="s">
        <v>193</v>
      </c>
      <c r="AO169" s="46">
        <v>1065832979</v>
      </c>
      <c r="AP169" s="46">
        <v>2</v>
      </c>
      <c r="AQ169" s="17" t="s">
        <v>194</v>
      </c>
      <c r="AR169" s="9" t="s">
        <v>195</v>
      </c>
      <c r="AS169" s="9"/>
      <c r="AT169" s="47" t="s">
        <v>2460</v>
      </c>
      <c r="AU169" s="47" t="s">
        <v>2461</v>
      </c>
      <c r="AV169" s="60" t="s">
        <v>2462</v>
      </c>
      <c r="AW169" s="46" t="s">
        <v>199</v>
      </c>
      <c r="AX169" s="9" t="s">
        <v>179</v>
      </c>
      <c r="AY169" s="9" t="s">
        <v>497</v>
      </c>
      <c r="AZ169" s="9" t="s">
        <v>244</v>
      </c>
      <c r="BA169" s="9" t="s">
        <v>202</v>
      </c>
      <c r="BB169" s="46">
        <v>508</v>
      </c>
      <c r="BC169" s="48">
        <v>45708</v>
      </c>
      <c r="BD169" s="94">
        <v>165000000</v>
      </c>
      <c r="BE169" s="46">
        <v>731</v>
      </c>
      <c r="BF169" s="48">
        <v>45868</v>
      </c>
      <c r="BG169" s="94">
        <v>16500000</v>
      </c>
      <c r="BH169" s="46">
        <v>609</v>
      </c>
      <c r="BI169" s="48">
        <v>45742</v>
      </c>
      <c r="BJ169" s="94">
        <v>33000000</v>
      </c>
      <c r="BK169" s="46">
        <v>858</v>
      </c>
      <c r="BL169" s="48">
        <v>45873</v>
      </c>
      <c r="BM169" s="94">
        <v>16500000</v>
      </c>
      <c r="BN169" s="48"/>
      <c r="BO169" s="49">
        <v>128129</v>
      </c>
      <c r="BP169" s="48">
        <v>45673</v>
      </c>
      <c r="BQ169" s="12" t="s">
        <v>203</v>
      </c>
      <c r="BR169" s="9" t="s">
        <v>204</v>
      </c>
      <c r="BS169" s="9" t="s">
        <v>189</v>
      </c>
      <c r="BT169" s="9" t="s">
        <v>189</v>
      </c>
      <c r="BU169" s="9" t="s">
        <v>205</v>
      </c>
      <c r="BV169" s="9" t="s">
        <v>206</v>
      </c>
      <c r="BW169" s="9" t="s">
        <v>207</v>
      </c>
      <c r="BX169" s="15">
        <v>3300000</v>
      </c>
      <c r="BY169" s="9" t="s">
        <v>205</v>
      </c>
      <c r="BZ169" s="9" t="s">
        <v>206</v>
      </c>
      <c r="CA169" s="15">
        <v>4950000</v>
      </c>
      <c r="CB169" s="9"/>
      <c r="CC169" s="9"/>
      <c r="CD169" s="9"/>
      <c r="CE169" s="9"/>
      <c r="CF169" s="9"/>
      <c r="CG169" s="9"/>
      <c r="CH169" s="9"/>
      <c r="CI169" s="9"/>
      <c r="CJ169" s="9"/>
      <c r="CK169" s="9"/>
      <c r="CL169" s="9"/>
      <c r="CM169" s="9"/>
      <c r="CN169" s="9"/>
      <c r="CO169" s="9"/>
      <c r="CP169" s="9" t="s">
        <v>208</v>
      </c>
      <c r="CQ169" s="48" t="s">
        <v>2463</v>
      </c>
      <c r="CR169" s="48">
        <v>45741</v>
      </c>
      <c r="CS169" s="48">
        <v>45742</v>
      </c>
      <c r="CT169" s="48" t="s">
        <v>2463</v>
      </c>
      <c r="CU169" s="48">
        <v>45870</v>
      </c>
      <c r="CV169" s="48">
        <v>45874</v>
      </c>
      <c r="CW169" s="46" t="s">
        <v>210</v>
      </c>
      <c r="CX169" s="48">
        <v>45742</v>
      </c>
      <c r="CY169" s="48"/>
      <c r="CZ169" s="10" t="s">
        <v>249</v>
      </c>
      <c r="DA169" s="57" t="s">
        <v>250</v>
      </c>
      <c r="DB169" s="57" t="s">
        <v>189</v>
      </c>
      <c r="DC169" s="17" t="s">
        <v>212</v>
      </c>
      <c r="DD169" s="17" t="s">
        <v>213</v>
      </c>
      <c r="DE169" s="17" t="s">
        <v>214</v>
      </c>
      <c r="DF169" s="17" t="s">
        <v>189</v>
      </c>
      <c r="DG169" s="12">
        <v>35558</v>
      </c>
      <c r="DH169" s="9">
        <v>27</v>
      </c>
      <c r="DI169" s="12" t="s">
        <v>280</v>
      </c>
      <c r="DJ169" s="9" t="s">
        <v>2464</v>
      </c>
      <c r="DK169" s="9" t="s">
        <v>217</v>
      </c>
      <c r="DL169" s="9" t="s">
        <v>229</v>
      </c>
      <c r="DM169" s="9"/>
      <c r="DN169" s="9">
        <v>3105175302</v>
      </c>
      <c r="DO169" s="9">
        <v>3105175302</v>
      </c>
      <c r="DP169" s="26" t="s">
        <v>2465</v>
      </c>
      <c r="DQ169" s="9" t="s">
        <v>255</v>
      </c>
      <c r="DR169" s="9" t="s">
        <v>680</v>
      </c>
      <c r="DS169" s="9" t="s">
        <v>223</v>
      </c>
      <c r="DT169" s="9" t="s">
        <v>502</v>
      </c>
      <c r="DU169" s="9" t="s">
        <v>2466</v>
      </c>
      <c r="DV169" s="9" t="s">
        <v>226</v>
      </c>
      <c r="DW169" s="9"/>
      <c r="DX169" s="9" t="s">
        <v>226</v>
      </c>
      <c r="DY169" s="9" t="s">
        <v>217</v>
      </c>
      <c r="DZ169" s="9" t="s">
        <v>229</v>
      </c>
      <c r="EA169" s="46"/>
      <c r="EB169" s="48"/>
      <c r="EC169" s="54" t="s">
        <v>207</v>
      </c>
      <c r="ED169" s="48">
        <v>45870</v>
      </c>
      <c r="EE169" s="46">
        <v>731</v>
      </c>
      <c r="EF169" s="48">
        <v>45868</v>
      </c>
      <c r="EG169" s="46">
        <v>858</v>
      </c>
      <c r="EH169" s="48">
        <v>45873</v>
      </c>
      <c r="EI169" s="48">
        <v>45926</v>
      </c>
      <c r="EJ169" s="46" t="s">
        <v>290</v>
      </c>
      <c r="EK169" s="12">
        <v>45870</v>
      </c>
      <c r="EL169" s="48"/>
      <c r="EM169" s="48"/>
      <c r="EN169" s="48"/>
      <c r="EO169" s="46"/>
      <c r="EP169" s="46"/>
      <c r="EQ169" s="46"/>
      <c r="ER169" s="46"/>
      <c r="ES169" s="46"/>
      <c r="ET169" s="46"/>
      <c r="EU169" s="46"/>
      <c r="EV169" s="46"/>
      <c r="EW169" s="46"/>
      <c r="EX169" s="46"/>
      <c r="EY169" s="46"/>
      <c r="EZ169" s="46"/>
      <c r="FA169" s="46"/>
      <c r="FB169" s="46"/>
      <c r="FC169" s="46"/>
      <c r="FD169" s="46"/>
      <c r="FE169" s="46"/>
      <c r="FF169" s="46"/>
      <c r="FG169" s="46"/>
      <c r="FH169" s="46"/>
      <c r="FI169" s="46"/>
      <c r="FJ169" s="16" t="s">
        <v>204</v>
      </c>
      <c r="FK169" s="9" t="s">
        <v>230</v>
      </c>
      <c r="FL169" s="31" t="s">
        <v>185</v>
      </c>
      <c r="FM169" s="31"/>
      <c r="FN169" s="17">
        <v>20255220003943</v>
      </c>
      <c r="FO169" s="17"/>
      <c r="FP169" s="24" t="s">
        <v>503</v>
      </c>
      <c r="FQ169" s="46"/>
      <c r="FR169" s="46"/>
      <c r="FS169" s="46"/>
      <c r="FT169" s="12"/>
      <c r="FU169" s="9"/>
      <c r="FV169" s="109"/>
      <c r="FW169" s="109"/>
      <c r="FX169" s="109"/>
      <c r="FY169" s="109"/>
      <c r="FZ169" s="109"/>
      <c r="GA169" s="109"/>
      <c r="GB169" s="109"/>
      <c r="GC169" s="109"/>
      <c r="GD169" s="109"/>
      <c r="GE169" s="109"/>
      <c r="GF169" s="109"/>
    </row>
    <row r="170" spans="1:188" ht="100.5" customHeight="1" x14ac:dyDescent="0.3">
      <c r="A170" s="126">
        <v>168</v>
      </c>
      <c r="B170" s="58">
        <v>2527</v>
      </c>
      <c r="C170" s="29" t="s">
        <v>2467</v>
      </c>
      <c r="D170" s="29" t="s">
        <v>263</v>
      </c>
      <c r="E170" s="58" t="s">
        <v>2468</v>
      </c>
      <c r="F170" s="127" t="s">
        <v>2469</v>
      </c>
      <c r="G170" s="128" t="s">
        <v>183</v>
      </c>
      <c r="H170" s="9" t="s">
        <v>184</v>
      </c>
      <c r="I170" s="29" t="s">
        <v>1397</v>
      </c>
      <c r="J170" s="29" t="s">
        <v>2470</v>
      </c>
      <c r="K170" s="29" t="s">
        <v>2471</v>
      </c>
      <c r="L170" s="41">
        <v>45743</v>
      </c>
      <c r="M170" s="41"/>
      <c r="N170" s="41">
        <v>45749</v>
      </c>
      <c r="O170" s="59">
        <v>7</v>
      </c>
      <c r="P170" s="59">
        <v>0</v>
      </c>
      <c r="Q170" s="59">
        <v>210</v>
      </c>
      <c r="R170" s="41">
        <v>45962</v>
      </c>
      <c r="S170" s="41"/>
      <c r="T170" s="175"/>
      <c r="U170" s="175"/>
      <c r="V170" s="41"/>
      <c r="W170" s="41"/>
      <c r="X170" s="41"/>
      <c r="Y170" s="41">
        <v>45962</v>
      </c>
      <c r="Z170" s="129">
        <v>70000000</v>
      </c>
      <c r="AA170" s="129">
        <f t="shared" si="6"/>
        <v>10000000</v>
      </c>
      <c r="AB170" s="129">
        <f t="shared" si="0"/>
        <v>333333.33333333331</v>
      </c>
      <c r="AC170" s="130"/>
      <c r="AD170" s="130"/>
      <c r="AE170" s="13">
        <f t="shared" si="7"/>
        <v>70000000</v>
      </c>
      <c r="AF170" s="29" t="s">
        <v>188</v>
      </c>
      <c r="AG170" s="129" t="s">
        <v>189</v>
      </c>
      <c r="AH170" s="58"/>
      <c r="AI170" s="129" t="s">
        <v>190</v>
      </c>
      <c r="AJ170" s="131" t="s">
        <v>191</v>
      </c>
      <c r="AK170" s="29"/>
      <c r="AL170" s="29"/>
      <c r="AM170" s="29"/>
      <c r="AN170" s="29" t="s">
        <v>193</v>
      </c>
      <c r="AO170" s="58">
        <v>71728280</v>
      </c>
      <c r="AP170" s="58">
        <v>1</v>
      </c>
      <c r="AQ170" s="81" t="s">
        <v>194</v>
      </c>
      <c r="AR170" s="29" t="s">
        <v>195</v>
      </c>
      <c r="AS170" s="29"/>
      <c r="AT170" s="127" t="s">
        <v>2472</v>
      </c>
      <c r="AU170" s="127"/>
      <c r="AV170" s="132" t="s">
        <v>2473</v>
      </c>
      <c r="AW170" s="58" t="s">
        <v>273</v>
      </c>
      <c r="AX170" s="29" t="s">
        <v>262</v>
      </c>
      <c r="AY170" s="29" t="s">
        <v>274</v>
      </c>
      <c r="AZ170" s="29" t="s">
        <v>351</v>
      </c>
      <c r="BA170" s="29" t="s">
        <v>202</v>
      </c>
      <c r="BB170" s="58">
        <v>480</v>
      </c>
      <c r="BC170" s="41">
        <v>45707</v>
      </c>
      <c r="BD170" s="94">
        <v>80000000</v>
      </c>
      <c r="BE170" s="94"/>
      <c r="BF170" s="94"/>
      <c r="BG170" s="94"/>
      <c r="BH170" s="58">
        <v>637</v>
      </c>
      <c r="BI170" s="41">
        <v>45747</v>
      </c>
      <c r="BJ170" s="94"/>
      <c r="BK170" s="94"/>
      <c r="BL170" s="94"/>
      <c r="BM170" s="94"/>
      <c r="BN170" s="41"/>
      <c r="BO170" s="59">
        <v>125915</v>
      </c>
      <c r="BP170" s="41">
        <v>45653</v>
      </c>
      <c r="BQ170" s="12" t="s">
        <v>203</v>
      </c>
      <c r="BR170" s="29" t="s">
        <v>204</v>
      </c>
      <c r="BS170" s="29" t="s">
        <v>189</v>
      </c>
      <c r="BT170" s="29" t="s">
        <v>189</v>
      </c>
      <c r="BU170" s="29" t="s">
        <v>205</v>
      </c>
      <c r="BV170" s="29"/>
      <c r="BW170" s="29" t="s">
        <v>207</v>
      </c>
      <c r="BX170" s="129">
        <v>7000000</v>
      </c>
      <c r="BY170" s="129"/>
      <c r="BZ170" s="129"/>
      <c r="CA170" s="129"/>
      <c r="CB170" s="29"/>
      <c r="CC170" s="29"/>
      <c r="CD170" s="29"/>
      <c r="CE170" s="29"/>
      <c r="CF170" s="29"/>
      <c r="CG170" s="29"/>
      <c r="CH170" s="29"/>
      <c r="CI170" s="29"/>
      <c r="CJ170" s="29"/>
      <c r="CK170" s="29"/>
      <c r="CL170" s="29"/>
      <c r="CM170" s="29"/>
      <c r="CN170" s="29"/>
      <c r="CO170" s="29"/>
      <c r="CP170" s="29" t="s">
        <v>208</v>
      </c>
      <c r="CQ170" s="41" t="s">
        <v>2474</v>
      </c>
      <c r="CR170" s="41">
        <v>45748</v>
      </c>
      <c r="CS170" s="41">
        <v>45749</v>
      </c>
      <c r="CT170" s="41"/>
      <c r="CU170" s="41"/>
      <c r="CV170" s="41"/>
      <c r="CW170" s="58" t="s">
        <v>248</v>
      </c>
      <c r="CX170" s="41">
        <v>45748</v>
      </c>
      <c r="CY170" s="41"/>
      <c r="CZ170" s="128" t="s">
        <v>249</v>
      </c>
      <c r="DA170" s="133" t="s">
        <v>250</v>
      </c>
      <c r="DB170" s="133" t="s">
        <v>189</v>
      </c>
      <c r="DC170" s="81" t="s">
        <v>212</v>
      </c>
      <c r="DD170" s="81" t="s">
        <v>213</v>
      </c>
      <c r="DE170" s="81" t="s">
        <v>214</v>
      </c>
      <c r="DF170" s="81" t="s">
        <v>189</v>
      </c>
      <c r="DG170" s="80">
        <v>26370</v>
      </c>
      <c r="DH170" s="29">
        <v>53</v>
      </c>
      <c r="DI170" s="80" t="s">
        <v>280</v>
      </c>
      <c r="DJ170" s="29" t="s">
        <v>2475</v>
      </c>
      <c r="DK170" s="29" t="s">
        <v>217</v>
      </c>
      <c r="DL170" s="29" t="s">
        <v>229</v>
      </c>
      <c r="DM170" s="29"/>
      <c r="DN170" s="29">
        <v>3002646063</v>
      </c>
      <c r="DO170" s="29">
        <v>3002646063</v>
      </c>
      <c r="DP170" s="134" t="s">
        <v>2476</v>
      </c>
      <c r="DQ170" s="29" t="s">
        <v>284</v>
      </c>
      <c r="DR170" s="29" t="s">
        <v>222</v>
      </c>
      <c r="DS170" s="29" t="s">
        <v>223</v>
      </c>
      <c r="DT170" s="29" t="s">
        <v>2477</v>
      </c>
      <c r="DU170" s="29" t="s">
        <v>2478</v>
      </c>
      <c r="DV170" s="29" t="s">
        <v>1395</v>
      </c>
      <c r="DW170" s="29"/>
      <c r="DX170" s="29"/>
      <c r="DY170" s="29" t="s">
        <v>217</v>
      </c>
      <c r="DZ170" s="29" t="s">
        <v>229</v>
      </c>
      <c r="EA170" s="58"/>
      <c r="EB170" s="41"/>
      <c r="EC170" s="135"/>
      <c r="ED170" s="41"/>
      <c r="EE170" s="41"/>
      <c r="EF170" s="41"/>
      <c r="EG170" s="41"/>
      <c r="EH170" s="41"/>
      <c r="EI170" s="41"/>
      <c r="EJ170" s="58"/>
      <c r="EK170" s="80"/>
      <c r="EL170" s="41"/>
      <c r="EM170" s="41"/>
      <c r="EN170" s="41"/>
      <c r="EO170" s="58"/>
      <c r="EP170" s="58"/>
      <c r="EQ170" s="58"/>
      <c r="ER170" s="58"/>
      <c r="ES170" s="58"/>
      <c r="ET170" s="58"/>
      <c r="EU170" s="58"/>
      <c r="EV170" s="58"/>
      <c r="EW170" s="58"/>
      <c r="EX170" s="58"/>
      <c r="EY170" s="58"/>
      <c r="EZ170" s="58"/>
      <c r="FA170" s="58"/>
      <c r="FB170" s="58"/>
      <c r="FC170" s="58"/>
      <c r="FD170" s="58"/>
      <c r="FE170" s="58"/>
      <c r="FF170" s="58"/>
      <c r="FG170" s="58"/>
      <c r="FH170" s="58"/>
      <c r="FI170" s="58"/>
      <c r="FJ170" s="131" t="s">
        <v>204</v>
      </c>
      <c r="FK170" s="29" t="s">
        <v>230</v>
      </c>
      <c r="FL170" s="16" t="s">
        <v>204</v>
      </c>
      <c r="FM170" s="16"/>
      <c r="FN170" s="58"/>
      <c r="FO170" s="58"/>
      <c r="FP170" s="29"/>
      <c r="FQ170" s="58"/>
      <c r="FR170" s="58"/>
      <c r="FS170" s="58"/>
      <c r="FT170" s="12"/>
      <c r="FU170" s="29"/>
      <c r="FV170" s="136"/>
      <c r="FW170" s="136"/>
      <c r="FX170" s="136"/>
      <c r="FY170" s="136"/>
      <c r="FZ170" s="136"/>
      <c r="GA170" s="136"/>
      <c r="GB170" s="136"/>
      <c r="GC170" s="136"/>
      <c r="GD170" s="136"/>
      <c r="GE170" s="136"/>
      <c r="GF170" s="136"/>
    </row>
    <row r="171" spans="1:188" ht="100.5" customHeight="1" x14ac:dyDescent="0.3">
      <c r="A171" s="124">
        <v>169</v>
      </c>
      <c r="B171" s="46">
        <v>2527</v>
      </c>
      <c r="C171" s="9" t="s">
        <v>2467</v>
      </c>
      <c r="D171" s="9" t="s">
        <v>342</v>
      </c>
      <c r="E171" s="46" t="s">
        <v>2479</v>
      </c>
      <c r="F171" s="47" t="s">
        <v>2480</v>
      </c>
      <c r="G171" s="10" t="s">
        <v>183</v>
      </c>
      <c r="H171" s="9" t="s">
        <v>184</v>
      </c>
      <c r="I171" s="9" t="s">
        <v>2481</v>
      </c>
      <c r="J171" s="9" t="s">
        <v>2482</v>
      </c>
      <c r="K171" s="9" t="s">
        <v>2327</v>
      </c>
      <c r="L171" s="48">
        <v>45744</v>
      </c>
      <c r="M171" s="48"/>
      <c r="N171" s="48">
        <v>45749</v>
      </c>
      <c r="O171" s="49">
        <v>8</v>
      </c>
      <c r="P171" s="49">
        <v>0</v>
      </c>
      <c r="Q171" s="49">
        <v>240</v>
      </c>
      <c r="R171" s="48">
        <v>45992</v>
      </c>
      <c r="S171" s="48"/>
      <c r="T171" s="171"/>
      <c r="U171" s="171"/>
      <c r="V171" s="48"/>
      <c r="W171" s="48"/>
      <c r="X171" s="48"/>
      <c r="Y171" s="48">
        <v>45992</v>
      </c>
      <c r="Z171" s="15">
        <v>45600000</v>
      </c>
      <c r="AA171" s="13">
        <f t="shared" si="6"/>
        <v>5700000</v>
      </c>
      <c r="AB171" s="13">
        <f t="shared" si="0"/>
        <v>190000</v>
      </c>
      <c r="AC171" s="50"/>
      <c r="AD171" s="50"/>
      <c r="AE171" s="13">
        <f t="shared" si="7"/>
        <v>45600000</v>
      </c>
      <c r="AF171" s="9" t="s">
        <v>188</v>
      </c>
      <c r="AG171" s="15" t="s">
        <v>189</v>
      </c>
      <c r="AH171" s="46"/>
      <c r="AI171" s="15" t="s">
        <v>190</v>
      </c>
      <c r="AJ171" s="22" t="s">
        <v>191</v>
      </c>
      <c r="AK171" s="9"/>
      <c r="AL171" s="9"/>
      <c r="AM171" s="9"/>
      <c r="AN171" s="9" t="s">
        <v>193</v>
      </c>
      <c r="AO171" s="46">
        <v>1030551811</v>
      </c>
      <c r="AP171" s="46">
        <v>0</v>
      </c>
      <c r="AQ171" s="81" t="s">
        <v>194</v>
      </c>
      <c r="AR171" s="9" t="s">
        <v>195</v>
      </c>
      <c r="AS171" s="9"/>
      <c r="AT171" s="47" t="s">
        <v>2483</v>
      </c>
      <c r="AU171" s="47"/>
      <c r="AV171" s="60" t="s">
        <v>2484</v>
      </c>
      <c r="AW171" s="42" t="s">
        <v>273</v>
      </c>
      <c r="AX171" s="42" t="s">
        <v>262</v>
      </c>
      <c r="AY171" s="29" t="s">
        <v>274</v>
      </c>
      <c r="AZ171" s="42" t="s">
        <v>531</v>
      </c>
      <c r="BA171" s="9" t="s">
        <v>202</v>
      </c>
      <c r="BB171" s="46">
        <v>433</v>
      </c>
      <c r="BC171" s="48">
        <v>45691</v>
      </c>
      <c r="BD171" s="94">
        <v>45600000</v>
      </c>
      <c r="BE171" s="94"/>
      <c r="BF171" s="94"/>
      <c r="BG171" s="94"/>
      <c r="BH171" s="46">
        <v>639</v>
      </c>
      <c r="BI171" s="48">
        <v>45748</v>
      </c>
      <c r="BJ171" s="94"/>
      <c r="BK171" s="94"/>
      <c r="BL171" s="94"/>
      <c r="BM171" s="94"/>
      <c r="BN171" s="48"/>
      <c r="BO171" s="49">
        <v>125201</v>
      </c>
      <c r="BP171" s="48">
        <v>45646</v>
      </c>
      <c r="BQ171" s="12" t="s">
        <v>203</v>
      </c>
      <c r="BR171" s="9" t="s">
        <v>204</v>
      </c>
      <c r="BS171" s="9" t="s">
        <v>189</v>
      </c>
      <c r="BT171" s="9" t="s">
        <v>189</v>
      </c>
      <c r="BU171" s="9" t="s">
        <v>276</v>
      </c>
      <c r="BV171" s="9"/>
      <c r="BW171" s="9" t="s">
        <v>207</v>
      </c>
      <c r="BX171" s="15">
        <v>4560000</v>
      </c>
      <c r="BY171" s="15"/>
      <c r="BZ171" s="15"/>
      <c r="CA171" s="15"/>
      <c r="CB171" s="9"/>
      <c r="CC171" s="9"/>
      <c r="CD171" s="9"/>
      <c r="CE171" s="9"/>
      <c r="CF171" s="9"/>
      <c r="CG171" s="9"/>
      <c r="CH171" s="9"/>
      <c r="CI171" s="9"/>
      <c r="CJ171" s="9"/>
      <c r="CK171" s="9"/>
      <c r="CL171" s="9"/>
      <c r="CM171" s="9"/>
      <c r="CN171" s="9"/>
      <c r="CO171" s="9"/>
      <c r="CP171" s="9" t="s">
        <v>208</v>
      </c>
      <c r="CQ171" s="48" t="s">
        <v>2485</v>
      </c>
      <c r="CR171" s="48">
        <v>45747</v>
      </c>
      <c r="CS171" s="48">
        <v>45749</v>
      </c>
      <c r="CT171" s="48"/>
      <c r="CU171" s="48"/>
      <c r="CV171" s="48"/>
      <c r="CW171" s="58" t="s">
        <v>279</v>
      </c>
      <c r="CX171" s="41">
        <v>45749</v>
      </c>
      <c r="CY171" s="41"/>
      <c r="CZ171" s="10" t="s">
        <v>211</v>
      </c>
      <c r="DA171" s="57" t="s">
        <v>250</v>
      </c>
      <c r="DB171" s="57" t="s">
        <v>189</v>
      </c>
      <c r="DC171" s="17" t="s">
        <v>212</v>
      </c>
      <c r="DD171" s="17" t="s">
        <v>213</v>
      </c>
      <c r="DE171" s="17" t="s">
        <v>214</v>
      </c>
      <c r="DF171" s="17" t="s">
        <v>189</v>
      </c>
      <c r="DG171" s="12">
        <v>32481</v>
      </c>
      <c r="DH171" s="9">
        <v>36</v>
      </c>
      <c r="DI171" s="12" t="s">
        <v>215</v>
      </c>
      <c r="DJ171" s="9" t="s">
        <v>2486</v>
      </c>
      <c r="DK171" s="9" t="s">
        <v>217</v>
      </c>
      <c r="DL171" s="9" t="s">
        <v>229</v>
      </c>
      <c r="DM171" s="9"/>
      <c r="DN171" s="9">
        <v>6017826403</v>
      </c>
      <c r="DO171" s="9">
        <v>3204240492</v>
      </c>
      <c r="DP171" s="26" t="s">
        <v>2487</v>
      </c>
      <c r="DQ171" s="9" t="s">
        <v>255</v>
      </c>
      <c r="DR171" s="9" t="s">
        <v>285</v>
      </c>
      <c r="DS171" s="9" t="s">
        <v>223</v>
      </c>
      <c r="DT171" s="9" t="s">
        <v>286</v>
      </c>
      <c r="DU171" s="9" t="s">
        <v>2488</v>
      </c>
      <c r="DV171" s="9" t="s">
        <v>378</v>
      </c>
      <c r="DW171" s="9" t="s">
        <v>2334</v>
      </c>
      <c r="DX171" s="9" t="s">
        <v>380</v>
      </c>
      <c r="DY171" s="9" t="s">
        <v>217</v>
      </c>
      <c r="DZ171" s="9" t="s">
        <v>229</v>
      </c>
      <c r="EA171" s="46"/>
      <c r="EB171" s="48"/>
      <c r="EC171" s="54"/>
      <c r="ED171" s="48"/>
      <c r="EE171" s="48"/>
      <c r="EF171" s="48"/>
      <c r="EG171" s="48"/>
      <c r="EH171" s="48"/>
      <c r="EI171" s="48"/>
      <c r="EJ171" s="46"/>
      <c r="EK171" s="12"/>
      <c r="EL171" s="48"/>
      <c r="EM171" s="48"/>
      <c r="EN171" s="48"/>
      <c r="EO171" s="46"/>
      <c r="EP171" s="46"/>
      <c r="EQ171" s="46"/>
      <c r="ER171" s="46"/>
      <c r="ES171" s="46"/>
      <c r="ET171" s="46"/>
      <c r="EU171" s="46"/>
      <c r="EV171" s="46"/>
      <c r="EW171" s="46"/>
      <c r="EX171" s="46"/>
      <c r="EY171" s="46"/>
      <c r="EZ171" s="46"/>
      <c r="FA171" s="46"/>
      <c r="FB171" s="46"/>
      <c r="FC171" s="46"/>
      <c r="FD171" s="46"/>
      <c r="FE171" s="46"/>
      <c r="FF171" s="46"/>
      <c r="FG171" s="46"/>
      <c r="FH171" s="46"/>
      <c r="FI171" s="46"/>
      <c r="FJ171" s="16" t="s">
        <v>204</v>
      </c>
      <c r="FK171" s="9" t="s">
        <v>230</v>
      </c>
      <c r="FL171" s="42" t="s">
        <v>361</v>
      </c>
      <c r="FM171" s="42"/>
      <c r="FN171" s="27">
        <v>20255220003963</v>
      </c>
      <c r="FO171" s="27"/>
      <c r="FP171" s="42" t="s">
        <v>362</v>
      </c>
      <c r="FQ171" s="46"/>
      <c r="FR171" s="46"/>
      <c r="FS171" s="46"/>
      <c r="FT171" s="12"/>
      <c r="FU171" s="9"/>
      <c r="FV171" s="109"/>
      <c r="FW171" s="109"/>
      <c r="FX171" s="109"/>
      <c r="FY171" s="109"/>
      <c r="FZ171" s="109"/>
      <c r="GA171" s="109"/>
      <c r="GB171" s="109"/>
      <c r="GC171" s="109"/>
      <c r="GD171" s="109"/>
      <c r="GE171" s="109"/>
      <c r="GF171" s="109"/>
    </row>
    <row r="172" spans="1:188" ht="100.5" customHeight="1" x14ac:dyDescent="0.3">
      <c r="A172" s="124">
        <v>170</v>
      </c>
      <c r="B172" s="46">
        <v>2527</v>
      </c>
      <c r="C172" s="9" t="s">
        <v>2467</v>
      </c>
      <c r="D172" s="9" t="s">
        <v>342</v>
      </c>
      <c r="E172" s="46" t="s">
        <v>2489</v>
      </c>
      <c r="F172" s="47" t="s">
        <v>2490</v>
      </c>
      <c r="G172" s="10" t="s">
        <v>183</v>
      </c>
      <c r="H172" s="9" t="s">
        <v>184</v>
      </c>
      <c r="I172" s="9" t="s">
        <v>2491</v>
      </c>
      <c r="J172" s="9" t="s">
        <v>2492</v>
      </c>
      <c r="K172" s="9" t="s">
        <v>2493</v>
      </c>
      <c r="L172" s="48">
        <v>45743</v>
      </c>
      <c r="M172" s="48"/>
      <c r="N172" s="48">
        <v>45748</v>
      </c>
      <c r="O172" s="49">
        <v>8</v>
      </c>
      <c r="P172" s="49">
        <v>0</v>
      </c>
      <c r="Q172" s="49">
        <v>240</v>
      </c>
      <c r="R172" s="48">
        <v>45991</v>
      </c>
      <c r="S172" s="48"/>
      <c r="T172" s="171"/>
      <c r="U172" s="171"/>
      <c r="V172" s="48"/>
      <c r="W172" s="48"/>
      <c r="X172" s="48"/>
      <c r="Y172" s="48">
        <v>45991</v>
      </c>
      <c r="Z172" s="15">
        <v>48000000</v>
      </c>
      <c r="AA172" s="13">
        <f t="shared" si="6"/>
        <v>6000000</v>
      </c>
      <c r="AB172" s="13">
        <f t="shared" si="0"/>
        <v>200000</v>
      </c>
      <c r="AC172" s="50"/>
      <c r="AD172" s="50"/>
      <c r="AE172" s="13">
        <f t="shared" si="7"/>
        <v>48000000</v>
      </c>
      <c r="AF172" s="9" t="s">
        <v>188</v>
      </c>
      <c r="AG172" s="15" t="s">
        <v>189</v>
      </c>
      <c r="AH172" s="46"/>
      <c r="AI172" s="15" t="s">
        <v>190</v>
      </c>
      <c r="AJ172" s="22" t="s">
        <v>191</v>
      </c>
      <c r="AK172" s="9"/>
      <c r="AL172" s="9"/>
      <c r="AM172" s="9"/>
      <c r="AN172" s="9" t="s">
        <v>193</v>
      </c>
      <c r="AO172" s="46">
        <v>1032499561</v>
      </c>
      <c r="AP172" s="46">
        <v>1</v>
      </c>
      <c r="AQ172" s="17" t="s">
        <v>194</v>
      </c>
      <c r="AR172" s="9" t="s">
        <v>195</v>
      </c>
      <c r="AS172" s="9"/>
      <c r="AT172" s="47" t="s">
        <v>2494</v>
      </c>
      <c r="AU172" s="47"/>
      <c r="AV172" s="60" t="s">
        <v>2495</v>
      </c>
      <c r="AW172" s="46" t="s">
        <v>273</v>
      </c>
      <c r="AX172" s="9" t="s">
        <v>262</v>
      </c>
      <c r="AY172" s="29" t="s">
        <v>274</v>
      </c>
      <c r="AZ172" s="9" t="s">
        <v>351</v>
      </c>
      <c r="BA172" s="9" t="s">
        <v>202</v>
      </c>
      <c r="BB172" s="46">
        <v>490</v>
      </c>
      <c r="BC172" s="48">
        <v>45708</v>
      </c>
      <c r="BD172" s="94">
        <v>48000000</v>
      </c>
      <c r="BE172" s="94"/>
      <c r="BF172" s="94"/>
      <c r="BG172" s="94"/>
      <c r="BH172" s="46">
        <v>625</v>
      </c>
      <c r="BI172" s="48">
        <v>45744</v>
      </c>
      <c r="BJ172" s="94"/>
      <c r="BK172" s="94"/>
      <c r="BL172" s="94"/>
      <c r="BM172" s="94"/>
      <c r="BN172" s="48"/>
      <c r="BO172" s="49">
        <v>125837</v>
      </c>
      <c r="BP172" s="48">
        <v>45652</v>
      </c>
      <c r="BQ172" s="12" t="s">
        <v>203</v>
      </c>
      <c r="BR172" s="9" t="s">
        <v>204</v>
      </c>
      <c r="BS172" s="9" t="s">
        <v>189</v>
      </c>
      <c r="BT172" s="9" t="s">
        <v>189</v>
      </c>
      <c r="BU172" s="9" t="s">
        <v>205</v>
      </c>
      <c r="BV172" s="9"/>
      <c r="BW172" s="9" t="s">
        <v>207</v>
      </c>
      <c r="BX172" s="15">
        <v>4800000</v>
      </c>
      <c r="BY172" s="15"/>
      <c r="BZ172" s="15"/>
      <c r="CA172" s="15"/>
      <c r="CB172" s="9"/>
      <c r="CC172" s="9"/>
      <c r="CD172" s="9"/>
      <c r="CE172" s="9"/>
      <c r="CF172" s="9"/>
      <c r="CG172" s="9"/>
      <c r="CH172" s="9"/>
      <c r="CI172" s="9"/>
      <c r="CJ172" s="9"/>
      <c r="CK172" s="9"/>
      <c r="CL172" s="9"/>
      <c r="CM172" s="9"/>
      <c r="CN172" s="9"/>
      <c r="CO172" s="9"/>
      <c r="CP172" s="9" t="s">
        <v>208</v>
      </c>
      <c r="CQ172" s="48" t="s">
        <v>2496</v>
      </c>
      <c r="CR172" s="48">
        <v>45744</v>
      </c>
      <c r="CS172" s="48">
        <v>45747</v>
      </c>
      <c r="CT172" s="48"/>
      <c r="CU172" s="48"/>
      <c r="CV172" s="48"/>
      <c r="CW172" s="46" t="s">
        <v>248</v>
      </c>
      <c r="CX172" s="48">
        <v>45744</v>
      </c>
      <c r="CY172" s="48"/>
      <c r="CZ172" s="10" t="s">
        <v>249</v>
      </c>
      <c r="DA172" s="57" t="s">
        <v>250</v>
      </c>
      <c r="DB172" s="57" t="s">
        <v>189</v>
      </c>
      <c r="DC172" s="17" t="s">
        <v>212</v>
      </c>
      <c r="DD172" s="17" t="s">
        <v>213</v>
      </c>
      <c r="DE172" s="17" t="s">
        <v>214</v>
      </c>
      <c r="DF172" s="17" t="s">
        <v>189</v>
      </c>
      <c r="DG172" s="12">
        <v>35993</v>
      </c>
      <c r="DH172" s="9">
        <v>26</v>
      </c>
      <c r="DI172" s="12" t="s">
        <v>280</v>
      </c>
      <c r="DJ172" s="9" t="s">
        <v>2497</v>
      </c>
      <c r="DK172" s="9" t="s">
        <v>217</v>
      </c>
      <c r="DL172" s="9" t="s">
        <v>229</v>
      </c>
      <c r="DM172" s="9"/>
      <c r="DN172" s="9">
        <v>6013784334</v>
      </c>
      <c r="DO172" s="9">
        <v>3168463505</v>
      </c>
      <c r="DP172" s="26" t="s">
        <v>2498</v>
      </c>
      <c r="DQ172" s="9" t="s">
        <v>284</v>
      </c>
      <c r="DR172" s="9" t="s">
        <v>356</v>
      </c>
      <c r="DS172" s="9" t="s">
        <v>223</v>
      </c>
      <c r="DT172" s="9" t="s">
        <v>377</v>
      </c>
      <c r="DU172" s="9" t="s">
        <v>2499</v>
      </c>
      <c r="DV172" s="9" t="s">
        <v>378</v>
      </c>
      <c r="DW172" s="9" t="s">
        <v>2500</v>
      </c>
      <c r="DX172" s="9" t="s">
        <v>380</v>
      </c>
      <c r="DY172" s="9" t="s">
        <v>217</v>
      </c>
      <c r="DZ172" s="9" t="s">
        <v>229</v>
      </c>
      <c r="EA172" s="46"/>
      <c r="EB172" s="48"/>
      <c r="EC172" s="54"/>
      <c r="ED172" s="48"/>
      <c r="EE172" s="48"/>
      <c r="EF172" s="48"/>
      <c r="EG172" s="48"/>
      <c r="EH172" s="48"/>
      <c r="EI172" s="48"/>
      <c r="EJ172" s="46"/>
      <c r="EK172" s="12"/>
      <c r="EL172" s="48"/>
      <c r="EM172" s="48"/>
      <c r="EN172" s="48"/>
      <c r="EO172" s="46"/>
      <c r="EP172" s="46"/>
      <c r="EQ172" s="46"/>
      <c r="ER172" s="46"/>
      <c r="ES172" s="46"/>
      <c r="ET172" s="46"/>
      <c r="EU172" s="46"/>
      <c r="EV172" s="46"/>
      <c r="EW172" s="46"/>
      <c r="EX172" s="46"/>
      <c r="EY172" s="46"/>
      <c r="EZ172" s="46"/>
      <c r="FA172" s="46"/>
      <c r="FB172" s="46"/>
      <c r="FC172" s="46"/>
      <c r="FD172" s="46"/>
      <c r="FE172" s="46"/>
      <c r="FF172" s="46"/>
      <c r="FG172" s="46"/>
      <c r="FH172" s="46"/>
      <c r="FI172" s="46"/>
      <c r="FJ172" s="16" t="s">
        <v>204</v>
      </c>
      <c r="FK172" s="9" t="s">
        <v>230</v>
      </c>
      <c r="FL172" s="42" t="s">
        <v>361</v>
      </c>
      <c r="FM172" s="42"/>
      <c r="FN172" s="27">
        <v>20255220004163</v>
      </c>
      <c r="FO172" s="27"/>
      <c r="FP172" s="42" t="s">
        <v>362</v>
      </c>
      <c r="FQ172" s="46"/>
      <c r="FR172" s="46"/>
      <c r="FS172" s="46"/>
      <c r="FT172" s="12"/>
      <c r="FU172" s="9"/>
      <c r="FV172" s="109"/>
      <c r="FW172" s="109"/>
      <c r="FX172" s="109"/>
      <c r="FY172" s="109"/>
      <c r="FZ172" s="109"/>
      <c r="GA172" s="109"/>
      <c r="GB172" s="109"/>
      <c r="GC172" s="109"/>
      <c r="GD172" s="109"/>
      <c r="GE172" s="109"/>
      <c r="GF172" s="109"/>
    </row>
    <row r="173" spans="1:188" ht="100.5" customHeight="1" x14ac:dyDescent="0.3">
      <c r="A173" s="124">
        <v>171</v>
      </c>
      <c r="B173" s="46">
        <v>2527</v>
      </c>
      <c r="C173" s="9" t="s">
        <v>2467</v>
      </c>
      <c r="D173" s="9" t="s">
        <v>342</v>
      </c>
      <c r="E173" s="46" t="s">
        <v>2501</v>
      </c>
      <c r="F173" s="47" t="s">
        <v>2502</v>
      </c>
      <c r="G173" s="10" t="s">
        <v>183</v>
      </c>
      <c r="H173" s="9" t="s">
        <v>184</v>
      </c>
      <c r="I173" s="9" t="s">
        <v>2503</v>
      </c>
      <c r="J173" s="9" t="s">
        <v>2326</v>
      </c>
      <c r="K173" s="9" t="s">
        <v>2327</v>
      </c>
      <c r="L173" s="48">
        <v>45743</v>
      </c>
      <c r="M173" s="48"/>
      <c r="N173" s="48">
        <v>45744</v>
      </c>
      <c r="O173" s="49">
        <v>6</v>
      </c>
      <c r="P173" s="49">
        <v>0</v>
      </c>
      <c r="Q173" s="49">
        <v>180</v>
      </c>
      <c r="R173" s="48">
        <v>45927</v>
      </c>
      <c r="S173" s="48"/>
      <c r="T173" s="171"/>
      <c r="U173" s="171"/>
      <c r="V173" s="48"/>
      <c r="W173" s="48"/>
      <c r="X173" s="48"/>
      <c r="Y173" s="48">
        <v>45927</v>
      </c>
      <c r="Z173" s="15">
        <v>34200000</v>
      </c>
      <c r="AA173" s="13">
        <f t="shared" si="6"/>
        <v>5700000</v>
      </c>
      <c r="AB173" s="13">
        <f t="shared" si="0"/>
        <v>190000</v>
      </c>
      <c r="AC173" s="50"/>
      <c r="AD173" s="50"/>
      <c r="AE173" s="13">
        <f t="shared" si="7"/>
        <v>34200000</v>
      </c>
      <c r="AF173" s="9" t="s">
        <v>188</v>
      </c>
      <c r="AG173" s="15" t="s">
        <v>189</v>
      </c>
      <c r="AH173" s="46"/>
      <c r="AI173" s="15" t="s">
        <v>190</v>
      </c>
      <c r="AJ173" s="22" t="s">
        <v>191</v>
      </c>
      <c r="AK173" s="9"/>
      <c r="AL173" s="9"/>
      <c r="AM173" s="9"/>
      <c r="AN173" s="9" t="s">
        <v>193</v>
      </c>
      <c r="AO173" s="46">
        <v>19140588</v>
      </c>
      <c r="AP173" s="46">
        <v>8</v>
      </c>
      <c r="AQ173" s="17" t="s">
        <v>194</v>
      </c>
      <c r="AR173" s="9" t="s">
        <v>195</v>
      </c>
      <c r="AS173" s="9"/>
      <c r="AT173" s="47" t="s">
        <v>2504</v>
      </c>
      <c r="AU173" s="47"/>
      <c r="AV173" s="60" t="s">
        <v>2505</v>
      </c>
      <c r="AW173" s="46" t="s">
        <v>273</v>
      </c>
      <c r="AX173" s="9" t="s">
        <v>262</v>
      </c>
      <c r="AY173" s="29" t="s">
        <v>274</v>
      </c>
      <c r="AZ173" s="9" t="s">
        <v>275</v>
      </c>
      <c r="BA173" s="9" t="s">
        <v>202</v>
      </c>
      <c r="BB173" s="46">
        <v>432</v>
      </c>
      <c r="BC173" s="48">
        <v>45691</v>
      </c>
      <c r="BD173" s="94"/>
      <c r="BE173" s="94"/>
      <c r="BF173" s="94"/>
      <c r="BG173" s="94"/>
      <c r="BH173" s="46">
        <v>624</v>
      </c>
      <c r="BI173" s="48">
        <v>45744</v>
      </c>
      <c r="BJ173" s="94"/>
      <c r="BK173" s="94"/>
      <c r="BL173" s="94"/>
      <c r="BM173" s="94"/>
      <c r="BN173" s="48"/>
      <c r="BO173" s="49">
        <v>125200</v>
      </c>
      <c r="BP173" s="48">
        <v>45646</v>
      </c>
      <c r="BQ173" s="12" t="s">
        <v>203</v>
      </c>
      <c r="BR173" s="9" t="s">
        <v>204</v>
      </c>
      <c r="BS173" s="9" t="s">
        <v>189</v>
      </c>
      <c r="BT173" s="9" t="s">
        <v>189</v>
      </c>
      <c r="BU173" s="9" t="s">
        <v>205</v>
      </c>
      <c r="BV173" s="9"/>
      <c r="BW173" s="9" t="s">
        <v>207</v>
      </c>
      <c r="BX173" s="15">
        <v>3420000</v>
      </c>
      <c r="BY173" s="15"/>
      <c r="BZ173" s="15"/>
      <c r="CA173" s="15"/>
      <c r="CB173" s="9"/>
      <c r="CC173" s="9"/>
      <c r="CD173" s="9"/>
      <c r="CE173" s="9"/>
      <c r="CF173" s="9"/>
      <c r="CG173" s="9"/>
      <c r="CH173" s="9"/>
      <c r="CI173" s="9"/>
      <c r="CJ173" s="9"/>
      <c r="CK173" s="9"/>
      <c r="CL173" s="9"/>
      <c r="CM173" s="9"/>
      <c r="CN173" s="9"/>
      <c r="CO173" s="9"/>
      <c r="CP173" s="9" t="s">
        <v>208</v>
      </c>
      <c r="CQ173" s="48" t="s">
        <v>2506</v>
      </c>
      <c r="CR173" s="48">
        <v>45743</v>
      </c>
      <c r="CS173" s="48">
        <v>45744</v>
      </c>
      <c r="CT173" s="48"/>
      <c r="CU173" s="48"/>
      <c r="CV173" s="48"/>
      <c r="CW173" s="46" t="s">
        <v>248</v>
      </c>
      <c r="CX173" s="48">
        <v>45744</v>
      </c>
      <c r="CY173" s="48"/>
      <c r="CZ173" s="10" t="s">
        <v>249</v>
      </c>
      <c r="DA173" s="57" t="s">
        <v>250</v>
      </c>
      <c r="DB173" s="57" t="s">
        <v>189</v>
      </c>
      <c r="DC173" s="17" t="s">
        <v>212</v>
      </c>
      <c r="DD173" s="17" t="s">
        <v>213</v>
      </c>
      <c r="DE173" s="17" t="s">
        <v>214</v>
      </c>
      <c r="DF173" s="17" t="s">
        <v>189</v>
      </c>
      <c r="DG173" s="12">
        <v>18778</v>
      </c>
      <c r="DH173" s="9">
        <v>73</v>
      </c>
      <c r="DI173" s="12" t="s">
        <v>280</v>
      </c>
      <c r="DJ173" s="9" t="s">
        <v>2507</v>
      </c>
      <c r="DK173" s="9" t="s">
        <v>217</v>
      </c>
      <c r="DL173" s="9" t="s">
        <v>229</v>
      </c>
      <c r="DM173" s="9"/>
      <c r="DN173" s="9">
        <v>6012732645</v>
      </c>
      <c r="DO173" s="9">
        <v>3505450347</v>
      </c>
      <c r="DP173" s="26" t="s">
        <v>2508</v>
      </c>
      <c r="DQ173" s="9" t="s">
        <v>255</v>
      </c>
      <c r="DR173" s="9" t="s">
        <v>222</v>
      </c>
      <c r="DS173" s="9" t="s">
        <v>223</v>
      </c>
      <c r="DT173" s="9" t="s">
        <v>377</v>
      </c>
      <c r="DU173" s="9" t="s">
        <v>2509</v>
      </c>
      <c r="DV173" s="9" t="s">
        <v>378</v>
      </c>
      <c r="DW173" s="9" t="s">
        <v>2334</v>
      </c>
      <c r="DX173" s="9" t="s">
        <v>380</v>
      </c>
      <c r="DY173" s="9" t="s">
        <v>217</v>
      </c>
      <c r="DZ173" s="9" t="s">
        <v>229</v>
      </c>
      <c r="EA173" s="46"/>
      <c r="EB173" s="48"/>
      <c r="EC173" s="54"/>
      <c r="ED173" s="48"/>
      <c r="EE173" s="48"/>
      <c r="EF173" s="48"/>
      <c r="EG173" s="48"/>
      <c r="EH173" s="48"/>
      <c r="EI173" s="48"/>
      <c r="EJ173" s="46"/>
      <c r="EK173" s="12"/>
      <c r="EL173" s="48"/>
      <c r="EM173" s="48"/>
      <c r="EN173" s="48"/>
      <c r="EO173" s="46"/>
      <c r="EP173" s="46"/>
      <c r="EQ173" s="46"/>
      <c r="ER173" s="46"/>
      <c r="ES173" s="46"/>
      <c r="ET173" s="46"/>
      <c r="EU173" s="46"/>
      <c r="EV173" s="46"/>
      <c r="EW173" s="46"/>
      <c r="EX173" s="46"/>
      <c r="EY173" s="46"/>
      <c r="EZ173" s="46"/>
      <c r="FA173" s="46"/>
      <c r="FB173" s="46"/>
      <c r="FC173" s="46"/>
      <c r="FD173" s="46"/>
      <c r="FE173" s="46"/>
      <c r="FF173" s="46"/>
      <c r="FG173" s="46"/>
      <c r="FH173" s="46"/>
      <c r="FI173" s="46"/>
      <c r="FJ173" s="16" t="s">
        <v>204</v>
      </c>
      <c r="FK173" s="9" t="s">
        <v>230</v>
      </c>
      <c r="FL173" s="42" t="s">
        <v>361</v>
      </c>
      <c r="FM173" s="42"/>
      <c r="FN173" s="27">
        <v>20255220004163</v>
      </c>
      <c r="FO173" s="27"/>
      <c r="FP173" s="42" t="s">
        <v>362</v>
      </c>
      <c r="FQ173" s="46"/>
      <c r="FR173" s="46"/>
      <c r="FS173" s="46"/>
      <c r="FT173" s="12"/>
      <c r="FU173" s="9"/>
      <c r="FV173" s="109"/>
      <c r="FW173" s="109"/>
      <c r="FX173" s="109"/>
      <c r="FY173" s="109"/>
      <c r="FZ173" s="109"/>
      <c r="GA173" s="109"/>
      <c r="GB173" s="109"/>
      <c r="GC173" s="109"/>
      <c r="GD173" s="109"/>
      <c r="GE173" s="109"/>
      <c r="GF173" s="109"/>
    </row>
    <row r="174" spans="1:188" ht="100.5" customHeight="1" x14ac:dyDescent="0.3">
      <c r="A174" s="124">
        <v>172</v>
      </c>
      <c r="B174" s="46">
        <v>2527</v>
      </c>
      <c r="C174" s="9" t="s">
        <v>2467</v>
      </c>
      <c r="D174" s="9" t="s">
        <v>342</v>
      </c>
      <c r="E174" s="46" t="s">
        <v>2510</v>
      </c>
      <c r="F174" s="47" t="s">
        <v>2511</v>
      </c>
      <c r="G174" s="10" t="s">
        <v>183</v>
      </c>
      <c r="H174" s="9" t="s">
        <v>184</v>
      </c>
      <c r="I174" s="46" t="s">
        <v>2512</v>
      </c>
      <c r="J174" s="9" t="s">
        <v>2513</v>
      </c>
      <c r="K174" s="9" t="s">
        <v>2514</v>
      </c>
      <c r="L174" s="48">
        <v>45742</v>
      </c>
      <c r="M174" s="48"/>
      <c r="N174" s="48">
        <v>45744</v>
      </c>
      <c r="O174" s="49">
        <v>6</v>
      </c>
      <c r="P174" s="49">
        <v>0</v>
      </c>
      <c r="Q174" s="49">
        <v>180</v>
      </c>
      <c r="R174" s="48">
        <v>45927</v>
      </c>
      <c r="S174" s="48"/>
      <c r="T174" s="171"/>
      <c r="U174" s="171"/>
      <c r="V174" s="48"/>
      <c r="W174" s="48"/>
      <c r="X174" s="48"/>
      <c r="Y174" s="48">
        <v>45927</v>
      </c>
      <c r="Z174" s="15">
        <v>33000000</v>
      </c>
      <c r="AA174" s="13">
        <f t="shared" si="6"/>
        <v>5500000</v>
      </c>
      <c r="AB174" s="13">
        <f t="shared" si="0"/>
        <v>183333.33333333334</v>
      </c>
      <c r="AC174" s="50"/>
      <c r="AD174" s="50"/>
      <c r="AE174" s="13">
        <f t="shared" si="7"/>
        <v>33000000</v>
      </c>
      <c r="AF174" s="9" t="s">
        <v>188</v>
      </c>
      <c r="AG174" s="15" t="s">
        <v>189</v>
      </c>
      <c r="AH174" s="46"/>
      <c r="AI174" s="15" t="s">
        <v>190</v>
      </c>
      <c r="AJ174" s="22" t="s">
        <v>191</v>
      </c>
      <c r="AK174" s="46"/>
      <c r="AL174" s="46"/>
      <c r="AM174" s="46"/>
      <c r="AN174" s="9" t="s">
        <v>193</v>
      </c>
      <c r="AO174" s="46">
        <v>79842328</v>
      </c>
      <c r="AP174" s="46">
        <v>0</v>
      </c>
      <c r="AQ174" s="17" t="s">
        <v>194</v>
      </c>
      <c r="AR174" s="9" t="s">
        <v>195</v>
      </c>
      <c r="AS174" s="9"/>
      <c r="AT174" s="47" t="s">
        <v>2515</v>
      </c>
      <c r="AU174" s="47"/>
      <c r="AV174" s="60" t="s">
        <v>2516</v>
      </c>
      <c r="AW174" s="46" t="s">
        <v>273</v>
      </c>
      <c r="AX174" s="9" t="s">
        <v>262</v>
      </c>
      <c r="AY174" s="29" t="s">
        <v>274</v>
      </c>
      <c r="AZ174" s="9" t="s">
        <v>531</v>
      </c>
      <c r="BA174" s="9" t="s">
        <v>202</v>
      </c>
      <c r="BB174" s="46">
        <v>431</v>
      </c>
      <c r="BC174" s="48">
        <v>45691</v>
      </c>
      <c r="BD174" s="94"/>
      <c r="BE174" s="94"/>
      <c r="BF174" s="94"/>
      <c r="BG174" s="94"/>
      <c r="BH174" s="46">
        <v>618</v>
      </c>
      <c r="BI174" s="48">
        <v>45743</v>
      </c>
      <c r="BJ174" s="94"/>
      <c r="BK174" s="94"/>
      <c r="BL174" s="94"/>
      <c r="BM174" s="94"/>
      <c r="BN174" s="48"/>
      <c r="BO174" s="49">
        <v>125195</v>
      </c>
      <c r="BP174" s="48">
        <v>45646</v>
      </c>
      <c r="BQ174" s="12" t="s">
        <v>203</v>
      </c>
      <c r="BR174" s="9" t="s">
        <v>204</v>
      </c>
      <c r="BS174" s="9" t="s">
        <v>189</v>
      </c>
      <c r="BT174" s="9" t="s">
        <v>189</v>
      </c>
      <c r="BU174" s="9" t="s">
        <v>205</v>
      </c>
      <c r="BV174" s="9"/>
      <c r="BW174" s="9" t="s">
        <v>207</v>
      </c>
      <c r="BX174" s="15">
        <v>3300000</v>
      </c>
      <c r="BY174" s="15"/>
      <c r="BZ174" s="15"/>
      <c r="CA174" s="15"/>
      <c r="CB174" s="9"/>
      <c r="CC174" s="9"/>
      <c r="CD174" s="9"/>
      <c r="CE174" s="9"/>
      <c r="CF174" s="9"/>
      <c r="CG174" s="9"/>
      <c r="CH174" s="9"/>
      <c r="CI174" s="9"/>
      <c r="CJ174" s="9"/>
      <c r="CK174" s="9"/>
      <c r="CL174" s="9"/>
      <c r="CM174" s="9"/>
      <c r="CN174" s="9"/>
      <c r="CO174" s="9"/>
      <c r="CP174" s="9" t="s">
        <v>208</v>
      </c>
      <c r="CQ174" s="48" t="s">
        <v>2517</v>
      </c>
      <c r="CR174" s="48">
        <v>45743</v>
      </c>
      <c r="CS174" s="48">
        <v>45744</v>
      </c>
      <c r="CT174" s="48"/>
      <c r="CU174" s="48"/>
      <c r="CV174" s="48"/>
      <c r="CW174" s="46" t="s">
        <v>248</v>
      </c>
      <c r="CX174" s="48">
        <v>45744</v>
      </c>
      <c r="CY174" s="48"/>
      <c r="CZ174" s="10" t="s">
        <v>249</v>
      </c>
      <c r="DA174" s="57" t="s">
        <v>250</v>
      </c>
      <c r="DB174" s="57" t="s">
        <v>189</v>
      </c>
      <c r="DC174" s="17" t="s">
        <v>212</v>
      </c>
      <c r="DD174" s="17" t="s">
        <v>213</v>
      </c>
      <c r="DE174" s="17" t="s">
        <v>214</v>
      </c>
      <c r="DF174" s="17" t="s">
        <v>189</v>
      </c>
      <c r="DG174" s="12">
        <v>28174</v>
      </c>
      <c r="DH174" s="9">
        <v>48</v>
      </c>
      <c r="DI174" s="12" t="s">
        <v>280</v>
      </c>
      <c r="DJ174" s="9" t="s">
        <v>2518</v>
      </c>
      <c r="DK174" s="9" t="s">
        <v>217</v>
      </c>
      <c r="DL174" s="9" t="s">
        <v>229</v>
      </c>
      <c r="DM174" s="9"/>
      <c r="DN174" s="9">
        <v>3125713458</v>
      </c>
      <c r="DO174" s="9">
        <v>3125713458</v>
      </c>
      <c r="DP174" s="26" t="s">
        <v>2519</v>
      </c>
      <c r="DQ174" s="9" t="s">
        <v>284</v>
      </c>
      <c r="DR174" s="9" t="s">
        <v>680</v>
      </c>
      <c r="DS174" s="9" t="s">
        <v>223</v>
      </c>
      <c r="DT174" s="9" t="s">
        <v>377</v>
      </c>
      <c r="DU174" s="9" t="s">
        <v>2520</v>
      </c>
      <c r="DV174" s="9" t="s">
        <v>378</v>
      </c>
      <c r="DW174" s="9" t="s">
        <v>377</v>
      </c>
      <c r="DX174" s="9" t="s">
        <v>380</v>
      </c>
      <c r="DY174" s="9" t="s">
        <v>217</v>
      </c>
      <c r="DZ174" s="9" t="s">
        <v>229</v>
      </c>
      <c r="EA174" s="46"/>
      <c r="EB174" s="48"/>
      <c r="EC174" s="54"/>
      <c r="ED174" s="48"/>
      <c r="EE174" s="48"/>
      <c r="EF174" s="48"/>
      <c r="EG174" s="48"/>
      <c r="EH174" s="48"/>
      <c r="EI174" s="48"/>
      <c r="EJ174" s="46"/>
      <c r="EK174" s="12"/>
      <c r="EL174" s="48"/>
      <c r="EM174" s="48"/>
      <c r="EN174" s="48"/>
      <c r="EO174" s="46"/>
      <c r="EP174" s="46"/>
      <c r="EQ174" s="46"/>
      <c r="ER174" s="46"/>
      <c r="ES174" s="46"/>
      <c r="ET174" s="46"/>
      <c r="EU174" s="46"/>
      <c r="EV174" s="46"/>
      <c r="EW174" s="46"/>
      <c r="EX174" s="46"/>
      <c r="EY174" s="46"/>
      <c r="EZ174" s="46"/>
      <c r="FA174" s="46"/>
      <c r="FB174" s="46"/>
      <c r="FC174" s="46"/>
      <c r="FD174" s="46"/>
      <c r="FE174" s="46"/>
      <c r="FF174" s="46"/>
      <c r="FG174" s="46"/>
      <c r="FH174" s="46"/>
      <c r="FI174" s="46"/>
      <c r="FJ174" s="16" t="s">
        <v>204</v>
      </c>
      <c r="FK174" s="9" t="s">
        <v>230</v>
      </c>
      <c r="FL174" s="42" t="s">
        <v>361</v>
      </c>
      <c r="FM174" s="42"/>
      <c r="FN174" s="27">
        <v>20255220004163</v>
      </c>
      <c r="FO174" s="27"/>
      <c r="FP174" s="42" t="s">
        <v>362</v>
      </c>
      <c r="FQ174" s="46"/>
      <c r="FR174" s="46"/>
      <c r="FS174" s="46"/>
      <c r="FT174" s="12"/>
      <c r="FU174" s="9"/>
      <c r="FV174" s="109"/>
      <c r="FW174" s="109"/>
      <c r="FX174" s="109"/>
      <c r="FY174" s="109"/>
      <c r="FZ174" s="109"/>
      <c r="GA174" s="109"/>
      <c r="GB174" s="109"/>
      <c r="GC174" s="109"/>
      <c r="GD174" s="109"/>
      <c r="GE174" s="109"/>
      <c r="GF174" s="109"/>
    </row>
    <row r="175" spans="1:188" ht="100.5" customHeight="1" x14ac:dyDescent="0.3">
      <c r="A175" s="124">
        <v>173</v>
      </c>
      <c r="B175" s="46">
        <v>2527</v>
      </c>
      <c r="C175" s="9" t="s">
        <v>2467</v>
      </c>
      <c r="D175" s="9" t="s">
        <v>263</v>
      </c>
      <c r="E175" s="46" t="s">
        <v>2521</v>
      </c>
      <c r="F175" s="47" t="s">
        <v>2522</v>
      </c>
      <c r="G175" s="10" t="s">
        <v>183</v>
      </c>
      <c r="H175" s="9" t="s">
        <v>184</v>
      </c>
      <c r="I175" s="46" t="s">
        <v>2523</v>
      </c>
      <c r="J175" s="9" t="s">
        <v>2524</v>
      </c>
      <c r="K175" s="9" t="s">
        <v>2525</v>
      </c>
      <c r="L175" s="48">
        <v>45742</v>
      </c>
      <c r="M175" s="48"/>
      <c r="N175" s="48">
        <v>45742</v>
      </c>
      <c r="O175" s="49">
        <v>6</v>
      </c>
      <c r="P175" s="49">
        <v>0</v>
      </c>
      <c r="Q175" s="49">
        <v>180</v>
      </c>
      <c r="R175" s="48">
        <v>45925</v>
      </c>
      <c r="S175" s="48"/>
      <c r="T175" s="171"/>
      <c r="U175" s="171"/>
      <c r="V175" s="48"/>
      <c r="W175" s="48"/>
      <c r="X175" s="48"/>
      <c r="Y175" s="48">
        <v>45925</v>
      </c>
      <c r="Z175" s="15">
        <v>33000000</v>
      </c>
      <c r="AA175" s="13">
        <f t="shared" si="6"/>
        <v>5500000</v>
      </c>
      <c r="AB175" s="13">
        <f t="shared" si="0"/>
        <v>183333.33333333334</v>
      </c>
      <c r="AC175" s="50"/>
      <c r="AD175" s="50"/>
      <c r="AE175" s="13">
        <f t="shared" si="7"/>
        <v>33000000</v>
      </c>
      <c r="AF175" s="9" t="s">
        <v>188</v>
      </c>
      <c r="AG175" s="15" t="s">
        <v>189</v>
      </c>
      <c r="AH175" s="46"/>
      <c r="AI175" s="15" t="s">
        <v>190</v>
      </c>
      <c r="AJ175" s="22" t="s">
        <v>191</v>
      </c>
      <c r="AK175" s="46"/>
      <c r="AL175" s="46"/>
      <c r="AM175" s="46"/>
      <c r="AN175" s="9" t="s">
        <v>193</v>
      </c>
      <c r="AO175" s="46">
        <v>52423626</v>
      </c>
      <c r="AP175" s="46">
        <v>5</v>
      </c>
      <c r="AQ175" s="17" t="s">
        <v>194</v>
      </c>
      <c r="AR175" s="9" t="s">
        <v>195</v>
      </c>
      <c r="AS175" s="9"/>
      <c r="AT175" s="47" t="s">
        <v>2526</v>
      </c>
      <c r="AU175" s="47"/>
      <c r="AV175" s="60" t="s">
        <v>2527</v>
      </c>
      <c r="AW175" s="46" t="s">
        <v>1735</v>
      </c>
      <c r="AX175" s="9" t="s">
        <v>262</v>
      </c>
      <c r="AY175" s="29" t="s">
        <v>274</v>
      </c>
      <c r="AZ175" s="9" t="s">
        <v>351</v>
      </c>
      <c r="BA175" s="9" t="s">
        <v>202</v>
      </c>
      <c r="BB175" s="46">
        <v>482</v>
      </c>
      <c r="BC175" s="48">
        <v>45707</v>
      </c>
      <c r="BD175" s="94"/>
      <c r="BE175" s="94"/>
      <c r="BF175" s="94"/>
      <c r="BG175" s="94"/>
      <c r="BH175" s="46">
        <v>613</v>
      </c>
      <c r="BI175" s="48">
        <v>45742</v>
      </c>
      <c r="BJ175" s="94"/>
      <c r="BK175" s="94"/>
      <c r="BL175" s="94"/>
      <c r="BM175" s="94"/>
      <c r="BN175" s="48"/>
      <c r="BO175" s="49">
        <v>126077</v>
      </c>
      <c r="BP175" s="48">
        <v>45653</v>
      </c>
      <c r="BQ175" s="12" t="s">
        <v>203</v>
      </c>
      <c r="BR175" s="9" t="s">
        <v>204</v>
      </c>
      <c r="BS175" s="9" t="s">
        <v>189</v>
      </c>
      <c r="BT175" s="9" t="s">
        <v>189</v>
      </c>
      <c r="BU175" s="9" t="s">
        <v>205</v>
      </c>
      <c r="BV175" s="9"/>
      <c r="BW175" s="9" t="s">
        <v>207</v>
      </c>
      <c r="BX175" s="15">
        <v>3300000</v>
      </c>
      <c r="BY175" s="15"/>
      <c r="BZ175" s="15"/>
      <c r="CA175" s="15"/>
      <c r="CB175" s="9"/>
      <c r="CC175" s="9"/>
      <c r="CD175" s="9"/>
      <c r="CE175" s="9"/>
      <c r="CF175" s="9"/>
      <c r="CG175" s="9"/>
      <c r="CH175" s="9"/>
      <c r="CI175" s="9"/>
      <c r="CJ175" s="9"/>
      <c r="CK175" s="9"/>
      <c r="CL175" s="9"/>
      <c r="CM175" s="9"/>
      <c r="CN175" s="9"/>
      <c r="CO175" s="9"/>
      <c r="CP175" s="9" t="s">
        <v>208</v>
      </c>
      <c r="CQ175" s="48" t="s">
        <v>2528</v>
      </c>
      <c r="CR175" s="48">
        <v>45742</v>
      </c>
      <c r="CS175" s="48">
        <v>45743</v>
      </c>
      <c r="CT175" s="48"/>
      <c r="CU175" s="48"/>
      <c r="CV175" s="48"/>
      <c r="CW175" s="46" t="s">
        <v>279</v>
      </c>
      <c r="CX175" s="48">
        <v>45742</v>
      </c>
      <c r="CY175" s="48"/>
      <c r="CZ175" s="10" t="s">
        <v>211</v>
      </c>
      <c r="DA175" s="57" t="s">
        <v>250</v>
      </c>
      <c r="DB175" s="57" t="s">
        <v>189</v>
      </c>
      <c r="DC175" s="17" t="s">
        <v>212</v>
      </c>
      <c r="DD175" s="17" t="s">
        <v>213</v>
      </c>
      <c r="DE175" s="17" t="s">
        <v>214</v>
      </c>
      <c r="DF175" s="17" t="s">
        <v>189</v>
      </c>
      <c r="DG175" s="12">
        <v>28459</v>
      </c>
      <c r="DH175" s="9">
        <v>47</v>
      </c>
      <c r="DI175" s="12" t="s">
        <v>280</v>
      </c>
      <c r="DJ175" s="9" t="s">
        <v>2529</v>
      </c>
      <c r="DK175" s="9" t="s">
        <v>217</v>
      </c>
      <c r="DL175" s="9" t="s">
        <v>229</v>
      </c>
      <c r="DM175" s="9"/>
      <c r="DN175" s="9">
        <v>3112050332</v>
      </c>
      <c r="DO175" s="9">
        <v>3112050332</v>
      </c>
      <c r="DP175" s="26" t="s">
        <v>2530</v>
      </c>
      <c r="DQ175" s="9" t="s">
        <v>284</v>
      </c>
      <c r="DR175" s="9" t="s">
        <v>867</v>
      </c>
      <c r="DS175" s="9" t="s">
        <v>223</v>
      </c>
      <c r="DT175" s="9" t="s">
        <v>2531</v>
      </c>
      <c r="DU175" s="9" t="s">
        <v>2532</v>
      </c>
      <c r="DV175" s="9" t="s">
        <v>2533</v>
      </c>
      <c r="DW175" s="9"/>
      <c r="DX175" s="9"/>
      <c r="DY175" s="9" t="s">
        <v>217</v>
      </c>
      <c r="DZ175" s="9" t="s">
        <v>229</v>
      </c>
      <c r="EA175" s="46"/>
      <c r="EB175" s="48"/>
      <c r="EC175" s="54"/>
      <c r="ED175" s="48"/>
      <c r="EE175" s="48"/>
      <c r="EF175" s="48"/>
      <c r="EG175" s="48"/>
      <c r="EH175" s="48"/>
      <c r="EI175" s="48"/>
      <c r="EJ175" s="46"/>
      <c r="EK175" s="12"/>
      <c r="EL175" s="48"/>
      <c r="EM175" s="48"/>
      <c r="EN175" s="48"/>
      <c r="EO175" s="46"/>
      <c r="EP175" s="46"/>
      <c r="EQ175" s="46"/>
      <c r="ER175" s="46"/>
      <c r="ES175" s="46"/>
      <c r="ET175" s="46"/>
      <c r="EU175" s="46"/>
      <c r="EV175" s="46"/>
      <c r="EW175" s="46"/>
      <c r="EX175" s="46"/>
      <c r="EY175" s="46"/>
      <c r="EZ175" s="46"/>
      <c r="FA175" s="46"/>
      <c r="FB175" s="46"/>
      <c r="FC175" s="46"/>
      <c r="FD175" s="46"/>
      <c r="FE175" s="46"/>
      <c r="FF175" s="46"/>
      <c r="FG175" s="46"/>
      <c r="FH175" s="46"/>
      <c r="FI175" s="46"/>
      <c r="FJ175" s="16" t="s">
        <v>204</v>
      </c>
      <c r="FK175" s="9" t="s">
        <v>230</v>
      </c>
      <c r="FL175" s="9" t="s">
        <v>543</v>
      </c>
      <c r="FM175" s="9"/>
      <c r="FN175" s="17">
        <v>20255220004063</v>
      </c>
      <c r="FO175" s="17"/>
      <c r="FP175" s="9" t="s">
        <v>544</v>
      </c>
      <c r="FQ175" s="46"/>
      <c r="FR175" s="46"/>
      <c r="FS175" s="46"/>
      <c r="FT175" s="12"/>
      <c r="FU175" s="9"/>
      <c r="FV175" s="109"/>
      <c r="FW175" s="109"/>
      <c r="FX175" s="109"/>
      <c r="FY175" s="109"/>
      <c r="FZ175" s="109"/>
      <c r="GA175" s="109"/>
      <c r="GB175" s="109"/>
      <c r="GC175" s="109"/>
      <c r="GD175" s="109"/>
      <c r="GE175" s="109"/>
      <c r="GF175" s="109"/>
    </row>
    <row r="176" spans="1:188" ht="100.5" customHeight="1" x14ac:dyDescent="0.3">
      <c r="A176" s="124">
        <v>174</v>
      </c>
      <c r="B176" s="46">
        <v>2299</v>
      </c>
      <c r="C176" s="9" t="s">
        <v>1912</v>
      </c>
      <c r="D176" s="9" t="s">
        <v>547</v>
      </c>
      <c r="E176" s="46" t="s">
        <v>2534</v>
      </c>
      <c r="F176" s="47" t="s">
        <v>2535</v>
      </c>
      <c r="G176" s="10" t="s">
        <v>183</v>
      </c>
      <c r="H176" s="9" t="s">
        <v>184</v>
      </c>
      <c r="I176" s="46" t="s">
        <v>2536</v>
      </c>
      <c r="J176" s="9" t="s">
        <v>1842</v>
      </c>
      <c r="K176" s="9" t="s">
        <v>1107</v>
      </c>
      <c r="L176" s="48">
        <v>45742</v>
      </c>
      <c r="M176" s="48"/>
      <c r="N176" s="48">
        <v>45748</v>
      </c>
      <c r="O176" s="49">
        <v>6</v>
      </c>
      <c r="P176" s="49">
        <v>0</v>
      </c>
      <c r="Q176" s="49">
        <v>180</v>
      </c>
      <c r="R176" s="48">
        <v>45930</v>
      </c>
      <c r="S176" s="48"/>
      <c r="T176" s="171"/>
      <c r="U176" s="171"/>
      <c r="V176" s="48"/>
      <c r="W176" s="48"/>
      <c r="X176" s="48"/>
      <c r="Y176" s="48">
        <v>45930</v>
      </c>
      <c r="Z176" s="15">
        <v>16800000</v>
      </c>
      <c r="AA176" s="13">
        <f t="shared" si="6"/>
        <v>2800000</v>
      </c>
      <c r="AB176" s="13">
        <f t="shared" si="0"/>
        <v>93333.333333333328</v>
      </c>
      <c r="AC176" s="50"/>
      <c r="AD176" s="50"/>
      <c r="AE176" s="13">
        <f t="shared" si="7"/>
        <v>16800000</v>
      </c>
      <c r="AF176" s="9" t="s">
        <v>188</v>
      </c>
      <c r="AG176" s="15" t="s">
        <v>189</v>
      </c>
      <c r="AH176" s="46"/>
      <c r="AI176" s="15" t="s">
        <v>190</v>
      </c>
      <c r="AJ176" s="22" t="s">
        <v>191</v>
      </c>
      <c r="AK176" s="46"/>
      <c r="AL176" s="46"/>
      <c r="AM176" s="46"/>
      <c r="AN176" s="9" t="s">
        <v>193</v>
      </c>
      <c r="AO176" s="46">
        <v>1032398206</v>
      </c>
      <c r="AP176" s="46">
        <v>6</v>
      </c>
      <c r="AQ176" s="81" t="s">
        <v>194</v>
      </c>
      <c r="AR176" s="9" t="s">
        <v>195</v>
      </c>
      <c r="AS176" s="9"/>
      <c r="AT176" s="47" t="s">
        <v>2537</v>
      </c>
      <c r="AU176" s="47"/>
      <c r="AV176" s="60" t="s">
        <v>2538</v>
      </c>
      <c r="AW176" s="46" t="s">
        <v>555</v>
      </c>
      <c r="AX176" s="9" t="s">
        <v>546</v>
      </c>
      <c r="AY176" s="9" t="s">
        <v>556</v>
      </c>
      <c r="AZ176" s="9" t="s">
        <v>244</v>
      </c>
      <c r="BA176" s="9" t="s">
        <v>202</v>
      </c>
      <c r="BB176" s="46">
        <v>421</v>
      </c>
      <c r="BC176" s="48">
        <v>45691</v>
      </c>
      <c r="BD176" s="94">
        <v>515200000</v>
      </c>
      <c r="BE176" s="94"/>
      <c r="BF176" s="94"/>
      <c r="BG176" s="94"/>
      <c r="BH176" s="46">
        <v>620</v>
      </c>
      <c r="BI176" s="48">
        <v>45723</v>
      </c>
      <c r="BJ176" s="94"/>
      <c r="BK176" s="94"/>
      <c r="BL176" s="94"/>
      <c r="BM176" s="94"/>
      <c r="BN176" s="48"/>
      <c r="BO176" s="49">
        <v>125172</v>
      </c>
      <c r="BP176" s="48">
        <v>45646</v>
      </c>
      <c r="BQ176" s="12" t="s">
        <v>203</v>
      </c>
      <c r="BR176" s="9" t="s">
        <v>204</v>
      </c>
      <c r="BS176" s="9" t="s">
        <v>189</v>
      </c>
      <c r="BT176" s="9" t="s">
        <v>189</v>
      </c>
      <c r="BU176" s="9" t="s">
        <v>205</v>
      </c>
      <c r="BV176" s="9"/>
      <c r="BW176" s="9" t="s">
        <v>207</v>
      </c>
      <c r="BX176" s="15">
        <v>1680000</v>
      </c>
      <c r="BY176" s="15"/>
      <c r="BZ176" s="15"/>
      <c r="CA176" s="15"/>
      <c r="CB176" s="9"/>
      <c r="CC176" s="9"/>
      <c r="CD176" s="9"/>
      <c r="CE176" s="9"/>
      <c r="CF176" s="9"/>
      <c r="CG176" s="9"/>
      <c r="CH176" s="9"/>
      <c r="CI176" s="9"/>
      <c r="CJ176" s="9"/>
      <c r="CK176" s="9"/>
      <c r="CL176" s="9"/>
      <c r="CM176" s="9"/>
      <c r="CN176" s="9"/>
      <c r="CO176" s="9"/>
      <c r="CP176" s="9" t="s">
        <v>208</v>
      </c>
      <c r="CQ176" s="48" t="s">
        <v>2539</v>
      </c>
      <c r="CR176" s="48">
        <v>45744</v>
      </c>
      <c r="CS176" s="48">
        <v>45748</v>
      </c>
      <c r="CT176" s="48"/>
      <c r="CU176" s="48"/>
      <c r="CV176" s="48"/>
      <c r="CW176" s="46" t="s">
        <v>248</v>
      </c>
      <c r="CX176" s="48">
        <v>45744</v>
      </c>
      <c r="CY176" s="48"/>
      <c r="CZ176" s="10" t="s">
        <v>249</v>
      </c>
      <c r="DA176" s="57" t="s">
        <v>250</v>
      </c>
      <c r="DB176" s="57" t="s">
        <v>189</v>
      </c>
      <c r="DC176" s="17" t="s">
        <v>212</v>
      </c>
      <c r="DD176" s="17" t="s">
        <v>213</v>
      </c>
      <c r="DE176" s="17" t="s">
        <v>214</v>
      </c>
      <c r="DF176" s="17" t="s">
        <v>189</v>
      </c>
      <c r="DG176" s="12">
        <v>32058</v>
      </c>
      <c r="DH176" s="9">
        <v>37</v>
      </c>
      <c r="DI176" s="12" t="s">
        <v>280</v>
      </c>
      <c r="DJ176" s="9" t="s">
        <v>2540</v>
      </c>
      <c r="DK176" s="9" t="s">
        <v>217</v>
      </c>
      <c r="DL176" s="9" t="s">
        <v>229</v>
      </c>
      <c r="DM176" s="9"/>
      <c r="DN176" s="9">
        <v>6018218109</v>
      </c>
      <c r="DO176" s="9">
        <v>3138559681</v>
      </c>
      <c r="DP176" s="26" t="s">
        <v>2541</v>
      </c>
      <c r="DQ176" s="9" t="s">
        <v>255</v>
      </c>
      <c r="DR176" s="9" t="s">
        <v>222</v>
      </c>
      <c r="DS176" s="9" t="s">
        <v>223</v>
      </c>
      <c r="DT176" s="9" t="s">
        <v>868</v>
      </c>
      <c r="DU176" s="9" t="s">
        <v>2542</v>
      </c>
      <c r="DV176" s="9" t="s">
        <v>561</v>
      </c>
      <c r="DW176" s="9" t="s">
        <v>562</v>
      </c>
      <c r="DX176" s="9" t="s">
        <v>563</v>
      </c>
      <c r="DY176" s="9" t="s">
        <v>217</v>
      </c>
      <c r="DZ176" s="9" t="s">
        <v>229</v>
      </c>
      <c r="EA176" s="46"/>
      <c r="EB176" s="48"/>
      <c r="EC176" s="54"/>
      <c r="ED176" s="48"/>
      <c r="EE176" s="48"/>
      <c r="EF176" s="48"/>
      <c r="EG176" s="48"/>
      <c r="EH176" s="48"/>
      <c r="EI176" s="48"/>
      <c r="EJ176" s="46"/>
      <c r="EK176" s="12"/>
      <c r="EL176" s="48"/>
      <c r="EM176" s="48"/>
      <c r="EN176" s="48"/>
      <c r="EO176" s="46"/>
      <c r="EP176" s="46"/>
      <c r="EQ176" s="46"/>
      <c r="ER176" s="46"/>
      <c r="ES176" s="46"/>
      <c r="ET176" s="46"/>
      <c r="EU176" s="46"/>
      <c r="EV176" s="46"/>
      <c r="EW176" s="46"/>
      <c r="EX176" s="46"/>
      <c r="EY176" s="46"/>
      <c r="EZ176" s="46"/>
      <c r="FA176" s="46"/>
      <c r="FB176" s="46"/>
      <c r="FC176" s="46"/>
      <c r="FD176" s="46"/>
      <c r="FE176" s="46"/>
      <c r="FF176" s="46"/>
      <c r="FG176" s="46"/>
      <c r="FH176" s="46"/>
      <c r="FI176" s="46"/>
      <c r="FJ176" s="16" t="s">
        <v>204</v>
      </c>
      <c r="FK176" s="9" t="s">
        <v>230</v>
      </c>
      <c r="FL176" s="9" t="s">
        <v>236</v>
      </c>
      <c r="FM176" s="9"/>
      <c r="FN176" s="17">
        <v>20255220004043</v>
      </c>
      <c r="FO176" s="17"/>
      <c r="FP176" s="9" t="s">
        <v>564</v>
      </c>
      <c r="FQ176" s="46"/>
      <c r="FR176" s="46"/>
      <c r="FS176" s="46"/>
      <c r="FT176" s="12"/>
      <c r="FU176" s="9"/>
      <c r="FV176" s="109"/>
      <c r="FW176" s="109"/>
      <c r="FX176" s="109"/>
      <c r="FY176" s="109"/>
      <c r="FZ176" s="109"/>
      <c r="GA176" s="109"/>
      <c r="GB176" s="109"/>
      <c r="GC176" s="109"/>
      <c r="GD176" s="109"/>
      <c r="GE176" s="109"/>
      <c r="GF176" s="109"/>
    </row>
    <row r="177" spans="1:188" ht="100.5" customHeight="1" x14ac:dyDescent="0.3">
      <c r="A177" s="124">
        <v>175</v>
      </c>
      <c r="B177" s="46">
        <v>2299</v>
      </c>
      <c r="C177" s="9" t="s">
        <v>1912</v>
      </c>
      <c r="D177" s="9" t="s">
        <v>547</v>
      </c>
      <c r="E177" s="46" t="s">
        <v>2543</v>
      </c>
      <c r="F177" s="47" t="s">
        <v>2544</v>
      </c>
      <c r="G177" s="10" t="s">
        <v>183</v>
      </c>
      <c r="H177" s="9" t="s">
        <v>184</v>
      </c>
      <c r="I177" s="46" t="s">
        <v>2545</v>
      </c>
      <c r="J177" s="9" t="s">
        <v>1842</v>
      </c>
      <c r="K177" s="9" t="s">
        <v>1466</v>
      </c>
      <c r="L177" s="48">
        <v>45743</v>
      </c>
      <c r="M177" s="48">
        <v>45742</v>
      </c>
      <c r="N177" s="48">
        <v>45749</v>
      </c>
      <c r="O177" s="49">
        <v>6</v>
      </c>
      <c r="P177" s="49">
        <v>0</v>
      </c>
      <c r="Q177" s="49">
        <v>180</v>
      </c>
      <c r="R177" s="48">
        <v>45931</v>
      </c>
      <c r="S177" s="48"/>
      <c r="T177" s="171"/>
      <c r="U177" s="171"/>
      <c r="V177" s="48"/>
      <c r="W177" s="48"/>
      <c r="X177" s="48"/>
      <c r="Y177" s="48">
        <v>45931</v>
      </c>
      <c r="Z177" s="15">
        <v>16800000</v>
      </c>
      <c r="AA177" s="13">
        <f t="shared" si="6"/>
        <v>2800000</v>
      </c>
      <c r="AB177" s="13">
        <f t="shared" si="0"/>
        <v>93333.333333333328</v>
      </c>
      <c r="AC177" s="50"/>
      <c r="AD177" s="50"/>
      <c r="AE177" s="13">
        <f t="shared" si="7"/>
        <v>16800000</v>
      </c>
      <c r="AF177" s="9" t="s">
        <v>188</v>
      </c>
      <c r="AG177" s="15" t="s">
        <v>189</v>
      </c>
      <c r="AH177" s="46"/>
      <c r="AI177" s="15" t="s">
        <v>190</v>
      </c>
      <c r="AJ177" s="22" t="s">
        <v>191</v>
      </c>
      <c r="AK177" s="46"/>
      <c r="AL177" s="46"/>
      <c r="AM177" s="46"/>
      <c r="AN177" s="9" t="s">
        <v>193</v>
      </c>
      <c r="AO177" s="46">
        <v>79816153</v>
      </c>
      <c r="AP177" s="46">
        <v>9</v>
      </c>
      <c r="AQ177" s="81" t="s">
        <v>194</v>
      </c>
      <c r="AR177" s="9" t="s">
        <v>195</v>
      </c>
      <c r="AS177" s="9"/>
      <c r="AT177" s="47" t="s">
        <v>2546</v>
      </c>
      <c r="AU177" s="47" t="s">
        <v>2547</v>
      </c>
      <c r="AV177" s="60" t="s">
        <v>2548</v>
      </c>
      <c r="AW177" s="46" t="s">
        <v>555</v>
      </c>
      <c r="AX177" s="9" t="s">
        <v>546</v>
      </c>
      <c r="AY177" s="9" t="s">
        <v>556</v>
      </c>
      <c r="AZ177" s="9" t="s">
        <v>244</v>
      </c>
      <c r="BA177" s="9" t="s">
        <v>202</v>
      </c>
      <c r="BB177" s="46">
        <v>421</v>
      </c>
      <c r="BC177" s="48">
        <v>45691</v>
      </c>
      <c r="BD177" s="94">
        <v>515200000</v>
      </c>
      <c r="BE177" s="94"/>
      <c r="BF177" s="94"/>
      <c r="BG177" s="94"/>
      <c r="BH177" s="46">
        <v>648</v>
      </c>
      <c r="BI177" s="48">
        <v>45749</v>
      </c>
      <c r="BJ177" s="94">
        <v>16800000</v>
      </c>
      <c r="BK177" s="94"/>
      <c r="BL177" s="94"/>
      <c r="BM177" s="94"/>
      <c r="BN177" s="48"/>
      <c r="BO177" s="49">
        <v>125172</v>
      </c>
      <c r="BP177" s="48">
        <v>45646</v>
      </c>
      <c r="BQ177" s="12" t="s">
        <v>203</v>
      </c>
      <c r="BR177" s="9" t="s">
        <v>204</v>
      </c>
      <c r="BS177" s="9" t="s">
        <v>189</v>
      </c>
      <c r="BT177" s="9" t="s">
        <v>189</v>
      </c>
      <c r="BU177" s="9" t="s">
        <v>205</v>
      </c>
      <c r="BV177" s="9" t="s">
        <v>206</v>
      </c>
      <c r="BW177" s="9" t="s">
        <v>207</v>
      </c>
      <c r="BX177" s="15">
        <v>1680000</v>
      </c>
      <c r="BY177" s="15"/>
      <c r="BZ177" s="15"/>
      <c r="CA177" s="15"/>
      <c r="CB177" s="9"/>
      <c r="CC177" s="9"/>
      <c r="CD177" s="9"/>
      <c r="CE177" s="9"/>
      <c r="CF177" s="9"/>
      <c r="CG177" s="9"/>
      <c r="CH177" s="9"/>
      <c r="CI177" s="9"/>
      <c r="CJ177" s="9"/>
      <c r="CK177" s="9"/>
      <c r="CL177" s="9"/>
      <c r="CM177" s="9"/>
      <c r="CN177" s="9"/>
      <c r="CO177" s="9"/>
      <c r="CP177" s="9" t="s">
        <v>208</v>
      </c>
      <c r="CQ177" s="48" t="s">
        <v>2549</v>
      </c>
      <c r="CR177" s="48">
        <v>45747</v>
      </c>
      <c r="CS177" s="48">
        <v>45748</v>
      </c>
      <c r="CT177" s="48"/>
      <c r="CU177" s="48"/>
      <c r="CV177" s="48"/>
      <c r="CW177" s="46" t="s">
        <v>248</v>
      </c>
      <c r="CX177" s="48">
        <v>45744</v>
      </c>
      <c r="CY177" s="48"/>
      <c r="CZ177" s="10" t="s">
        <v>249</v>
      </c>
      <c r="DA177" s="57" t="s">
        <v>250</v>
      </c>
      <c r="DB177" s="57" t="s">
        <v>189</v>
      </c>
      <c r="DC177" s="17" t="s">
        <v>212</v>
      </c>
      <c r="DD177" s="17" t="s">
        <v>213</v>
      </c>
      <c r="DE177" s="17" t="s">
        <v>214</v>
      </c>
      <c r="DF177" s="17" t="s">
        <v>189</v>
      </c>
      <c r="DG177" s="12">
        <v>28987</v>
      </c>
      <c r="DH177" s="9">
        <v>48</v>
      </c>
      <c r="DI177" s="12" t="s">
        <v>215</v>
      </c>
      <c r="DJ177" s="9" t="s">
        <v>2550</v>
      </c>
      <c r="DK177" s="9" t="s">
        <v>217</v>
      </c>
      <c r="DL177" s="9" t="s">
        <v>229</v>
      </c>
      <c r="DM177" s="9"/>
      <c r="DN177" s="9">
        <v>6017812723</v>
      </c>
      <c r="DO177" s="9">
        <v>3233924611</v>
      </c>
      <c r="DP177" s="26" t="s">
        <v>2551</v>
      </c>
      <c r="DQ177" s="9" t="s">
        <v>255</v>
      </c>
      <c r="DR177" s="9" t="s">
        <v>867</v>
      </c>
      <c r="DS177" s="9" t="s">
        <v>223</v>
      </c>
      <c r="DT177" s="9" t="s">
        <v>868</v>
      </c>
      <c r="DU177" s="9" t="s">
        <v>2542</v>
      </c>
      <c r="DV177" s="9" t="s">
        <v>561</v>
      </c>
      <c r="DW177" s="9" t="s">
        <v>562</v>
      </c>
      <c r="DX177" s="9" t="s">
        <v>563</v>
      </c>
      <c r="DY177" s="9" t="s">
        <v>217</v>
      </c>
      <c r="DZ177" s="9" t="s">
        <v>229</v>
      </c>
      <c r="EA177" s="9" t="s">
        <v>2552</v>
      </c>
      <c r="EB177" s="48">
        <v>45839</v>
      </c>
      <c r="EC177" s="54"/>
      <c r="ED177" s="48"/>
      <c r="EE177" s="48"/>
      <c r="EF177" s="48"/>
      <c r="EG177" s="48"/>
      <c r="EH177" s="48"/>
      <c r="EI177" s="48"/>
      <c r="EJ177" s="46"/>
      <c r="EK177" s="12"/>
      <c r="EL177" s="48"/>
      <c r="EM177" s="48"/>
      <c r="EN177" s="48"/>
      <c r="EO177" s="46"/>
      <c r="EP177" s="46"/>
      <c r="EQ177" s="46"/>
      <c r="ER177" s="46"/>
      <c r="ES177" s="46"/>
      <c r="ET177" s="46"/>
      <c r="EU177" s="46"/>
      <c r="EV177" s="46"/>
      <c r="EW177" s="46"/>
      <c r="EX177" s="46"/>
      <c r="EY177" s="46"/>
      <c r="EZ177" s="46"/>
      <c r="FA177" s="46"/>
      <c r="FB177" s="46"/>
      <c r="FC177" s="46"/>
      <c r="FD177" s="46"/>
      <c r="FE177" s="46"/>
      <c r="FF177" s="46"/>
      <c r="FG177" s="46"/>
      <c r="FH177" s="46"/>
      <c r="FI177" s="46"/>
      <c r="FJ177" s="16" t="s">
        <v>204</v>
      </c>
      <c r="FK177" s="9" t="s">
        <v>230</v>
      </c>
      <c r="FL177" s="9" t="s">
        <v>236</v>
      </c>
      <c r="FM177" s="9"/>
      <c r="FN177" s="17">
        <v>20255220004043</v>
      </c>
      <c r="FO177" s="17"/>
      <c r="FP177" s="9" t="s">
        <v>564</v>
      </c>
      <c r="FQ177" s="46"/>
      <c r="FR177" s="46"/>
      <c r="FS177" s="46"/>
      <c r="FT177" s="12"/>
      <c r="FU177" s="9"/>
      <c r="FV177" s="109"/>
      <c r="FW177" s="109"/>
      <c r="FX177" s="109"/>
      <c r="FY177" s="109"/>
      <c r="FZ177" s="109"/>
      <c r="GA177" s="109"/>
      <c r="GB177" s="109"/>
      <c r="GC177" s="109"/>
      <c r="GD177" s="109"/>
      <c r="GE177" s="109"/>
      <c r="GF177" s="109"/>
    </row>
    <row r="178" spans="1:188" ht="100.5" customHeight="1" x14ac:dyDescent="0.3">
      <c r="A178" s="124">
        <v>176</v>
      </c>
      <c r="B178" s="46">
        <v>2527</v>
      </c>
      <c r="C178" s="9" t="s">
        <v>2467</v>
      </c>
      <c r="D178" s="9" t="s">
        <v>342</v>
      </c>
      <c r="E178" s="46" t="s">
        <v>2553</v>
      </c>
      <c r="F178" s="47" t="s">
        <v>2554</v>
      </c>
      <c r="G178" s="10" t="s">
        <v>183</v>
      </c>
      <c r="H178" s="9" t="s">
        <v>184</v>
      </c>
      <c r="I178" s="46" t="s">
        <v>2555</v>
      </c>
      <c r="J178" s="9" t="s">
        <v>551</v>
      </c>
      <c r="K178" s="9" t="s">
        <v>2556</v>
      </c>
      <c r="L178" s="48">
        <v>45742</v>
      </c>
      <c r="M178" s="48"/>
      <c r="N178" s="48">
        <v>45751</v>
      </c>
      <c r="O178" s="49">
        <v>6</v>
      </c>
      <c r="P178" s="49">
        <v>0</v>
      </c>
      <c r="Q178" s="49">
        <v>180</v>
      </c>
      <c r="R178" s="48">
        <v>45933</v>
      </c>
      <c r="S178" s="48"/>
      <c r="T178" s="171"/>
      <c r="U178" s="171"/>
      <c r="V178" s="48"/>
      <c r="W178" s="48"/>
      <c r="X178" s="48"/>
      <c r="Y178" s="48">
        <v>45933</v>
      </c>
      <c r="Z178" s="15">
        <v>16800000</v>
      </c>
      <c r="AA178" s="13">
        <f t="shared" si="6"/>
        <v>2800000</v>
      </c>
      <c r="AB178" s="13">
        <f t="shared" si="0"/>
        <v>93333.333333333328</v>
      </c>
      <c r="AC178" s="50"/>
      <c r="AD178" s="50"/>
      <c r="AE178" s="13">
        <f t="shared" si="7"/>
        <v>16800000</v>
      </c>
      <c r="AF178" s="9" t="s">
        <v>188</v>
      </c>
      <c r="AG178" s="15" t="s">
        <v>189</v>
      </c>
      <c r="AH178" s="46"/>
      <c r="AI178" s="15" t="s">
        <v>190</v>
      </c>
      <c r="AJ178" s="22" t="s">
        <v>191</v>
      </c>
      <c r="AK178" s="46"/>
      <c r="AL178" s="46"/>
      <c r="AM178" s="46"/>
      <c r="AN178" s="9" t="s">
        <v>193</v>
      </c>
      <c r="AO178" s="46">
        <v>1019029237</v>
      </c>
      <c r="AP178" s="46">
        <v>5</v>
      </c>
      <c r="AQ178" s="81" t="s">
        <v>194</v>
      </c>
      <c r="AR178" s="9" t="s">
        <v>195</v>
      </c>
      <c r="AS178" s="9"/>
      <c r="AT178" s="47" t="s">
        <v>2557</v>
      </c>
      <c r="AU178" s="47"/>
      <c r="AV178" s="60" t="s">
        <v>2558</v>
      </c>
      <c r="AW178" s="46" t="s">
        <v>273</v>
      </c>
      <c r="AX178" s="9" t="s">
        <v>262</v>
      </c>
      <c r="AY178" s="9" t="s">
        <v>274</v>
      </c>
      <c r="AZ178" s="9" t="s">
        <v>531</v>
      </c>
      <c r="BA178" s="9" t="s">
        <v>202</v>
      </c>
      <c r="BB178" s="46">
        <v>422</v>
      </c>
      <c r="BC178" s="48">
        <v>45691</v>
      </c>
      <c r="BD178" s="94">
        <v>302400000</v>
      </c>
      <c r="BE178" s="94"/>
      <c r="BF178" s="94"/>
      <c r="BG178" s="94"/>
      <c r="BH178" s="46">
        <v>638</v>
      </c>
      <c r="BI178" s="48">
        <v>45747</v>
      </c>
      <c r="BJ178" s="94"/>
      <c r="BK178" s="94"/>
      <c r="BL178" s="94"/>
      <c r="BM178" s="94"/>
      <c r="BN178" s="48"/>
      <c r="BO178" s="49">
        <v>125176</v>
      </c>
      <c r="BP178" s="48">
        <v>45646</v>
      </c>
      <c r="BQ178" s="12" t="s">
        <v>203</v>
      </c>
      <c r="BR178" s="9" t="s">
        <v>204</v>
      </c>
      <c r="BS178" s="9" t="s">
        <v>189</v>
      </c>
      <c r="BT178" s="9" t="s">
        <v>189</v>
      </c>
      <c r="BU178" s="9" t="s">
        <v>205</v>
      </c>
      <c r="BV178" s="9"/>
      <c r="BW178" s="9" t="s">
        <v>207</v>
      </c>
      <c r="BX178" s="15">
        <v>1680000</v>
      </c>
      <c r="BY178" s="15"/>
      <c r="BZ178" s="15"/>
      <c r="CA178" s="15"/>
      <c r="CB178" s="9"/>
      <c r="CC178" s="9"/>
      <c r="CD178" s="9"/>
      <c r="CE178" s="9"/>
      <c r="CF178" s="9"/>
      <c r="CG178" s="9"/>
      <c r="CH178" s="9"/>
      <c r="CI178" s="9"/>
      <c r="CJ178" s="9"/>
      <c r="CK178" s="9"/>
      <c r="CL178" s="9"/>
      <c r="CM178" s="9"/>
      <c r="CN178" s="9"/>
      <c r="CO178" s="9"/>
      <c r="CP178" s="9" t="s">
        <v>208</v>
      </c>
      <c r="CQ178" s="48" t="s">
        <v>2559</v>
      </c>
      <c r="CR178" s="48">
        <v>45749</v>
      </c>
      <c r="CS178" s="48">
        <v>45751</v>
      </c>
      <c r="CT178" s="48"/>
      <c r="CU178" s="48"/>
      <c r="CV178" s="48"/>
      <c r="CW178" s="46" t="s">
        <v>248</v>
      </c>
      <c r="CX178" s="48">
        <v>45744</v>
      </c>
      <c r="CY178" s="48"/>
      <c r="CZ178" s="10" t="s">
        <v>249</v>
      </c>
      <c r="DA178" s="57" t="s">
        <v>250</v>
      </c>
      <c r="DB178" s="57" t="s">
        <v>189</v>
      </c>
      <c r="DC178" s="17" t="s">
        <v>212</v>
      </c>
      <c r="DD178" s="17" t="s">
        <v>213</v>
      </c>
      <c r="DE178" s="17" t="s">
        <v>214</v>
      </c>
      <c r="DF178" s="17" t="s">
        <v>189</v>
      </c>
      <c r="DG178" s="12">
        <v>32507</v>
      </c>
      <c r="DH178" s="9">
        <v>36</v>
      </c>
      <c r="DI178" s="12" t="s">
        <v>280</v>
      </c>
      <c r="DJ178" s="9" t="s">
        <v>2560</v>
      </c>
      <c r="DK178" s="9" t="s">
        <v>217</v>
      </c>
      <c r="DL178" s="9" t="s">
        <v>229</v>
      </c>
      <c r="DM178" s="9"/>
      <c r="DN178" s="9">
        <v>6015208936</v>
      </c>
      <c r="DO178" s="9">
        <v>3002837276</v>
      </c>
      <c r="DP178" s="26" t="s">
        <v>2561</v>
      </c>
      <c r="DQ178" s="9" t="s">
        <v>255</v>
      </c>
      <c r="DR178" s="9" t="s">
        <v>867</v>
      </c>
      <c r="DS178" s="9" t="s">
        <v>223</v>
      </c>
      <c r="DT178" s="9" t="s">
        <v>2562</v>
      </c>
      <c r="DU178" s="9" t="s">
        <v>2563</v>
      </c>
      <c r="DV178" s="9" t="s">
        <v>561</v>
      </c>
      <c r="DW178" s="9" t="s">
        <v>562</v>
      </c>
      <c r="DX178" s="9" t="s">
        <v>563</v>
      </c>
      <c r="DY178" s="9" t="s">
        <v>217</v>
      </c>
      <c r="DZ178" s="9" t="s">
        <v>229</v>
      </c>
      <c r="EA178" s="46"/>
      <c r="EB178" s="48"/>
      <c r="EC178" s="54"/>
      <c r="ED178" s="48"/>
      <c r="EE178" s="48"/>
      <c r="EF178" s="48"/>
      <c r="EG178" s="48"/>
      <c r="EH178" s="48"/>
      <c r="EI178" s="48"/>
      <c r="EJ178" s="46"/>
      <c r="EK178" s="12"/>
      <c r="EL178" s="48"/>
      <c r="EM178" s="48"/>
      <c r="EN178" s="48"/>
      <c r="EO178" s="46"/>
      <c r="EP178" s="46"/>
      <c r="EQ178" s="46"/>
      <c r="ER178" s="46"/>
      <c r="ES178" s="46"/>
      <c r="ET178" s="46"/>
      <c r="EU178" s="46"/>
      <c r="EV178" s="46"/>
      <c r="EW178" s="46"/>
      <c r="EX178" s="46"/>
      <c r="EY178" s="46"/>
      <c r="EZ178" s="46"/>
      <c r="FA178" s="46"/>
      <c r="FB178" s="46"/>
      <c r="FC178" s="46"/>
      <c r="FD178" s="46"/>
      <c r="FE178" s="46"/>
      <c r="FF178" s="46"/>
      <c r="FG178" s="46"/>
      <c r="FH178" s="46"/>
      <c r="FI178" s="46"/>
      <c r="FJ178" s="16" t="s">
        <v>204</v>
      </c>
      <c r="FK178" s="9" t="s">
        <v>230</v>
      </c>
      <c r="FL178" s="9" t="s">
        <v>236</v>
      </c>
      <c r="FM178" s="9"/>
      <c r="FN178" s="17">
        <v>20255220004043</v>
      </c>
      <c r="FO178" s="17"/>
      <c r="FP178" s="9" t="s">
        <v>564</v>
      </c>
      <c r="FQ178" s="46"/>
      <c r="FR178" s="46"/>
      <c r="FS178" s="46"/>
      <c r="FT178" s="12"/>
      <c r="FU178" s="9"/>
      <c r="FV178" s="109"/>
      <c r="FW178" s="109"/>
      <c r="FX178" s="109"/>
      <c r="FY178" s="109"/>
      <c r="FZ178" s="109"/>
      <c r="GA178" s="109"/>
      <c r="GB178" s="109"/>
      <c r="GC178" s="109"/>
      <c r="GD178" s="109"/>
      <c r="GE178" s="109"/>
      <c r="GF178" s="109"/>
    </row>
    <row r="179" spans="1:188" ht="100.5" customHeight="1" x14ac:dyDescent="0.3">
      <c r="A179" s="124">
        <v>177</v>
      </c>
      <c r="B179" s="46">
        <v>2527</v>
      </c>
      <c r="C179" s="9" t="s">
        <v>2467</v>
      </c>
      <c r="D179" s="9" t="s">
        <v>342</v>
      </c>
      <c r="E179" s="46" t="s">
        <v>2564</v>
      </c>
      <c r="F179" s="47" t="s">
        <v>2565</v>
      </c>
      <c r="G179" s="10" t="s">
        <v>183</v>
      </c>
      <c r="H179" s="9" t="s">
        <v>184</v>
      </c>
      <c r="I179" s="9" t="s">
        <v>2566</v>
      </c>
      <c r="J179" s="9" t="s">
        <v>2567</v>
      </c>
      <c r="K179" s="9" t="s">
        <v>552</v>
      </c>
      <c r="L179" s="48">
        <v>45742</v>
      </c>
      <c r="M179" s="48"/>
      <c r="N179" s="48">
        <v>45748</v>
      </c>
      <c r="O179" s="49">
        <v>6</v>
      </c>
      <c r="P179" s="49">
        <v>0</v>
      </c>
      <c r="Q179" s="49">
        <v>180</v>
      </c>
      <c r="R179" s="48">
        <v>45930</v>
      </c>
      <c r="S179" s="48"/>
      <c r="T179" s="171"/>
      <c r="U179" s="171"/>
      <c r="V179" s="48"/>
      <c r="W179" s="48"/>
      <c r="X179" s="48"/>
      <c r="Y179" s="48">
        <v>45930</v>
      </c>
      <c r="Z179" s="15">
        <v>16800000</v>
      </c>
      <c r="AA179" s="13">
        <f t="shared" si="6"/>
        <v>2800000</v>
      </c>
      <c r="AB179" s="13">
        <f t="shared" si="0"/>
        <v>93333.333333333328</v>
      </c>
      <c r="AC179" s="50"/>
      <c r="AD179" s="50"/>
      <c r="AE179" s="13">
        <f t="shared" si="7"/>
        <v>16800000</v>
      </c>
      <c r="AF179" s="9" t="s">
        <v>188</v>
      </c>
      <c r="AG179" s="15" t="s">
        <v>189</v>
      </c>
      <c r="AH179" s="46"/>
      <c r="AI179" s="15" t="s">
        <v>190</v>
      </c>
      <c r="AJ179" s="22" t="s">
        <v>191</v>
      </c>
      <c r="AK179" s="9"/>
      <c r="AL179" s="9"/>
      <c r="AM179" s="9"/>
      <c r="AN179" s="9" t="s">
        <v>193</v>
      </c>
      <c r="AO179" s="46">
        <v>80154531</v>
      </c>
      <c r="AP179" s="46">
        <v>1</v>
      </c>
      <c r="AQ179" s="81" t="s">
        <v>194</v>
      </c>
      <c r="AR179" s="9" t="s">
        <v>195</v>
      </c>
      <c r="AS179" s="9"/>
      <c r="AT179" s="47" t="s">
        <v>2568</v>
      </c>
      <c r="AU179" s="47"/>
      <c r="AV179" s="60" t="s">
        <v>2569</v>
      </c>
      <c r="AW179" s="46" t="s">
        <v>273</v>
      </c>
      <c r="AX179" s="9" t="s">
        <v>262</v>
      </c>
      <c r="AY179" s="9" t="s">
        <v>274</v>
      </c>
      <c r="AZ179" s="9" t="s">
        <v>531</v>
      </c>
      <c r="BA179" s="9" t="s">
        <v>202</v>
      </c>
      <c r="BB179" s="46">
        <v>422</v>
      </c>
      <c r="BC179" s="48">
        <v>45691</v>
      </c>
      <c r="BD179" s="94">
        <v>302400000</v>
      </c>
      <c r="BE179" s="94"/>
      <c r="BF179" s="94"/>
      <c r="BG179" s="94"/>
      <c r="BH179" s="46">
        <v>619</v>
      </c>
      <c r="BI179" s="48">
        <v>45743</v>
      </c>
      <c r="BJ179" s="94"/>
      <c r="BK179" s="94"/>
      <c r="BL179" s="94"/>
      <c r="BM179" s="94"/>
      <c r="BN179" s="48"/>
      <c r="BO179" s="49">
        <v>125176</v>
      </c>
      <c r="BP179" s="48">
        <v>45646</v>
      </c>
      <c r="BQ179" s="12" t="s">
        <v>203</v>
      </c>
      <c r="BR179" s="9" t="s">
        <v>204</v>
      </c>
      <c r="BS179" s="9" t="s">
        <v>189</v>
      </c>
      <c r="BT179" s="9" t="s">
        <v>189</v>
      </c>
      <c r="BU179" s="9" t="s">
        <v>205</v>
      </c>
      <c r="BV179" s="9"/>
      <c r="BW179" s="9" t="s">
        <v>207</v>
      </c>
      <c r="BX179" s="15">
        <v>1680000</v>
      </c>
      <c r="BY179" s="15"/>
      <c r="BZ179" s="15"/>
      <c r="CA179" s="15"/>
      <c r="CB179" s="9"/>
      <c r="CC179" s="9"/>
      <c r="CD179" s="9"/>
      <c r="CE179" s="9"/>
      <c r="CF179" s="9"/>
      <c r="CG179" s="9"/>
      <c r="CH179" s="9"/>
      <c r="CI179" s="9"/>
      <c r="CJ179" s="9"/>
      <c r="CK179" s="9"/>
      <c r="CL179" s="9"/>
      <c r="CM179" s="9"/>
      <c r="CN179" s="9"/>
      <c r="CO179" s="9"/>
      <c r="CP179" s="9" t="s">
        <v>208</v>
      </c>
      <c r="CQ179" s="48" t="s">
        <v>2570</v>
      </c>
      <c r="CR179" s="48">
        <v>45744</v>
      </c>
      <c r="CS179" s="48">
        <v>45747</v>
      </c>
      <c r="CT179" s="48"/>
      <c r="CU179" s="48"/>
      <c r="CV179" s="48"/>
      <c r="CW179" s="46" t="s">
        <v>248</v>
      </c>
      <c r="CX179" s="48">
        <v>45744</v>
      </c>
      <c r="CY179" s="48"/>
      <c r="CZ179" s="10" t="s">
        <v>249</v>
      </c>
      <c r="DA179" s="57" t="s">
        <v>250</v>
      </c>
      <c r="DB179" s="57" t="s">
        <v>189</v>
      </c>
      <c r="DC179" s="17" t="s">
        <v>212</v>
      </c>
      <c r="DD179" s="17" t="s">
        <v>213</v>
      </c>
      <c r="DE179" s="17" t="s">
        <v>214</v>
      </c>
      <c r="DF179" s="17" t="s">
        <v>189</v>
      </c>
      <c r="DG179" s="12">
        <v>29727</v>
      </c>
      <c r="DH179" s="9">
        <v>43</v>
      </c>
      <c r="DI179" s="12" t="s">
        <v>280</v>
      </c>
      <c r="DJ179" s="9" t="s">
        <v>2571</v>
      </c>
      <c r="DK179" s="9" t="s">
        <v>217</v>
      </c>
      <c r="DL179" s="9" t="s">
        <v>229</v>
      </c>
      <c r="DM179" s="9"/>
      <c r="DN179" s="9">
        <v>6012732645</v>
      </c>
      <c r="DO179" s="9">
        <v>3505450347</v>
      </c>
      <c r="DP179" s="26" t="s">
        <v>2572</v>
      </c>
      <c r="DQ179" s="9" t="s">
        <v>255</v>
      </c>
      <c r="DR179" s="9" t="s">
        <v>222</v>
      </c>
      <c r="DS179" s="9" t="s">
        <v>223</v>
      </c>
      <c r="DT179" s="9" t="s">
        <v>2562</v>
      </c>
      <c r="DU179" s="9" t="s">
        <v>2563</v>
      </c>
      <c r="DV179" s="9" t="s">
        <v>561</v>
      </c>
      <c r="DW179" s="9" t="s">
        <v>562</v>
      </c>
      <c r="DX179" s="9" t="s">
        <v>563</v>
      </c>
      <c r="DY179" s="9" t="s">
        <v>217</v>
      </c>
      <c r="DZ179" s="9" t="s">
        <v>229</v>
      </c>
      <c r="EA179" s="46"/>
      <c r="EB179" s="48"/>
      <c r="EC179" s="54"/>
      <c r="ED179" s="48"/>
      <c r="EE179" s="48"/>
      <c r="EF179" s="48"/>
      <c r="EG179" s="48"/>
      <c r="EH179" s="48"/>
      <c r="EI179" s="48"/>
      <c r="EJ179" s="46"/>
      <c r="EK179" s="12"/>
      <c r="EL179" s="48"/>
      <c r="EM179" s="48"/>
      <c r="EN179" s="48"/>
      <c r="EO179" s="46"/>
      <c r="EP179" s="46"/>
      <c r="EQ179" s="46"/>
      <c r="ER179" s="46"/>
      <c r="ES179" s="46"/>
      <c r="ET179" s="46"/>
      <c r="EU179" s="46"/>
      <c r="EV179" s="46"/>
      <c r="EW179" s="46"/>
      <c r="EX179" s="46"/>
      <c r="EY179" s="46"/>
      <c r="EZ179" s="46"/>
      <c r="FA179" s="46"/>
      <c r="FB179" s="46"/>
      <c r="FC179" s="46"/>
      <c r="FD179" s="46"/>
      <c r="FE179" s="46"/>
      <c r="FF179" s="46"/>
      <c r="FG179" s="46"/>
      <c r="FH179" s="46"/>
      <c r="FI179" s="46"/>
      <c r="FJ179" s="16" t="s">
        <v>204</v>
      </c>
      <c r="FK179" s="9" t="s">
        <v>230</v>
      </c>
      <c r="FL179" s="9" t="s">
        <v>236</v>
      </c>
      <c r="FM179" s="9"/>
      <c r="FN179" s="17">
        <v>20255220004043</v>
      </c>
      <c r="FO179" s="17"/>
      <c r="FP179" s="9" t="s">
        <v>564</v>
      </c>
      <c r="FQ179" s="46"/>
      <c r="FR179" s="46"/>
      <c r="FS179" s="46"/>
      <c r="FT179" s="12"/>
      <c r="FU179" s="9"/>
      <c r="FV179" s="109"/>
      <c r="FW179" s="109"/>
      <c r="FX179" s="109"/>
      <c r="FY179" s="109"/>
      <c r="FZ179" s="109"/>
      <c r="GA179" s="109"/>
      <c r="GB179" s="109"/>
      <c r="GC179" s="109"/>
      <c r="GD179" s="109"/>
      <c r="GE179" s="109"/>
      <c r="GF179" s="109"/>
    </row>
    <row r="180" spans="1:188" ht="100.5" customHeight="1" x14ac:dyDescent="0.3">
      <c r="A180" s="124">
        <v>178</v>
      </c>
      <c r="B180" s="46">
        <v>2484</v>
      </c>
      <c r="C180" s="9" t="s">
        <v>2573</v>
      </c>
      <c r="D180" s="9" t="s">
        <v>2574</v>
      </c>
      <c r="E180" s="9" t="s">
        <v>2575</v>
      </c>
      <c r="F180" s="47" t="s">
        <v>2576</v>
      </c>
      <c r="G180" s="10" t="s">
        <v>183</v>
      </c>
      <c r="H180" s="9" t="s">
        <v>184</v>
      </c>
      <c r="I180" s="9" t="s">
        <v>2577</v>
      </c>
      <c r="J180" s="9" t="s">
        <v>2578</v>
      </c>
      <c r="K180" s="9" t="s">
        <v>2579</v>
      </c>
      <c r="L180" s="48">
        <v>45743</v>
      </c>
      <c r="M180" s="48">
        <v>45743</v>
      </c>
      <c r="N180" s="48">
        <v>45748</v>
      </c>
      <c r="O180" s="49">
        <v>6</v>
      </c>
      <c r="P180" s="49">
        <v>0</v>
      </c>
      <c r="Q180" s="49">
        <v>180</v>
      </c>
      <c r="R180" s="48">
        <v>45930</v>
      </c>
      <c r="S180" s="48">
        <v>45931</v>
      </c>
      <c r="T180" s="49">
        <v>3</v>
      </c>
      <c r="U180" s="49">
        <v>0</v>
      </c>
      <c r="V180" s="48"/>
      <c r="W180" s="48">
        <v>45931</v>
      </c>
      <c r="X180" s="48"/>
      <c r="Y180" s="48">
        <v>46022</v>
      </c>
      <c r="Z180" s="15">
        <v>33000000</v>
      </c>
      <c r="AA180" s="13">
        <f t="shared" si="6"/>
        <v>5500000</v>
      </c>
      <c r="AB180" s="13">
        <f t="shared" si="0"/>
        <v>183333.33333333334</v>
      </c>
      <c r="AC180" s="15">
        <v>16500000</v>
      </c>
      <c r="AD180" s="50"/>
      <c r="AE180" s="13">
        <f t="shared" si="7"/>
        <v>49500000</v>
      </c>
      <c r="AF180" s="9" t="s">
        <v>188</v>
      </c>
      <c r="AG180" s="15" t="s">
        <v>189</v>
      </c>
      <c r="AH180" s="46"/>
      <c r="AI180" s="15" t="s">
        <v>190</v>
      </c>
      <c r="AJ180" s="22" t="s">
        <v>191</v>
      </c>
      <c r="AK180" s="9"/>
      <c r="AL180" s="9"/>
      <c r="AM180" s="9"/>
      <c r="AN180" s="9" t="s">
        <v>193</v>
      </c>
      <c r="AO180" s="46">
        <v>1018501598</v>
      </c>
      <c r="AP180" s="46">
        <v>9</v>
      </c>
      <c r="AQ180" s="81" t="s">
        <v>194</v>
      </c>
      <c r="AR180" s="9" t="s">
        <v>195</v>
      </c>
      <c r="AS180" s="9"/>
      <c r="AT180" s="47" t="s">
        <v>2580</v>
      </c>
      <c r="AU180" s="47" t="s">
        <v>2581</v>
      </c>
      <c r="AV180" s="60" t="s">
        <v>2582</v>
      </c>
      <c r="AW180" s="46" t="s">
        <v>2583</v>
      </c>
      <c r="AX180" s="9" t="s">
        <v>2573</v>
      </c>
      <c r="AY180" s="9" t="s">
        <v>2584</v>
      </c>
      <c r="AZ180" s="9" t="s">
        <v>1376</v>
      </c>
      <c r="BA180" s="9" t="s">
        <v>202</v>
      </c>
      <c r="BB180" s="46">
        <v>454</v>
      </c>
      <c r="BC180" s="48">
        <v>45691</v>
      </c>
      <c r="BD180" s="94">
        <v>33000000</v>
      </c>
      <c r="BE180" s="46">
        <v>699</v>
      </c>
      <c r="BF180" s="48">
        <v>45868</v>
      </c>
      <c r="BG180" s="94">
        <v>16500000</v>
      </c>
      <c r="BH180" s="46">
        <v>640</v>
      </c>
      <c r="BI180" s="48">
        <v>45748</v>
      </c>
      <c r="BJ180" s="94">
        <v>33000000</v>
      </c>
      <c r="BK180" s="94"/>
      <c r="BL180" s="94"/>
      <c r="BM180" s="94"/>
      <c r="BN180" s="48"/>
      <c r="BO180" s="49">
        <v>125421</v>
      </c>
      <c r="BP180" s="48">
        <v>45649</v>
      </c>
      <c r="BQ180" s="12" t="s">
        <v>203</v>
      </c>
      <c r="BR180" s="9" t="s">
        <v>204</v>
      </c>
      <c r="BS180" s="9" t="s">
        <v>189</v>
      </c>
      <c r="BT180" s="9" t="s">
        <v>189</v>
      </c>
      <c r="BU180" s="9" t="s">
        <v>245</v>
      </c>
      <c r="BV180" s="9" t="s">
        <v>246</v>
      </c>
      <c r="BW180" s="9" t="s">
        <v>207</v>
      </c>
      <c r="BX180" s="15">
        <v>3300000</v>
      </c>
      <c r="BY180" s="15"/>
      <c r="BZ180" s="15"/>
      <c r="CA180" s="15"/>
      <c r="CB180" s="9"/>
      <c r="CC180" s="9"/>
      <c r="CD180" s="9"/>
      <c r="CE180" s="9"/>
      <c r="CF180" s="9"/>
      <c r="CG180" s="9"/>
      <c r="CH180" s="9"/>
      <c r="CI180" s="9"/>
      <c r="CJ180" s="9"/>
      <c r="CK180" s="9"/>
      <c r="CL180" s="9"/>
      <c r="CM180" s="9"/>
      <c r="CN180" s="9"/>
      <c r="CO180" s="9"/>
      <c r="CP180" s="9" t="s">
        <v>208</v>
      </c>
      <c r="CQ180" s="48" t="s">
        <v>2585</v>
      </c>
      <c r="CR180" s="48">
        <v>45743</v>
      </c>
      <c r="CS180" s="48">
        <v>45749</v>
      </c>
      <c r="CT180" s="48"/>
      <c r="CU180" s="48"/>
      <c r="CV180" s="48"/>
      <c r="CW180" s="46" t="s">
        <v>279</v>
      </c>
      <c r="CX180" s="48">
        <v>45745</v>
      </c>
      <c r="CY180" s="48"/>
      <c r="CZ180" s="10" t="s">
        <v>211</v>
      </c>
      <c r="DA180" s="57" t="s">
        <v>250</v>
      </c>
      <c r="DB180" s="57" t="s">
        <v>189</v>
      </c>
      <c r="DC180" s="17" t="s">
        <v>212</v>
      </c>
      <c r="DD180" s="17" t="s">
        <v>213</v>
      </c>
      <c r="DE180" s="17" t="s">
        <v>214</v>
      </c>
      <c r="DF180" s="17" t="s">
        <v>189</v>
      </c>
      <c r="DG180" s="12">
        <v>35851</v>
      </c>
      <c r="DH180" s="9">
        <v>27</v>
      </c>
      <c r="DI180" s="12" t="s">
        <v>280</v>
      </c>
      <c r="DJ180" s="9" t="s">
        <v>2586</v>
      </c>
      <c r="DK180" s="9" t="s">
        <v>217</v>
      </c>
      <c r="DL180" s="9" t="s">
        <v>229</v>
      </c>
      <c r="DM180" s="9"/>
      <c r="DN180" s="9">
        <v>3156157884</v>
      </c>
      <c r="DO180" s="9">
        <v>3156157884</v>
      </c>
      <c r="DP180" s="9" t="s">
        <v>2587</v>
      </c>
      <c r="DQ180" s="9" t="s">
        <v>255</v>
      </c>
      <c r="DR180" s="9" t="s">
        <v>680</v>
      </c>
      <c r="DS180" s="9" t="s">
        <v>223</v>
      </c>
      <c r="DT180" s="9" t="s">
        <v>1182</v>
      </c>
      <c r="DU180" s="9" t="s">
        <v>2588</v>
      </c>
      <c r="DV180" s="9" t="s">
        <v>734</v>
      </c>
      <c r="DW180" s="9"/>
      <c r="DX180" s="9" t="s">
        <v>735</v>
      </c>
      <c r="DY180" s="9" t="s">
        <v>217</v>
      </c>
      <c r="DZ180" s="9" t="s">
        <v>229</v>
      </c>
      <c r="EA180" s="46"/>
      <c r="EB180" s="48"/>
      <c r="EC180" s="54" t="s">
        <v>207</v>
      </c>
      <c r="ED180" s="48">
        <v>45869</v>
      </c>
      <c r="EE180" s="49">
        <v>699</v>
      </c>
      <c r="EF180" s="48">
        <v>45868</v>
      </c>
      <c r="EG180" s="48"/>
      <c r="EH180" s="48"/>
      <c r="EI180" s="48">
        <v>45869</v>
      </c>
      <c r="EJ180" s="46" t="s">
        <v>290</v>
      </c>
      <c r="EK180" s="12">
        <v>45869</v>
      </c>
      <c r="EL180" s="48"/>
      <c r="EM180" s="48"/>
      <c r="EN180" s="48"/>
      <c r="EO180" s="46"/>
      <c r="EP180" s="46"/>
      <c r="EQ180" s="46"/>
      <c r="ER180" s="46"/>
      <c r="ES180" s="46"/>
      <c r="ET180" s="46"/>
      <c r="EU180" s="46"/>
      <c r="EV180" s="46"/>
      <c r="EW180" s="46"/>
      <c r="EX180" s="46"/>
      <c r="EY180" s="46"/>
      <c r="EZ180" s="46"/>
      <c r="FA180" s="46"/>
      <c r="FB180" s="46"/>
      <c r="FC180" s="46"/>
      <c r="FD180" s="46"/>
      <c r="FE180" s="46"/>
      <c r="FF180" s="46"/>
      <c r="FG180" s="46"/>
      <c r="FH180" s="46"/>
      <c r="FI180" s="46"/>
      <c r="FJ180" s="16" t="s">
        <v>204</v>
      </c>
      <c r="FK180" s="9" t="s">
        <v>230</v>
      </c>
      <c r="FL180" s="58" t="s">
        <v>736</v>
      </c>
      <c r="FM180" s="58"/>
      <c r="FN180" s="17">
        <v>20255220005203</v>
      </c>
      <c r="FO180" s="17"/>
      <c r="FP180" s="9" t="s">
        <v>737</v>
      </c>
      <c r="FQ180" s="31" t="s">
        <v>738</v>
      </c>
      <c r="FR180" s="9">
        <v>79842782</v>
      </c>
      <c r="FS180" s="27">
        <v>20255220005753</v>
      </c>
      <c r="FT180" s="12">
        <v>45771</v>
      </c>
      <c r="FU180" s="24" t="s">
        <v>739</v>
      </c>
      <c r="FV180" s="109"/>
      <c r="FW180" s="109"/>
      <c r="FX180" s="109"/>
      <c r="FY180" s="109"/>
      <c r="FZ180" s="109"/>
      <c r="GA180" s="109"/>
      <c r="GB180" s="109"/>
      <c r="GC180" s="109"/>
      <c r="GD180" s="109"/>
      <c r="GE180" s="109"/>
      <c r="GF180" s="109"/>
    </row>
    <row r="181" spans="1:188" ht="100.5" customHeight="1" x14ac:dyDescent="0.3">
      <c r="A181" s="124">
        <v>179</v>
      </c>
      <c r="B181" s="46">
        <v>2527</v>
      </c>
      <c r="C181" s="9" t="s">
        <v>2467</v>
      </c>
      <c r="D181" s="9" t="s">
        <v>263</v>
      </c>
      <c r="E181" s="46" t="s">
        <v>2589</v>
      </c>
      <c r="F181" s="47" t="s">
        <v>2590</v>
      </c>
      <c r="G181" s="10" t="s">
        <v>183</v>
      </c>
      <c r="H181" s="9" t="s">
        <v>184</v>
      </c>
      <c r="I181" s="9" t="s">
        <v>2591</v>
      </c>
      <c r="J181" s="9" t="s">
        <v>2592</v>
      </c>
      <c r="K181" s="9" t="s">
        <v>2593</v>
      </c>
      <c r="L181" s="48">
        <v>45743</v>
      </c>
      <c r="M181" s="48"/>
      <c r="N181" s="48">
        <v>45748</v>
      </c>
      <c r="O181" s="49">
        <v>6</v>
      </c>
      <c r="P181" s="49">
        <v>0</v>
      </c>
      <c r="Q181" s="49">
        <v>180</v>
      </c>
      <c r="R181" s="48">
        <v>45930</v>
      </c>
      <c r="S181" s="48"/>
      <c r="T181" s="171"/>
      <c r="U181" s="171"/>
      <c r="V181" s="48"/>
      <c r="W181" s="48"/>
      <c r="X181" s="48"/>
      <c r="Y181" s="48">
        <v>45930</v>
      </c>
      <c r="Z181" s="15">
        <v>33000000</v>
      </c>
      <c r="AA181" s="13">
        <f t="shared" si="6"/>
        <v>5500000</v>
      </c>
      <c r="AB181" s="13">
        <f t="shared" si="0"/>
        <v>183333.33333333334</v>
      </c>
      <c r="AC181" s="50"/>
      <c r="AD181" s="50"/>
      <c r="AE181" s="13">
        <f t="shared" si="7"/>
        <v>33000000</v>
      </c>
      <c r="AF181" s="9" t="s">
        <v>188</v>
      </c>
      <c r="AG181" s="15" t="s">
        <v>189</v>
      </c>
      <c r="AH181" s="46"/>
      <c r="AI181" s="15" t="s">
        <v>190</v>
      </c>
      <c r="AJ181" s="52" t="s">
        <v>191</v>
      </c>
      <c r="AK181" s="9"/>
      <c r="AL181" s="9"/>
      <c r="AM181" s="9"/>
      <c r="AN181" s="9" t="s">
        <v>193</v>
      </c>
      <c r="AO181" s="46">
        <v>1013629562</v>
      </c>
      <c r="AP181" s="46">
        <v>7</v>
      </c>
      <c r="AQ181" s="81" t="s">
        <v>194</v>
      </c>
      <c r="AR181" s="9" t="s">
        <v>195</v>
      </c>
      <c r="AS181" s="9"/>
      <c r="AT181" s="47" t="s">
        <v>2594</v>
      </c>
      <c r="AU181" s="47"/>
      <c r="AV181" s="60" t="s">
        <v>2595</v>
      </c>
      <c r="AW181" s="42" t="s">
        <v>273</v>
      </c>
      <c r="AX181" s="9" t="s">
        <v>262</v>
      </c>
      <c r="AY181" s="9" t="s">
        <v>274</v>
      </c>
      <c r="AZ181" s="42" t="s">
        <v>351</v>
      </c>
      <c r="BA181" s="9" t="s">
        <v>202</v>
      </c>
      <c r="BB181" s="46">
        <v>478</v>
      </c>
      <c r="BC181" s="48">
        <v>45707</v>
      </c>
      <c r="BD181" s="94">
        <v>33000000</v>
      </c>
      <c r="BE181" s="94"/>
      <c r="BF181" s="94"/>
      <c r="BG181" s="94"/>
      <c r="BH181" s="46">
        <v>633</v>
      </c>
      <c r="BI181" s="48">
        <v>45747</v>
      </c>
      <c r="BJ181" s="94"/>
      <c r="BK181" s="94"/>
      <c r="BL181" s="94"/>
      <c r="BM181" s="94"/>
      <c r="BN181" s="48"/>
      <c r="BO181" s="49">
        <v>125762</v>
      </c>
      <c r="BP181" s="48">
        <v>45652</v>
      </c>
      <c r="BQ181" s="12" t="s">
        <v>203</v>
      </c>
      <c r="BR181" s="9" t="s">
        <v>204</v>
      </c>
      <c r="BS181" s="9" t="s">
        <v>189</v>
      </c>
      <c r="BT181" s="9" t="s">
        <v>189</v>
      </c>
      <c r="BU181" s="9" t="s">
        <v>205</v>
      </c>
      <c r="BV181" s="9"/>
      <c r="BW181" s="9" t="s">
        <v>207</v>
      </c>
      <c r="BX181" s="15">
        <v>3300000</v>
      </c>
      <c r="BY181" s="15"/>
      <c r="BZ181" s="15"/>
      <c r="CA181" s="15"/>
      <c r="CB181" s="9"/>
      <c r="CC181" s="9"/>
      <c r="CD181" s="9"/>
      <c r="CE181" s="9"/>
      <c r="CF181" s="9"/>
      <c r="CG181" s="9"/>
      <c r="CH181" s="9"/>
      <c r="CI181" s="9"/>
      <c r="CJ181" s="9"/>
      <c r="CK181" s="9"/>
      <c r="CL181" s="9"/>
      <c r="CM181" s="9"/>
      <c r="CN181" s="9"/>
      <c r="CO181" s="9"/>
      <c r="CP181" s="9" t="s">
        <v>208</v>
      </c>
      <c r="CQ181" s="48" t="s">
        <v>2596</v>
      </c>
      <c r="CR181" s="48">
        <v>45768</v>
      </c>
      <c r="CS181" s="48">
        <v>45768</v>
      </c>
      <c r="CT181" s="48"/>
      <c r="CU181" s="48"/>
      <c r="CV181" s="48"/>
      <c r="CW181" s="46" t="s">
        <v>210</v>
      </c>
      <c r="CX181" s="48">
        <v>45748</v>
      </c>
      <c r="CY181" s="48"/>
      <c r="CZ181" s="10" t="s">
        <v>211</v>
      </c>
      <c r="DA181" s="57" t="s">
        <v>250</v>
      </c>
      <c r="DB181" s="57" t="s">
        <v>189</v>
      </c>
      <c r="DC181" s="17" t="s">
        <v>212</v>
      </c>
      <c r="DD181" s="17" t="s">
        <v>213</v>
      </c>
      <c r="DE181" s="17" t="s">
        <v>214</v>
      </c>
      <c r="DF181" s="17" t="s">
        <v>189</v>
      </c>
      <c r="DG181" s="12">
        <v>33504</v>
      </c>
      <c r="DH181" s="9">
        <v>33</v>
      </c>
      <c r="DI181" s="12" t="s">
        <v>280</v>
      </c>
      <c r="DJ181" s="9" t="s">
        <v>2597</v>
      </c>
      <c r="DK181" s="9" t="s">
        <v>217</v>
      </c>
      <c r="DL181" s="9" t="s">
        <v>229</v>
      </c>
      <c r="DM181" s="9"/>
      <c r="DN181" s="9">
        <v>6012893161</v>
      </c>
      <c r="DO181" s="9">
        <v>3103176659</v>
      </c>
      <c r="DP181" s="9" t="s">
        <v>2598</v>
      </c>
      <c r="DQ181" s="9" t="s">
        <v>255</v>
      </c>
      <c r="DR181" s="9" t="s">
        <v>393</v>
      </c>
      <c r="DS181" s="9" t="s">
        <v>223</v>
      </c>
      <c r="DT181" s="9" t="s">
        <v>2599</v>
      </c>
      <c r="DU181" s="9" t="s">
        <v>2600</v>
      </c>
      <c r="DV181" s="9" t="s">
        <v>734</v>
      </c>
      <c r="DW181" s="9"/>
      <c r="DX181" s="9" t="s">
        <v>735</v>
      </c>
      <c r="DY181" s="9" t="s">
        <v>217</v>
      </c>
      <c r="DZ181" s="9" t="s">
        <v>229</v>
      </c>
      <c r="EA181" s="46"/>
      <c r="EB181" s="48"/>
      <c r="EC181" s="54"/>
      <c r="ED181" s="48"/>
      <c r="EE181" s="48"/>
      <c r="EF181" s="48"/>
      <c r="EG181" s="48"/>
      <c r="EH181" s="48"/>
      <c r="EI181" s="48"/>
      <c r="EJ181" s="46"/>
      <c r="EK181" s="12"/>
      <c r="EL181" s="48"/>
      <c r="EM181" s="48"/>
      <c r="EN181" s="48"/>
      <c r="EO181" s="46"/>
      <c r="EP181" s="46"/>
      <c r="EQ181" s="46"/>
      <c r="ER181" s="46"/>
      <c r="ES181" s="46"/>
      <c r="ET181" s="46"/>
      <c r="EU181" s="46"/>
      <c r="EV181" s="46"/>
      <c r="EW181" s="46"/>
      <c r="EX181" s="46"/>
      <c r="EY181" s="46"/>
      <c r="EZ181" s="46"/>
      <c r="FA181" s="46"/>
      <c r="FB181" s="46"/>
      <c r="FC181" s="46"/>
      <c r="FD181" s="46"/>
      <c r="FE181" s="46"/>
      <c r="FF181" s="46"/>
      <c r="FG181" s="46"/>
      <c r="FH181" s="46"/>
      <c r="FI181" s="46"/>
      <c r="FJ181" s="16" t="s">
        <v>204</v>
      </c>
      <c r="FK181" s="9" t="s">
        <v>230</v>
      </c>
      <c r="FL181" s="58" t="s">
        <v>736</v>
      </c>
      <c r="FM181" s="58"/>
      <c r="FN181" s="17">
        <v>20255220005203</v>
      </c>
      <c r="FO181" s="17"/>
      <c r="FP181" s="9" t="s">
        <v>737</v>
      </c>
      <c r="FQ181" s="46"/>
      <c r="FR181" s="46"/>
      <c r="FS181" s="46"/>
      <c r="FT181" s="12"/>
      <c r="FU181" s="9"/>
      <c r="FV181" s="109"/>
      <c r="FW181" s="109"/>
      <c r="FX181" s="109"/>
      <c r="FY181" s="109"/>
      <c r="FZ181" s="109"/>
      <c r="GA181" s="109"/>
      <c r="GB181" s="109"/>
      <c r="GC181" s="109"/>
      <c r="GD181" s="109"/>
      <c r="GE181" s="109"/>
      <c r="GF181" s="109"/>
    </row>
    <row r="182" spans="1:188" ht="100.5" customHeight="1" x14ac:dyDescent="0.3">
      <c r="A182" s="124">
        <v>180</v>
      </c>
      <c r="B182" s="46">
        <v>2484</v>
      </c>
      <c r="C182" s="9" t="s">
        <v>2573</v>
      </c>
      <c r="D182" s="9" t="s">
        <v>2601</v>
      </c>
      <c r="E182" s="46" t="s">
        <v>2602</v>
      </c>
      <c r="F182" s="47" t="s">
        <v>2603</v>
      </c>
      <c r="G182" s="10" t="s">
        <v>183</v>
      </c>
      <c r="H182" s="9" t="s">
        <v>184</v>
      </c>
      <c r="I182" s="46" t="s">
        <v>2604</v>
      </c>
      <c r="J182" s="9" t="s">
        <v>2605</v>
      </c>
      <c r="K182" s="9" t="s">
        <v>2606</v>
      </c>
      <c r="L182" s="48">
        <v>45744</v>
      </c>
      <c r="M182" s="48"/>
      <c r="N182" s="48">
        <v>45748</v>
      </c>
      <c r="O182" s="49">
        <v>6</v>
      </c>
      <c r="P182" s="49">
        <v>0</v>
      </c>
      <c r="Q182" s="49">
        <v>180</v>
      </c>
      <c r="R182" s="48">
        <v>45930</v>
      </c>
      <c r="S182" s="48"/>
      <c r="T182" s="171"/>
      <c r="U182" s="171"/>
      <c r="V182" s="48"/>
      <c r="W182" s="48"/>
      <c r="X182" s="48"/>
      <c r="Y182" s="48">
        <v>45930</v>
      </c>
      <c r="Z182" s="15">
        <v>36000000</v>
      </c>
      <c r="AA182" s="13">
        <f t="shared" si="6"/>
        <v>6000000</v>
      </c>
      <c r="AB182" s="13">
        <f t="shared" si="0"/>
        <v>200000</v>
      </c>
      <c r="AC182" s="50"/>
      <c r="AD182" s="50"/>
      <c r="AE182" s="13">
        <f t="shared" si="7"/>
        <v>36000000</v>
      </c>
      <c r="AF182" s="9" t="s">
        <v>188</v>
      </c>
      <c r="AG182" s="15" t="s">
        <v>189</v>
      </c>
      <c r="AH182" s="46"/>
      <c r="AI182" s="15" t="s">
        <v>190</v>
      </c>
      <c r="AJ182" s="52" t="s">
        <v>191</v>
      </c>
      <c r="AK182" s="46"/>
      <c r="AL182" s="46"/>
      <c r="AM182" s="46"/>
      <c r="AN182" s="9" t="s">
        <v>193</v>
      </c>
      <c r="AO182" s="46">
        <v>1077866912</v>
      </c>
      <c r="AP182" s="46">
        <v>1</v>
      </c>
      <c r="AQ182" s="81" t="s">
        <v>194</v>
      </c>
      <c r="AR182" s="9" t="s">
        <v>195</v>
      </c>
      <c r="AS182" s="9"/>
      <c r="AT182" s="47" t="s">
        <v>2607</v>
      </c>
      <c r="AU182" s="47"/>
      <c r="AV182" s="60" t="s">
        <v>2608</v>
      </c>
      <c r="AW182" s="46" t="s">
        <v>2583</v>
      </c>
      <c r="AX182" s="9" t="s">
        <v>2573</v>
      </c>
      <c r="AY182" s="9" t="s">
        <v>2584</v>
      </c>
      <c r="AZ182" s="9" t="s">
        <v>1376</v>
      </c>
      <c r="BA182" s="9" t="s">
        <v>202</v>
      </c>
      <c r="BB182" s="46">
        <v>438</v>
      </c>
      <c r="BC182" s="48">
        <v>45691</v>
      </c>
      <c r="BD182" s="94">
        <v>36000000</v>
      </c>
      <c r="BE182" s="94"/>
      <c r="BF182" s="94"/>
      <c r="BG182" s="94"/>
      <c r="BH182" s="46">
        <v>636</v>
      </c>
      <c r="BI182" s="48">
        <v>45747</v>
      </c>
      <c r="BJ182" s="94"/>
      <c r="BK182" s="94"/>
      <c r="BL182" s="94"/>
      <c r="BM182" s="94"/>
      <c r="BN182" s="48"/>
      <c r="BO182" s="49">
        <v>125420</v>
      </c>
      <c r="BP182" s="48">
        <v>45649</v>
      </c>
      <c r="BQ182" s="12" t="s">
        <v>203</v>
      </c>
      <c r="BR182" s="9" t="s">
        <v>204</v>
      </c>
      <c r="BS182" s="9" t="s">
        <v>189</v>
      </c>
      <c r="BT182" s="9" t="s">
        <v>189</v>
      </c>
      <c r="BU182" s="9" t="s">
        <v>205</v>
      </c>
      <c r="BV182" s="9"/>
      <c r="BW182" s="9" t="s">
        <v>207</v>
      </c>
      <c r="BX182" s="15">
        <v>3600000</v>
      </c>
      <c r="BY182" s="15"/>
      <c r="BZ182" s="15"/>
      <c r="CA182" s="15"/>
      <c r="CB182" s="9"/>
      <c r="CC182" s="9"/>
      <c r="CD182" s="9"/>
      <c r="CE182" s="9"/>
      <c r="CF182" s="9"/>
      <c r="CG182" s="9"/>
      <c r="CH182" s="9"/>
      <c r="CI182" s="9"/>
      <c r="CJ182" s="9"/>
      <c r="CK182" s="9"/>
      <c r="CL182" s="9"/>
      <c r="CM182" s="9"/>
      <c r="CN182" s="9"/>
      <c r="CO182" s="9"/>
      <c r="CP182" s="9" t="s">
        <v>208</v>
      </c>
      <c r="CQ182" s="48" t="s">
        <v>2609</v>
      </c>
      <c r="CR182" s="48">
        <v>45744</v>
      </c>
      <c r="CS182" s="48">
        <v>45747</v>
      </c>
      <c r="CT182" s="48"/>
      <c r="CU182" s="48"/>
      <c r="CV182" s="48"/>
      <c r="CW182" s="46" t="s">
        <v>210</v>
      </c>
      <c r="CX182" s="48">
        <v>45748</v>
      </c>
      <c r="CY182" s="48"/>
      <c r="CZ182" s="10" t="s">
        <v>211</v>
      </c>
      <c r="DA182" s="57" t="s">
        <v>250</v>
      </c>
      <c r="DB182" s="57" t="s">
        <v>189</v>
      </c>
      <c r="DC182" s="17" t="s">
        <v>212</v>
      </c>
      <c r="DD182" s="17" t="s">
        <v>213</v>
      </c>
      <c r="DE182" s="17" t="s">
        <v>214</v>
      </c>
      <c r="DF182" s="17" t="s">
        <v>189</v>
      </c>
      <c r="DG182" s="12">
        <v>34289</v>
      </c>
      <c r="DH182" s="9">
        <v>31</v>
      </c>
      <c r="DI182" s="12" t="s">
        <v>280</v>
      </c>
      <c r="DJ182" s="9" t="s">
        <v>2610</v>
      </c>
      <c r="DK182" s="9" t="s">
        <v>217</v>
      </c>
      <c r="DL182" s="9" t="s">
        <v>229</v>
      </c>
      <c r="DM182" s="9"/>
      <c r="DN182" s="9">
        <v>3143286570</v>
      </c>
      <c r="DO182" s="9">
        <v>3143286570</v>
      </c>
      <c r="DP182" s="9" t="s">
        <v>2611</v>
      </c>
      <c r="DQ182" s="9" t="s">
        <v>255</v>
      </c>
      <c r="DR182" s="9" t="s">
        <v>222</v>
      </c>
      <c r="DS182" s="9" t="s">
        <v>223</v>
      </c>
      <c r="DT182" s="9" t="s">
        <v>2599</v>
      </c>
      <c r="DU182" s="9" t="s">
        <v>2612</v>
      </c>
      <c r="DV182" s="9" t="s">
        <v>734</v>
      </c>
      <c r="DW182" s="9"/>
      <c r="DX182" s="9" t="s">
        <v>735</v>
      </c>
      <c r="DY182" s="9" t="s">
        <v>217</v>
      </c>
      <c r="DZ182" s="9" t="s">
        <v>229</v>
      </c>
      <c r="EA182" s="46"/>
      <c r="EB182" s="48"/>
      <c r="EC182" s="54"/>
      <c r="ED182" s="48"/>
      <c r="EE182" s="48"/>
      <c r="EF182" s="48"/>
      <c r="EG182" s="48"/>
      <c r="EH182" s="48"/>
      <c r="EI182" s="48"/>
      <c r="EJ182" s="46"/>
      <c r="EK182" s="12"/>
      <c r="EL182" s="48"/>
      <c r="EM182" s="48"/>
      <c r="EN182" s="48"/>
      <c r="EO182" s="46"/>
      <c r="EP182" s="46"/>
      <c r="EQ182" s="46"/>
      <c r="ER182" s="46"/>
      <c r="ES182" s="46"/>
      <c r="ET182" s="46"/>
      <c r="EU182" s="46"/>
      <c r="EV182" s="46"/>
      <c r="EW182" s="46"/>
      <c r="EX182" s="46"/>
      <c r="EY182" s="46"/>
      <c r="EZ182" s="46"/>
      <c r="FA182" s="46"/>
      <c r="FB182" s="46"/>
      <c r="FC182" s="46"/>
      <c r="FD182" s="46"/>
      <c r="FE182" s="46"/>
      <c r="FF182" s="46"/>
      <c r="FG182" s="46"/>
      <c r="FH182" s="46"/>
      <c r="FI182" s="46"/>
      <c r="FJ182" s="16" t="s">
        <v>204</v>
      </c>
      <c r="FK182" s="9" t="s">
        <v>230</v>
      </c>
      <c r="FL182" s="58" t="s">
        <v>736</v>
      </c>
      <c r="FM182" s="58"/>
      <c r="FN182" s="17">
        <v>20255220005203</v>
      </c>
      <c r="FO182" s="17"/>
      <c r="FP182" s="9" t="s">
        <v>737</v>
      </c>
      <c r="FQ182" s="46"/>
      <c r="FR182" s="46"/>
      <c r="FS182" s="46"/>
      <c r="FT182" s="12"/>
      <c r="FU182" s="9"/>
      <c r="FV182" s="109"/>
      <c r="FW182" s="109"/>
      <c r="FX182" s="109"/>
      <c r="FY182" s="109"/>
      <c r="FZ182" s="109"/>
      <c r="GA182" s="109"/>
      <c r="GB182" s="109"/>
      <c r="GC182" s="109"/>
      <c r="GD182" s="109"/>
      <c r="GE182" s="109"/>
      <c r="GF182" s="109"/>
    </row>
    <row r="183" spans="1:188" ht="100.5" customHeight="1" x14ac:dyDescent="0.3">
      <c r="A183" s="124">
        <v>181</v>
      </c>
      <c r="B183" s="46">
        <v>2527</v>
      </c>
      <c r="C183" s="9" t="s">
        <v>2467</v>
      </c>
      <c r="D183" s="9" t="s">
        <v>263</v>
      </c>
      <c r="E183" s="46" t="s">
        <v>2613</v>
      </c>
      <c r="F183" s="47" t="s">
        <v>2614</v>
      </c>
      <c r="G183" s="10" t="s">
        <v>183</v>
      </c>
      <c r="H183" s="9" t="s">
        <v>184</v>
      </c>
      <c r="I183" s="46" t="s">
        <v>2615</v>
      </c>
      <c r="J183" s="9" t="s">
        <v>2616</v>
      </c>
      <c r="K183" s="9" t="s">
        <v>2617</v>
      </c>
      <c r="L183" s="48">
        <v>45743</v>
      </c>
      <c r="M183" s="48"/>
      <c r="N183" s="48">
        <v>45748</v>
      </c>
      <c r="O183" s="49">
        <v>6</v>
      </c>
      <c r="P183" s="49">
        <v>0</v>
      </c>
      <c r="Q183" s="49">
        <v>180</v>
      </c>
      <c r="R183" s="48">
        <v>45930</v>
      </c>
      <c r="S183" s="48"/>
      <c r="T183" s="171"/>
      <c r="U183" s="171"/>
      <c r="V183" s="48"/>
      <c r="W183" s="48"/>
      <c r="X183" s="48"/>
      <c r="Y183" s="48">
        <v>45930</v>
      </c>
      <c r="Z183" s="15">
        <v>36000000</v>
      </c>
      <c r="AA183" s="13">
        <f t="shared" si="6"/>
        <v>6000000</v>
      </c>
      <c r="AB183" s="13">
        <f t="shared" si="0"/>
        <v>200000</v>
      </c>
      <c r="AC183" s="50"/>
      <c r="AD183" s="50"/>
      <c r="AE183" s="13">
        <f t="shared" si="7"/>
        <v>36000000</v>
      </c>
      <c r="AF183" s="9" t="s">
        <v>188</v>
      </c>
      <c r="AG183" s="15" t="s">
        <v>189</v>
      </c>
      <c r="AH183" s="46"/>
      <c r="AI183" s="15" t="s">
        <v>190</v>
      </c>
      <c r="AJ183" s="52" t="s">
        <v>191</v>
      </c>
      <c r="AK183" s="46"/>
      <c r="AL183" s="46"/>
      <c r="AM183" s="46"/>
      <c r="AN183" s="9" t="s">
        <v>193</v>
      </c>
      <c r="AO183" s="46">
        <v>53070315</v>
      </c>
      <c r="AP183" s="46">
        <v>7</v>
      </c>
      <c r="AQ183" s="81" t="s">
        <v>194</v>
      </c>
      <c r="AR183" s="9" t="s">
        <v>195</v>
      </c>
      <c r="AS183" s="9"/>
      <c r="AT183" s="47" t="s">
        <v>2618</v>
      </c>
      <c r="AU183" s="47"/>
      <c r="AV183" s="60" t="s">
        <v>2619</v>
      </c>
      <c r="AW183" s="46" t="s">
        <v>273</v>
      </c>
      <c r="AX183" s="9" t="s">
        <v>262</v>
      </c>
      <c r="AY183" s="9" t="s">
        <v>274</v>
      </c>
      <c r="AZ183" s="9" t="s">
        <v>351</v>
      </c>
      <c r="BA183" s="9" t="s">
        <v>202</v>
      </c>
      <c r="BB183" s="46">
        <v>479</v>
      </c>
      <c r="BC183" s="48">
        <v>45707</v>
      </c>
      <c r="BD183" s="94">
        <v>36000000</v>
      </c>
      <c r="BE183" s="94"/>
      <c r="BF183" s="94"/>
      <c r="BG183" s="94"/>
      <c r="BH183" s="46">
        <v>632</v>
      </c>
      <c r="BI183" s="48">
        <v>45747</v>
      </c>
      <c r="BJ183" s="94"/>
      <c r="BK183" s="94"/>
      <c r="BL183" s="94"/>
      <c r="BM183" s="94"/>
      <c r="BN183" s="48"/>
      <c r="BO183" s="49">
        <v>125779</v>
      </c>
      <c r="BP183" s="48">
        <v>45652</v>
      </c>
      <c r="BQ183" s="12" t="s">
        <v>203</v>
      </c>
      <c r="BR183" s="9" t="s">
        <v>204</v>
      </c>
      <c r="BS183" s="9" t="s">
        <v>189</v>
      </c>
      <c r="BT183" s="9" t="s">
        <v>189</v>
      </c>
      <c r="BU183" s="9" t="s">
        <v>276</v>
      </c>
      <c r="BV183" s="9" t="s">
        <v>206</v>
      </c>
      <c r="BW183" s="9" t="s">
        <v>207</v>
      </c>
      <c r="BX183" s="15">
        <v>3600000</v>
      </c>
      <c r="BY183" s="15"/>
      <c r="BZ183" s="15"/>
      <c r="CA183" s="15"/>
      <c r="CB183" s="9"/>
      <c r="CC183" s="9"/>
      <c r="CD183" s="9"/>
      <c r="CE183" s="9"/>
      <c r="CF183" s="9"/>
      <c r="CG183" s="9"/>
      <c r="CH183" s="9"/>
      <c r="CI183" s="9"/>
      <c r="CJ183" s="9"/>
      <c r="CK183" s="9"/>
      <c r="CL183" s="9"/>
      <c r="CM183" s="9"/>
      <c r="CN183" s="9"/>
      <c r="CO183" s="9"/>
      <c r="CP183" s="9" t="s">
        <v>208</v>
      </c>
      <c r="CQ183" s="48" t="s">
        <v>2620</v>
      </c>
      <c r="CR183" s="48">
        <v>45744</v>
      </c>
      <c r="CS183" s="48">
        <v>45748</v>
      </c>
      <c r="CT183" s="48"/>
      <c r="CU183" s="48"/>
      <c r="CV183" s="48"/>
      <c r="CW183" s="46" t="s">
        <v>210</v>
      </c>
      <c r="CX183" s="48">
        <v>45745</v>
      </c>
      <c r="CY183" s="48"/>
      <c r="CZ183" s="10" t="s">
        <v>211</v>
      </c>
      <c r="DA183" s="57" t="s">
        <v>250</v>
      </c>
      <c r="DB183" s="57" t="s">
        <v>189</v>
      </c>
      <c r="DC183" s="17" t="s">
        <v>212</v>
      </c>
      <c r="DD183" s="17" t="s">
        <v>213</v>
      </c>
      <c r="DE183" s="17" t="s">
        <v>214</v>
      </c>
      <c r="DF183" s="17" t="s">
        <v>189</v>
      </c>
      <c r="DG183" s="12">
        <v>31278</v>
      </c>
      <c r="DH183" s="9">
        <v>39</v>
      </c>
      <c r="DI183" s="12" t="s">
        <v>558</v>
      </c>
      <c r="DJ183" s="9" t="s">
        <v>2621</v>
      </c>
      <c r="DK183" s="9" t="s">
        <v>217</v>
      </c>
      <c r="DL183" s="9" t="s">
        <v>229</v>
      </c>
      <c r="DM183" s="9"/>
      <c r="DN183" s="9">
        <v>3138115152</v>
      </c>
      <c r="DO183" s="9">
        <v>3138115152</v>
      </c>
      <c r="DP183" s="26" t="s">
        <v>2622</v>
      </c>
      <c r="DQ183" s="9" t="s">
        <v>284</v>
      </c>
      <c r="DR183" s="9" t="s">
        <v>617</v>
      </c>
      <c r="DS183" s="9" t="s">
        <v>223</v>
      </c>
      <c r="DT183" s="9" t="s">
        <v>2623</v>
      </c>
      <c r="DU183" s="9" t="s">
        <v>2624</v>
      </c>
      <c r="DV183" s="9" t="s">
        <v>734</v>
      </c>
      <c r="DW183" s="9"/>
      <c r="DX183" s="9" t="s">
        <v>735</v>
      </c>
      <c r="DY183" s="9" t="s">
        <v>217</v>
      </c>
      <c r="DZ183" s="9" t="s">
        <v>229</v>
      </c>
      <c r="EA183" s="46"/>
      <c r="EB183" s="48"/>
      <c r="EC183" s="54"/>
      <c r="ED183" s="48"/>
      <c r="EE183" s="48"/>
      <c r="EF183" s="48"/>
      <c r="EG183" s="48"/>
      <c r="EH183" s="48"/>
      <c r="EI183" s="48"/>
      <c r="EJ183" s="46"/>
      <c r="EK183" s="12"/>
      <c r="EL183" s="48"/>
      <c r="EM183" s="48"/>
      <c r="EN183" s="48"/>
      <c r="EO183" s="46"/>
      <c r="EP183" s="46"/>
      <c r="EQ183" s="46"/>
      <c r="ER183" s="46"/>
      <c r="ES183" s="46"/>
      <c r="ET183" s="46"/>
      <c r="EU183" s="46"/>
      <c r="EV183" s="46"/>
      <c r="EW183" s="46"/>
      <c r="EX183" s="46"/>
      <c r="EY183" s="46"/>
      <c r="EZ183" s="46"/>
      <c r="FA183" s="46"/>
      <c r="FB183" s="46"/>
      <c r="FC183" s="46"/>
      <c r="FD183" s="46"/>
      <c r="FE183" s="46"/>
      <c r="FF183" s="46"/>
      <c r="FG183" s="46"/>
      <c r="FH183" s="46"/>
      <c r="FI183" s="46"/>
      <c r="FJ183" s="16" t="s">
        <v>204</v>
      </c>
      <c r="FK183" s="9" t="s">
        <v>230</v>
      </c>
      <c r="FL183" s="58" t="s">
        <v>736</v>
      </c>
      <c r="FM183" s="58"/>
      <c r="FN183" s="27">
        <v>20255220005953</v>
      </c>
      <c r="FO183" s="27"/>
      <c r="FP183" s="9" t="s">
        <v>737</v>
      </c>
      <c r="FQ183" s="46"/>
      <c r="FR183" s="46"/>
      <c r="FS183" s="46"/>
      <c r="FT183" s="12"/>
      <c r="FU183" s="9"/>
      <c r="FV183" s="109"/>
      <c r="FW183" s="109"/>
      <c r="FX183" s="109"/>
      <c r="FY183" s="109"/>
      <c r="FZ183" s="109"/>
      <c r="GA183" s="109"/>
      <c r="GB183" s="109"/>
      <c r="GC183" s="109"/>
      <c r="GD183" s="109"/>
      <c r="GE183" s="109"/>
      <c r="GF183" s="109"/>
    </row>
    <row r="184" spans="1:188" ht="100.5" customHeight="1" x14ac:dyDescent="0.3">
      <c r="A184" s="124">
        <v>182</v>
      </c>
      <c r="B184" s="46">
        <v>2527</v>
      </c>
      <c r="C184" s="9" t="s">
        <v>2467</v>
      </c>
      <c r="D184" s="9" t="s">
        <v>263</v>
      </c>
      <c r="E184" s="9" t="s">
        <v>2625</v>
      </c>
      <c r="F184" s="47" t="s">
        <v>2626</v>
      </c>
      <c r="G184" s="10" t="s">
        <v>183</v>
      </c>
      <c r="H184" s="9" t="s">
        <v>184</v>
      </c>
      <c r="I184" s="46" t="s">
        <v>2627</v>
      </c>
      <c r="J184" s="9" t="s">
        <v>2628</v>
      </c>
      <c r="K184" s="9" t="s">
        <v>2629</v>
      </c>
      <c r="L184" s="48">
        <v>45743</v>
      </c>
      <c r="M184" s="48"/>
      <c r="N184" s="48">
        <v>45748</v>
      </c>
      <c r="O184" s="49">
        <v>6</v>
      </c>
      <c r="P184" s="49">
        <v>0</v>
      </c>
      <c r="Q184" s="49">
        <v>180</v>
      </c>
      <c r="R184" s="48">
        <v>45930</v>
      </c>
      <c r="S184" s="48"/>
      <c r="T184" s="171"/>
      <c r="U184" s="171"/>
      <c r="V184" s="48"/>
      <c r="W184" s="48"/>
      <c r="X184" s="48"/>
      <c r="Y184" s="48">
        <v>45930</v>
      </c>
      <c r="Z184" s="15">
        <v>16800000</v>
      </c>
      <c r="AA184" s="13">
        <f t="shared" si="6"/>
        <v>2800000</v>
      </c>
      <c r="AB184" s="13">
        <f t="shared" si="0"/>
        <v>93333.333333333328</v>
      </c>
      <c r="AC184" s="50"/>
      <c r="AD184" s="50"/>
      <c r="AE184" s="13">
        <f t="shared" si="7"/>
        <v>16800000</v>
      </c>
      <c r="AF184" s="9" t="s">
        <v>188</v>
      </c>
      <c r="AG184" s="15" t="s">
        <v>189</v>
      </c>
      <c r="AH184" s="46"/>
      <c r="AI184" s="15" t="s">
        <v>190</v>
      </c>
      <c r="AJ184" s="52" t="s">
        <v>191</v>
      </c>
      <c r="AK184" s="46"/>
      <c r="AL184" s="46"/>
      <c r="AM184" s="46"/>
      <c r="AN184" s="9" t="s">
        <v>193</v>
      </c>
      <c r="AO184" s="46">
        <v>1027520697</v>
      </c>
      <c r="AP184" s="46">
        <v>3</v>
      </c>
      <c r="AQ184" s="81" t="s">
        <v>194</v>
      </c>
      <c r="AR184" s="9" t="s">
        <v>195</v>
      </c>
      <c r="AS184" s="9"/>
      <c r="AT184" s="47" t="s">
        <v>2630</v>
      </c>
      <c r="AU184" s="47"/>
      <c r="AV184" s="60" t="s">
        <v>2631</v>
      </c>
      <c r="AW184" s="46" t="s">
        <v>273</v>
      </c>
      <c r="AX184" s="9" t="s">
        <v>262</v>
      </c>
      <c r="AY184" s="9" t="s">
        <v>274</v>
      </c>
      <c r="AZ184" s="9" t="s">
        <v>918</v>
      </c>
      <c r="BA184" s="9" t="s">
        <v>202</v>
      </c>
      <c r="BB184" s="46">
        <v>462</v>
      </c>
      <c r="BC184" s="48">
        <v>45698</v>
      </c>
      <c r="BD184" s="94">
        <v>22400000</v>
      </c>
      <c r="BE184" s="94"/>
      <c r="BF184" s="94"/>
      <c r="BG184" s="94"/>
      <c r="BH184" s="46">
        <v>634</v>
      </c>
      <c r="BI184" s="48">
        <v>45747</v>
      </c>
      <c r="BJ184" s="94"/>
      <c r="BK184" s="94"/>
      <c r="BL184" s="94"/>
      <c r="BM184" s="94"/>
      <c r="BN184" s="48"/>
      <c r="BO184" s="49">
        <v>125525</v>
      </c>
      <c r="BP184" s="48">
        <v>45650</v>
      </c>
      <c r="BQ184" s="12" t="s">
        <v>203</v>
      </c>
      <c r="BR184" s="9" t="s">
        <v>204</v>
      </c>
      <c r="BS184" s="9" t="s">
        <v>189</v>
      </c>
      <c r="BT184" s="9" t="s">
        <v>189</v>
      </c>
      <c r="BU184" s="9" t="s">
        <v>205</v>
      </c>
      <c r="BV184" s="9" t="s">
        <v>206</v>
      </c>
      <c r="BW184" s="9" t="s">
        <v>207</v>
      </c>
      <c r="BX184" s="15">
        <v>1680000</v>
      </c>
      <c r="BY184" s="15"/>
      <c r="BZ184" s="15"/>
      <c r="CA184" s="15"/>
      <c r="CB184" s="9"/>
      <c r="CC184" s="9"/>
      <c r="CD184" s="9"/>
      <c r="CE184" s="9"/>
      <c r="CF184" s="9"/>
      <c r="CG184" s="9"/>
      <c r="CH184" s="9"/>
      <c r="CI184" s="9"/>
      <c r="CJ184" s="9"/>
      <c r="CK184" s="9"/>
      <c r="CL184" s="9"/>
      <c r="CM184" s="9"/>
      <c r="CN184" s="9"/>
      <c r="CO184" s="9"/>
      <c r="CP184" s="9" t="s">
        <v>208</v>
      </c>
      <c r="CQ184" s="48" t="s">
        <v>2632</v>
      </c>
      <c r="CR184" s="48">
        <v>45744</v>
      </c>
      <c r="CS184" s="48">
        <v>45747</v>
      </c>
      <c r="CT184" s="48"/>
      <c r="CU184" s="48"/>
      <c r="CV184" s="48"/>
      <c r="CW184" s="46" t="s">
        <v>279</v>
      </c>
      <c r="CX184" s="48">
        <v>45748</v>
      </c>
      <c r="CY184" s="48"/>
      <c r="CZ184" s="10" t="s">
        <v>249</v>
      </c>
      <c r="DA184" s="57" t="s">
        <v>250</v>
      </c>
      <c r="DB184" s="57" t="s">
        <v>189</v>
      </c>
      <c r="DC184" s="17" t="s">
        <v>212</v>
      </c>
      <c r="DD184" s="17" t="s">
        <v>213</v>
      </c>
      <c r="DE184" s="17" t="s">
        <v>214</v>
      </c>
      <c r="DF184" s="17" t="s">
        <v>189</v>
      </c>
      <c r="DG184" s="12">
        <v>38026</v>
      </c>
      <c r="DH184" s="9">
        <v>21</v>
      </c>
      <c r="DI184" s="12" t="s">
        <v>215</v>
      </c>
      <c r="DJ184" s="9" t="s">
        <v>2633</v>
      </c>
      <c r="DK184" s="9" t="s">
        <v>217</v>
      </c>
      <c r="DL184" s="9" t="s">
        <v>229</v>
      </c>
      <c r="DM184" s="9"/>
      <c r="DN184" s="9">
        <v>6017923570</v>
      </c>
      <c r="DO184" s="9">
        <v>3177107962</v>
      </c>
      <c r="DP184" s="26" t="s">
        <v>2634</v>
      </c>
      <c r="DQ184" s="9" t="s">
        <v>255</v>
      </c>
      <c r="DR184" s="9" t="s">
        <v>867</v>
      </c>
      <c r="DS184" s="9" t="s">
        <v>223</v>
      </c>
      <c r="DT184" s="9" t="s">
        <v>868</v>
      </c>
      <c r="DU184" s="9" t="s">
        <v>2635</v>
      </c>
      <c r="DV184" s="9" t="s">
        <v>540</v>
      </c>
      <c r="DW184" s="9"/>
      <c r="DX184" s="9" t="s">
        <v>542</v>
      </c>
      <c r="DY184" s="9" t="s">
        <v>217</v>
      </c>
      <c r="DZ184" s="9" t="s">
        <v>229</v>
      </c>
      <c r="EA184" s="46"/>
      <c r="EB184" s="48"/>
      <c r="EC184" s="54"/>
      <c r="ED184" s="48"/>
      <c r="EE184" s="48"/>
      <c r="EF184" s="48"/>
      <c r="EG184" s="48"/>
      <c r="EH184" s="48"/>
      <c r="EI184" s="48"/>
      <c r="EJ184" s="46"/>
      <c r="EK184" s="12"/>
      <c r="EL184" s="48"/>
      <c r="EM184" s="48"/>
      <c r="EN184" s="48"/>
      <c r="EO184" s="46"/>
      <c r="EP184" s="46"/>
      <c r="EQ184" s="46"/>
      <c r="ER184" s="46"/>
      <c r="ES184" s="46"/>
      <c r="ET184" s="46"/>
      <c r="EU184" s="46"/>
      <c r="EV184" s="46"/>
      <c r="EW184" s="46"/>
      <c r="EX184" s="46"/>
      <c r="EY184" s="46"/>
      <c r="EZ184" s="46"/>
      <c r="FA184" s="46"/>
      <c r="FB184" s="46"/>
      <c r="FC184" s="46"/>
      <c r="FD184" s="46"/>
      <c r="FE184" s="46"/>
      <c r="FF184" s="46"/>
      <c r="FG184" s="46"/>
      <c r="FH184" s="46"/>
      <c r="FI184" s="46"/>
      <c r="FJ184" s="16" t="s">
        <v>204</v>
      </c>
      <c r="FK184" s="9" t="s">
        <v>230</v>
      </c>
      <c r="FL184" s="31" t="s">
        <v>185</v>
      </c>
      <c r="FM184" s="31"/>
      <c r="FN184" s="27">
        <v>20255220004173</v>
      </c>
      <c r="FO184" s="27"/>
      <c r="FP184" s="24" t="s">
        <v>503</v>
      </c>
      <c r="FQ184" s="9" t="s">
        <v>543</v>
      </c>
      <c r="FR184" s="9"/>
      <c r="FS184" s="49">
        <v>202555220005213</v>
      </c>
      <c r="FT184" s="12"/>
      <c r="FU184" s="9" t="s">
        <v>544</v>
      </c>
      <c r="FV184" s="109"/>
      <c r="FW184" s="109"/>
      <c r="FX184" s="109"/>
      <c r="FY184" s="109"/>
      <c r="FZ184" s="109"/>
      <c r="GA184" s="109"/>
      <c r="GB184" s="109"/>
      <c r="GC184" s="109"/>
      <c r="GD184" s="109"/>
      <c r="GE184" s="109"/>
      <c r="GF184" s="109"/>
    </row>
    <row r="185" spans="1:188" ht="100.5" customHeight="1" x14ac:dyDescent="0.3">
      <c r="A185" s="124">
        <v>183</v>
      </c>
      <c r="B185" s="46">
        <v>2352</v>
      </c>
      <c r="C185" s="9" t="s">
        <v>2636</v>
      </c>
      <c r="D185" s="9" t="s">
        <v>2637</v>
      </c>
      <c r="E185" s="46" t="s">
        <v>2638</v>
      </c>
      <c r="F185" s="47" t="s">
        <v>2639</v>
      </c>
      <c r="G185" s="10" t="s">
        <v>183</v>
      </c>
      <c r="H185" s="9" t="s">
        <v>184</v>
      </c>
      <c r="I185" s="46" t="s">
        <v>2640</v>
      </c>
      <c r="J185" s="9" t="s">
        <v>2641</v>
      </c>
      <c r="K185" s="9" t="s">
        <v>2642</v>
      </c>
      <c r="L185" s="48">
        <v>45744</v>
      </c>
      <c r="M185" s="48">
        <v>45743</v>
      </c>
      <c r="N185" s="48">
        <v>45748</v>
      </c>
      <c r="O185" s="49">
        <v>6</v>
      </c>
      <c r="P185" s="49">
        <v>0</v>
      </c>
      <c r="Q185" s="49">
        <v>180</v>
      </c>
      <c r="R185" s="48">
        <v>45930</v>
      </c>
      <c r="S185" s="48">
        <v>45931</v>
      </c>
      <c r="T185" s="49">
        <v>3</v>
      </c>
      <c r="U185" s="49">
        <v>0</v>
      </c>
      <c r="V185" s="48"/>
      <c r="W185" s="48">
        <v>45931</v>
      </c>
      <c r="X185" s="48"/>
      <c r="Y185" s="48">
        <v>46021</v>
      </c>
      <c r="Z185" s="15">
        <v>16800000</v>
      </c>
      <c r="AA185" s="13">
        <f t="shared" si="6"/>
        <v>2800000</v>
      </c>
      <c r="AB185" s="13">
        <f t="shared" si="0"/>
        <v>93333.333333333328</v>
      </c>
      <c r="AC185" s="50">
        <v>8400000</v>
      </c>
      <c r="AD185" s="50"/>
      <c r="AE185" s="13">
        <f t="shared" si="7"/>
        <v>25200000</v>
      </c>
      <c r="AF185" s="9" t="s">
        <v>188</v>
      </c>
      <c r="AG185" s="15" t="s">
        <v>189</v>
      </c>
      <c r="AH185" s="46"/>
      <c r="AI185" s="15" t="s">
        <v>190</v>
      </c>
      <c r="AJ185" s="52" t="s">
        <v>191</v>
      </c>
      <c r="AK185" s="46"/>
      <c r="AL185" s="46"/>
      <c r="AM185" s="46"/>
      <c r="AN185" s="9" t="s">
        <v>193</v>
      </c>
      <c r="AO185" s="46">
        <v>1016080848</v>
      </c>
      <c r="AP185" s="46">
        <v>1</v>
      </c>
      <c r="AQ185" s="17" t="s">
        <v>194</v>
      </c>
      <c r="AR185" s="9" t="s">
        <v>195</v>
      </c>
      <c r="AS185" s="9"/>
      <c r="AT185" s="47" t="s">
        <v>2643</v>
      </c>
      <c r="AU185" s="47" t="s">
        <v>2644</v>
      </c>
      <c r="AV185" s="60" t="s">
        <v>2645</v>
      </c>
      <c r="AW185" s="46" t="s">
        <v>2646</v>
      </c>
      <c r="AX185" s="9" t="s">
        <v>2636</v>
      </c>
      <c r="AY185" s="9" t="s">
        <v>2647</v>
      </c>
      <c r="AZ185" s="9" t="s">
        <v>244</v>
      </c>
      <c r="BA185" s="9" t="s">
        <v>202</v>
      </c>
      <c r="BB185" s="46">
        <v>579</v>
      </c>
      <c r="BC185" s="48">
        <v>45729</v>
      </c>
      <c r="BD185" s="94">
        <v>16800000</v>
      </c>
      <c r="BE185" s="46">
        <v>719</v>
      </c>
      <c r="BF185" s="48">
        <v>45868</v>
      </c>
      <c r="BG185" s="94">
        <v>8400000</v>
      </c>
      <c r="BH185" s="46">
        <v>629</v>
      </c>
      <c r="BI185" s="48">
        <v>45744</v>
      </c>
      <c r="BJ185" s="94">
        <v>16800000</v>
      </c>
      <c r="BK185" s="94"/>
      <c r="BL185" s="94"/>
      <c r="BM185" s="94"/>
      <c r="BN185" s="48"/>
      <c r="BO185" s="49">
        <v>128715</v>
      </c>
      <c r="BP185" s="48">
        <v>45678</v>
      </c>
      <c r="BQ185" s="12" t="s">
        <v>203</v>
      </c>
      <c r="BR185" s="9" t="s">
        <v>204</v>
      </c>
      <c r="BS185" s="9" t="s">
        <v>189</v>
      </c>
      <c r="BT185" s="9" t="s">
        <v>189</v>
      </c>
      <c r="BU185" s="9" t="s">
        <v>205</v>
      </c>
      <c r="BV185" s="9" t="s">
        <v>206</v>
      </c>
      <c r="BW185" s="9" t="s">
        <v>207</v>
      </c>
      <c r="BX185" s="15">
        <v>1680000</v>
      </c>
      <c r="BY185" s="9" t="s">
        <v>205</v>
      </c>
      <c r="BZ185" s="9" t="s">
        <v>206</v>
      </c>
      <c r="CA185" s="15">
        <v>2520000</v>
      </c>
      <c r="CB185" s="9"/>
      <c r="CC185" s="9"/>
      <c r="CD185" s="9"/>
      <c r="CE185" s="9"/>
      <c r="CF185" s="9"/>
      <c r="CG185" s="9"/>
      <c r="CH185" s="9"/>
      <c r="CI185" s="9"/>
      <c r="CJ185" s="9"/>
      <c r="CK185" s="9"/>
      <c r="CL185" s="9"/>
      <c r="CM185" s="9"/>
      <c r="CN185" s="9"/>
      <c r="CO185" s="9"/>
      <c r="CP185" s="9" t="s">
        <v>208</v>
      </c>
      <c r="CQ185" s="48" t="s">
        <v>2648</v>
      </c>
      <c r="CR185" s="48">
        <v>45744</v>
      </c>
      <c r="CS185" s="48">
        <v>45744</v>
      </c>
      <c r="CT185" s="48" t="s">
        <v>2648</v>
      </c>
      <c r="CU185" s="48">
        <v>45874</v>
      </c>
      <c r="CV185" s="48">
        <v>45874</v>
      </c>
      <c r="CW185" s="46" t="s">
        <v>279</v>
      </c>
      <c r="CX185" s="48">
        <v>45741</v>
      </c>
      <c r="CY185" s="48"/>
      <c r="CZ185" s="10" t="s">
        <v>211</v>
      </c>
      <c r="DA185" s="57" t="s">
        <v>250</v>
      </c>
      <c r="DB185" s="57" t="s">
        <v>189</v>
      </c>
      <c r="DC185" s="17" t="s">
        <v>212</v>
      </c>
      <c r="DD185" s="17" t="s">
        <v>213</v>
      </c>
      <c r="DE185" s="17" t="s">
        <v>214</v>
      </c>
      <c r="DF185" s="17" t="s">
        <v>189</v>
      </c>
      <c r="DG185" s="12">
        <v>35000</v>
      </c>
      <c r="DH185" s="9">
        <v>29</v>
      </c>
      <c r="DI185" s="12" t="s">
        <v>215</v>
      </c>
      <c r="DJ185" s="9" t="s">
        <v>2649</v>
      </c>
      <c r="DK185" s="9" t="s">
        <v>217</v>
      </c>
      <c r="DL185" s="9" t="s">
        <v>229</v>
      </c>
      <c r="DM185" s="9"/>
      <c r="DN185" s="9">
        <v>3022887898</v>
      </c>
      <c r="DO185" s="9">
        <v>3022887898</v>
      </c>
      <c r="DP185" s="26" t="s">
        <v>2650</v>
      </c>
      <c r="DQ185" s="9" t="s">
        <v>221</v>
      </c>
      <c r="DR185" s="9" t="s">
        <v>222</v>
      </c>
      <c r="DS185" s="9" t="s">
        <v>223</v>
      </c>
      <c r="DT185" s="9" t="s">
        <v>2651</v>
      </c>
      <c r="DU185" s="9" t="s">
        <v>2652</v>
      </c>
      <c r="DV185" s="9" t="s">
        <v>226</v>
      </c>
      <c r="DW185" s="9"/>
      <c r="DX185" s="9" t="s">
        <v>228</v>
      </c>
      <c r="DY185" s="9" t="s">
        <v>217</v>
      </c>
      <c r="DZ185" s="9" t="s">
        <v>229</v>
      </c>
      <c r="EA185" s="46"/>
      <c r="EB185" s="48"/>
      <c r="EC185" s="54" t="s">
        <v>207</v>
      </c>
      <c r="ED185" s="48">
        <v>45870</v>
      </c>
      <c r="EE185" s="46">
        <v>719</v>
      </c>
      <c r="EF185" s="48">
        <v>45868</v>
      </c>
      <c r="EG185" s="48"/>
      <c r="EH185" s="48"/>
      <c r="EI185" s="48">
        <v>45931</v>
      </c>
      <c r="EJ185" s="46" t="s">
        <v>2653</v>
      </c>
      <c r="EK185" s="12">
        <v>45870</v>
      </c>
      <c r="EL185" s="48"/>
      <c r="EM185" s="48"/>
      <c r="EN185" s="48"/>
      <c r="EO185" s="46"/>
      <c r="EP185" s="46"/>
      <c r="EQ185" s="46"/>
      <c r="ER185" s="46"/>
      <c r="ES185" s="46"/>
      <c r="ET185" s="46"/>
      <c r="EU185" s="46"/>
      <c r="EV185" s="46"/>
      <c r="EW185" s="46"/>
      <c r="EX185" s="46"/>
      <c r="EY185" s="46"/>
      <c r="EZ185" s="46"/>
      <c r="FA185" s="46"/>
      <c r="FB185" s="46"/>
      <c r="FC185" s="46"/>
      <c r="FD185" s="46"/>
      <c r="FE185" s="46"/>
      <c r="FF185" s="46"/>
      <c r="FG185" s="46"/>
      <c r="FH185" s="46"/>
      <c r="FI185" s="46"/>
      <c r="FJ185" s="16" t="s">
        <v>204</v>
      </c>
      <c r="FK185" s="9" t="s">
        <v>230</v>
      </c>
      <c r="FL185" s="31" t="s">
        <v>185</v>
      </c>
      <c r="FM185" s="31"/>
      <c r="FN185" s="27">
        <v>20255220004173</v>
      </c>
      <c r="FO185" s="27"/>
      <c r="FP185" s="24" t="s">
        <v>503</v>
      </c>
      <c r="FQ185" s="46"/>
      <c r="FR185" s="46"/>
      <c r="FS185" s="46"/>
      <c r="FT185" s="12"/>
      <c r="FU185" s="9"/>
      <c r="FV185" s="109"/>
      <c r="FW185" s="109"/>
      <c r="FX185" s="109"/>
      <c r="FY185" s="109"/>
      <c r="FZ185" s="109"/>
      <c r="GA185" s="109"/>
      <c r="GB185" s="109"/>
      <c r="GC185" s="109"/>
      <c r="GD185" s="109"/>
      <c r="GE185" s="109"/>
      <c r="GF185" s="109"/>
    </row>
    <row r="186" spans="1:188" ht="100.5" customHeight="1" x14ac:dyDescent="0.3">
      <c r="A186" s="124">
        <v>184</v>
      </c>
      <c r="B186" s="46">
        <v>2496</v>
      </c>
      <c r="C186" s="9" t="s">
        <v>2654</v>
      </c>
      <c r="D186" s="9" t="s">
        <v>2655</v>
      </c>
      <c r="E186" s="46" t="s">
        <v>2656</v>
      </c>
      <c r="F186" s="47" t="s">
        <v>2657</v>
      </c>
      <c r="G186" s="10" t="s">
        <v>183</v>
      </c>
      <c r="H186" s="9" t="s">
        <v>184</v>
      </c>
      <c r="I186" s="46" t="s">
        <v>2658</v>
      </c>
      <c r="J186" s="9" t="s">
        <v>2659</v>
      </c>
      <c r="K186" s="9" t="s">
        <v>2660</v>
      </c>
      <c r="L186" s="48">
        <v>45743</v>
      </c>
      <c r="M186" s="48"/>
      <c r="N186" s="48">
        <v>45748</v>
      </c>
      <c r="O186" s="49">
        <v>6</v>
      </c>
      <c r="P186" s="49">
        <v>0</v>
      </c>
      <c r="Q186" s="49">
        <v>180</v>
      </c>
      <c r="R186" s="48">
        <v>45930</v>
      </c>
      <c r="S186" s="48"/>
      <c r="T186" s="171"/>
      <c r="U186" s="171"/>
      <c r="V186" s="48"/>
      <c r="W186" s="48"/>
      <c r="X186" s="48"/>
      <c r="Y186" s="48">
        <v>45930</v>
      </c>
      <c r="Z186" s="15">
        <v>45000000</v>
      </c>
      <c r="AA186" s="13">
        <f t="shared" si="6"/>
        <v>7500000</v>
      </c>
      <c r="AB186" s="13">
        <f t="shared" si="0"/>
        <v>250000</v>
      </c>
      <c r="AC186" s="50"/>
      <c r="AD186" s="50"/>
      <c r="AE186" s="13">
        <f t="shared" si="7"/>
        <v>45000000</v>
      </c>
      <c r="AF186" s="9" t="s">
        <v>188</v>
      </c>
      <c r="AG186" s="15" t="s">
        <v>189</v>
      </c>
      <c r="AH186" s="46"/>
      <c r="AI186" s="15" t="s">
        <v>190</v>
      </c>
      <c r="AJ186" s="52" t="s">
        <v>191</v>
      </c>
      <c r="AK186" s="46"/>
      <c r="AL186" s="46"/>
      <c r="AM186" s="46"/>
      <c r="AN186" s="9" t="s">
        <v>193</v>
      </c>
      <c r="AO186" s="46">
        <v>1018461926</v>
      </c>
      <c r="AP186" s="46">
        <v>9</v>
      </c>
      <c r="AQ186" s="17" t="s">
        <v>194</v>
      </c>
      <c r="AR186" s="9" t="s">
        <v>195</v>
      </c>
      <c r="AS186" s="9"/>
      <c r="AT186" s="47" t="s">
        <v>2661</v>
      </c>
      <c r="AU186" s="47"/>
      <c r="AV186" s="60" t="s">
        <v>2662</v>
      </c>
      <c r="AW186" s="46" t="s">
        <v>2663</v>
      </c>
      <c r="AX186" s="9" t="s">
        <v>2654</v>
      </c>
      <c r="AY186" s="9" t="s">
        <v>422</v>
      </c>
      <c r="AZ186" s="9" t="s">
        <v>244</v>
      </c>
      <c r="BA186" s="9" t="s">
        <v>202</v>
      </c>
      <c r="BB186" s="46">
        <v>580</v>
      </c>
      <c r="BC186" s="48">
        <v>45729</v>
      </c>
      <c r="BD186" s="94"/>
      <c r="BE186" s="94"/>
      <c r="BF186" s="94"/>
      <c r="BG186" s="94"/>
      <c r="BH186" s="46">
        <v>626</v>
      </c>
      <c r="BI186" s="48">
        <v>45744</v>
      </c>
      <c r="BJ186" s="94"/>
      <c r="BK186" s="94"/>
      <c r="BL186" s="94"/>
      <c r="BM186" s="94"/>
      <c r="BN186" s="48"/>
      <c r="BO186" s="49">
        <v>128721</v>
      </c>
      <c r="BP186" s="48">
        <v>45678</v>
      </c>
      <c r="BQ186" s="12" t="s">
        <v>203</v>
      </c>
      <c r="BR186" s="9" t="s">
        <v>204</v>
      </c>
      <c r="BS186" s="9" t="s">
        <v>189</v>
      </c>
      <c r="BT186" s="9" t="s">
        <v>189</v>
      </c>
      <c r="BU186" s="9" t="s">
        <v>205</v>
      </c>
      <c r="BV186" s="9" t="s">
        <v>206</v>
      </c>
      <c r="BW186" s="9" t="s">
        <v>207</v>
      </c>
      <c r="BX186" s="15">
        <v>4500000</v>
      </c>
      <c r="BY186" s="15"/>
      <c r="BZ186" s="15"/>
      <c r="CA186" s="15"/>
      <c r="CB186" s="9"/>
      <c r="CC186" s="9"/>
      <c r="CD186" s="9"/>
      <c r="CE186" s="9"/>
      <c r="CF186" s="9"/>
      <c r="CG186" s="9"/>
      <c r="CH186" s="9"/>
      <c r="CI186" s="9"/>
      <c r="CJ186" s="9"/>
      <c r="CK186" s="9"/>
      <c r="CL186" s="9"/>
      <c r="CM186" s="9"/>
      <c r="CN186" s="9"/>
      <c r="CO186" s="9"/>
      <c r="CP186" s="9" t="s">
        <v>208</v>
      </c>
      <c r="CQ186" s="48" t="s">
        <v>2664</v>
      </c>
      <c r="CR186" s="48">
        <v>45744</v>
      </c>
      <c r="CS186" s="48">
        <v>45744</v>
      </c>
      <c r="CT186" s="48"/>
      <c r="CU186" s="48"/>
      <c r="CV186" s="48"/>
      <c r="CW186" s="46" t="s">
        <v>210</v>
      </c>
      <c r="CX186" s="48">
        <v>45744</v>
      </c>
      <c r="CY186" s="48"/>
      <c r="CZ186" s="10" t="s">
        <v>249</v>
      </c>
      <c r="DA186" s="57" t="s">
        <v>250</v>
      </c>
      <c r="DB186" s="57" t="s">
        <v>189</v>
      </c>
      <c r="DC186" s="17" t="s">
        <v>212</v>
      </c>
      <c r="DD186" s="17" t="s">
        <v>213</v>
      </c>
      <c r="DE186" s="17" t="s">
        <v>214</v>
      </c>
      <c r="DF186" s="17" t="s">
        <v>189</v>
      </c>
      <c r="DG186" s="12">
        <v>34192</v>
      </c>
      <c r="DH186" s="9">
        <v>31</v>
      </c>
      <c r="DI186" s="12" t="s">
        <v>280</v>
      </c>
      <c r="DJ186" s="9" t="s">
        <v>2665</v>
      </c>
      <c r="DK186" s="9" t="s">
        <v>217</v>
      </c>
      <c r="DL186" s="9" t="s">
        <v>229</v>
      </c>
      <c r="DM186" s="9"/>
      <c r="DN186" s="9">
        <v>3132543111</v>
      </c>
      <c r="DO186" s="9">
        <v>3132543111</v>
      </c>
      <c r="DP186" s="9" t="s">
        <v>2666</v>
      </c>
      <c r="DQ186" s="9" t="s">
        <v>255</v>
      </c>
      <c r="DR186" s="9" t="s">
        <v>285</v>
      </c>
      <c r="DS186" s="9" t="s">
        <v>223</v>
      </c>
      <c r="DT186" s="9" t="s">
        <v>502</v>
      </c>
      <c r="DU186" s="9" t="s">
        <v>2667</v>
      </c>
      <c r="DV186" s="9" t="s">
        <v>226</v>
      </c>
      <c r="DW186" s="9"/>
      <c r="DX186" s="9" t="s">
        <v>228</v>
      </c>
      <c r="DY186" s="9" t="s">
        <v>217</v>
      </c>
      <c r="DZ186" s="9" t="s">
        <v>229</v>
      </c>
      <c r="EA186" s="46"/>
      <c r="EB186" s="48"/>
      <c r="EC186" s="54"/>
      <c r="ED186" s="48"/>
      <c r="EE186" s="48"/>
      <c r="EF186" s="48"/>
      <c r="EG186" s="48"/>
      <c r="EH186" s="48"/>
      <c r="EI186" s="48"/>
      <c r="EJ186" s="46"/>
      <c r="EK186" s="12"/>
      <c r="EL186" s="48"/>
      <c r="EM186" s="48"/>
      <c r="EN186" s="48"/>
      <c r="EO186" s="46"/>
      <c r="EP186" s="46"/>
      <c r="EQ186" s="46"/>
      <c r="ER186" s="46"/>
      <c r="ES186" s="46"/>
      <c r="ET186" s="46"/>
      <c r="EU186" s="46"/>
      <c r="EV186" s="46"/>
      <c r="EW186" s="46"/>
      <c r="EX186" s="46"/>
      <c r="EY186" s="46"/>
      <c r="EZ186" s="46"/>
      <c r="FA186" s="46"/>
      <c r="FB186" s="46"/>
      <c r="FC186" s="46"/>
      <c r="FD186" s="46"/>
      <c r="FE186" s="46"/>
      <c r="FF186" s="46"/>
      <c r="FG186" s="46"/>
      <c r="FH186" s="46"/>
      <c r="FI186" s="46"/>
      <c r="FJ186" s="16" t="s">
        <v>204</v>
      </c>
      <c r="FK186" s="9" t="s">
        <v>230</v>
      </c>
      <c r="FL186" s="31" t="s">
        <v>185</v>
      </c>
      <c r="FM186" s="31"/>
      <c r="FN186" s="27">
        <v>20255220004173</v>
      </c>
      <c r="FO186" s="27"/>
      <c r="FP186" s="24" t="s">
        <v>503</v>
      </c>
      <c r="FQ186" s="46"/>
      <c r="FR186" s="46"/>
      <c r="FS186" s="46"/>
      <c r="FT186" s="12"/>
      <c r="FU186" s="9"/>
      <c r="FV186" s="109"/>
      <c r="FW186" s="109"/>
      <c r="FX186" s="109"/>
      <c r="FY186" s="109"/>
      <c r="FZ186" s="109"/>
      <c r="GA186" s="109"/>
      <c r="GB186" s="109"/>
      <c r="GC186" s="109"/>
      <c r="GD186" s="109"/>
      <c r="GE186" s="109"/>
      <c r="GF186" s="109"/>
    </row>
    <row r="187" spans="1:188" ht="100.5" customHeight="1" x14ac:dyDescent="0.3">
      <c r="A187" s="124">
        <v>185</v>
      </c>
      <c r="B187" s="46">
        <v>2461</v>
      </c>
      <c r="C187" s="9" t="s">
        <v>179</v>
      </c>
      <c r="D187" s="9" t="s">
        <v>180</v>
      </c>
      <c r="E187" s="46" t="s">
        <v>2668</v>
      </c>
      <c r="F187" s="47" t="s">
        <v>2669</v>
      </c>
      <c r="G187" s="10" t="s">
        <v>183</v>
      </c>
      <c r="H187" s="9" t="s">
        <v>184</v>
      </c>
      <c r="I187" s="9" t="s">
        <v>2670</v>
      </c>
      <c r="J187" s="9" t="s">
        <v>2671</v>
      </c>
      <c r="K187" s="9" t="s">
        <v>2672</v>
      </c>
      <c r="L187" s="48">
        <v>45744</v>
      </c>
      <c r="M187" s="48"/>
      <c r="N187" s="48">
        <v>45748</v>
      </c>
      <c r="O187" s="49">
        <v>6</v>
      </c>
      <c r="P187" s="49">
        <v>0</v>
      </c>
      <c r="Q187" s="49">
        <v>180</v>
      </c>
      <c r="R187" s="48">
        <v>45930</v>
      </c>
      <c r="S187" s="48"/>
      <c r="T187" s="171"/>
      <c r="U187" s="171"/>
      <c r="V187" s="48"/>
      <c r="W187" s="48"/>
      <c r="X187" s="48"/>
      <c r="Y187" s="48">
        <v>45930</v>
      </c>
      <c r="Z187" s="15">
        <v>39000000</v>
      </c>
      <c r="AA187" s="13">
        <f t="shared" si="6"/>
        <v>6500000</v>
      </c>
      <c r="AB187" s="13">
        <f t="shared" si="0"/>
        <v>216666.66666666666</v>
      </c>
      <c r="AC187" s="50"/>
      <c r="AD187" s="50"/>
      <c r="AE187" s="13">
        <f t="shared" si="7"/>
        <v>39000000</v>
      </c>
      <c r="AF187" s="9" t="s">
        <v>188</v>
      </c>
      <c r="AG187" s="15" t="s">
        <v>189</v>
      </c>
      <c r="AH187" s="46"/>
      <c r="AI187" s="15" t="s">
        <v>190</v>
      </c>
      <c r="AJ187" s="52" t="s">
        <v>191</v>
      </c>
      <c r="AK187" s="9"/>
      <c r="AL187" s="9"/>
      <c r="AM187" s="9"/>
      <c r="AN187" s="9" t="s">
        <v>193</v>
      </c>
      <c r="AO187" s="46">
        <v>1070011854</v>
      </c>
      <c r="AP187" s="46">
        <v>6</v>
      </c>
      <c r="AQ187" s="17" t="s">
        <v>194</v>
      </c>
      <c r="AR187" s="9" t="s">
        <v>195</v>
      </c>
      <c r="AS187" s="9"/>
      <c r="AT187" s="47" t="s">
        <v>2673</v>
      </c>
      <c r="AU187" s="47"/>
      <c r="AV187" s="60" t="s">
        <v>2674</v>
      </c>
      <c r="AW187" s="46" t="s">
        <v>199</v>
      </c>
      <c r="AX187" s="9" t="s">
        <v>179</v>
      </c>
      <c r="AY187" s="9" t="s">
        <v>497</v>
      </c>
      <c r="AZ187" s="9" t="s">
        <v>244</v>
      </c>
      <c r="BA187" s="9" t="s">
        <v>202</v>
      </c>
      <c r="BB187" s="46">
        <v>588</v>
      </c>
      <c r="BC187" s="48">
        <v>45729</v>
      </c>
      <c r="BD187" s="94"/>
      <c r="BE187" s="94"/>
      <c r="BF187" s="94"/>
      <c r="BG187" s="94"/>
      <c r="BH187" s="46">
        <v>628</v>
      </c>
      <c r="BI187" s="48">
        <v>45744</v>
      </c>
      <c r="BJ187" s="94"/>
      <c r="BK187" s="94"/>
      <c r="BL187" s="94"/>
      <c r="BM187" s="94"/>
      <c r="BN187" s="48"/>
      <c r="BO187" s="49">
        <v>128108</v>
      </c>
      <c r="BP187" s="48">
        <v>45673</v>
      </c>
      <c r="BQ187" s="12" t="s">
        <v>203</v>
      </c>
      <c r="BR187" s="9" t="s">
        <v>204</v>
      </c>
      <c r="BS187" s="9" t="s">
        <v>189</v>
      </c>
      <c r="BT187" s="9" t="s">
        <v>189</v>
      </c>
      <c r="BU187" s="9" t="s">
        <v>205</v>
      </c>
      <c r="BV187" s="9"/>
      <c r="BW187" s="9" t="s">
        <v>207</v>
      </c>
      <c r="BX187" s="15">
        <v>3900000</v>
      </c>
      <c r="BY187" s="15"/>
      <c r="BZ187" s="15"/>
      <c r="CA187" s="15"/>
      <c r="CB187" s="9"/>
      <c r="CC187" s="9"/>
      <c r="CD187" s="9"/>
      <c r="CE187" s="9"/>
      <c r="CF187" s="9"/>
      <c r="CG187" s="9"/>
      <c r="CH187" s="9"/>
      <c r="CI187" s="9"/>
      <c r="CJ187" s="9"/>
      <c r="CK187" s="9"/>
      <c r="CL187" s="9"/>
      <c r="CM187" s="9"/>
      <c r="CN187" s="9"/>
      <c r="CO187" s="9"/>
      <c r="CP187" s="9" t="s">
        <v>208</v>
      </c>
      <c r="CQ187" s="48" t="s">
        <v>2675</v>
      </c>
      <c r="CR187" s="48">
        <v>45744</v>
      </c>
      <c r="CS187" s="48">
        <v>45744</v>
      </c>
      <c r="CT187" s="48"/>
      <c r="CU187" s="48"/>
      <c r="CV187" s="48"/>
      <c r="CW187" s="46" t="s">
        <v>210</v>
      </c>
      <c r="CX187" s="48">
        <v>45744</v>
      </c>
      <c r="CY187" s="48"/>
      <c r="CZ187" s="10" t="s">
        <v>211</v>
      </c>
      <c r="DA187" s="57" t="s">
        <v>250</v>
      </c>
      <c r="DB187" s="57" t="s">
        <v>189</v>
      </c>
      <c r="DC187" s="17" t="s">
        <v>212</v>
      </c>
      <c r="DD187" s="17" t="s">
        <v>213</v>
      </c>
      <c r="DE187" s="17" t="s">
        <v>214</v>
      </c>
      <c r="DF187" s="17" t="s">
        <v>189</v>
      </c>
      <c r="DG187" s="12">
        <v>33768</v>
      </c>
      <c r="DH187" s="9">
        <v>32</v>
      </c>
      <c r="DI187" s="12" t="s">
        <v>558</v>
      </c>
      <c r="DJ187" s="9" t="s">
        <v>2676</v>
      </c>
      <c r="DK187" s="9" t="s">
        <v>217</v>
      </c>
      <c r="DL187" s="9" t="s">
        <v>2677</v>
      </c>
      <c r="DM187" s="9"/>
      <c r="DN187" s="9">
        <v>3132076837</v>
      </c>
      <c r="DO187" s="9">
        <v>3132076837</v>
      </c>
      <c r="DP187" s="9" t="s">
        <v>2678</v>
      </c>
      <c r="DQ187" s="9" t="s">
        <v>788</v>
      </c>
      <c r="DR187" s="9" t="s">
        <v>393</v>
      </c>
      <c r="DS187" s="9" t="s">
        <v>223</v>
      </c>
      <c r="DT187" s="9" t="s">
        <v>502</v>
      </c>
      <c r="DU187" s="9" t="s">
        <v>2679</v>
      </c>
      <c r="DV187" s="9" t="s">
        <v>226</v>
      </c>
      <c r="DW187" s="9"/>
      <c r="DX187" s="9" t="s">
        <v>228</v>
      </c>
      <c r="DY187" s="9" t="s">
        <v>217</v>
      </c>
      <c r="DZ187" s="9" t="s">
        <v>229</v>
      </c>
      <c r="EA187" s="46"/>
      <c r="EB187" s="48"/>
      <c r="EC187" s="54"/>
      <c r="ED187" s="48"/>
      <c r="EE187" s="48"/>
      <c r="EF187" s="48"/>
      <c r="EG187" s="48"/>
      <c r="EH187" s="48"/>
      <c r="EI187" s="48"/>
      <c r="EJ187" s="46"/>
      <c r="EK187" s="12"/>
      <c r="EL187" s="48"/>
      <c r="EM187" s="48"/>
      <c r="EN187" s="48"/>
      <c r="EO187" s="46"/>
      <c r="EP187" s="46"/>
      <c r="EQ187" s="46"/>
      <c r="ER187" s="46"/>
      <c r="ES187" s="46"/>
      <c r="ET187" s="46"/>
      <c r="EU187" s="46"/>
      <c r="EV187" s="46"/>
      <c r="EW187" s="46"/>
      <c r="EX187" s="46"/>
      <c r="EY187" s="46"/>
      <c r="EZ187" s="46"/>
      <c r="FA187" s="46"/>
      <c r="FB187" s="46"/>
      <c r="FC187" s="46"/>
      <c r="FD187" s="46"/>
      <c r="FE187" s="46"/>
      <c r="FF187" s="46"/>
      <c r="FG187" s="46"/>
      <c r="FH187" s="46"/>
      <c r="FI187" s="46"/>
      <c r="FJ187" s="16" t="s">
        <v>204</v>
      </c>
      <c r="FK187" s="9" t="s">
        <v>230</v>
      </c>
      <c r="FL187" s="31" t="s">
        <v>185</v>
      </c>
      <c r="FM187" s="31"/>
      <c r="FN187" s="27">
        <v>20255220004173</v>
      </c>
      <c r="FO187" s="27"/>
      <c r="FP187" s="24" t="s">
        <v>503</v>
      </c>
      <c r="FQ187" s="46"/>
      <c r="FR187" s="46"/>
      <c r="FS187" s="46"/>
      <c r="FT187" s="12"/>
      <c r="FU187" s="9"/>
      <c r="FV187" s="109"/>
      <c r="FW187" s="109"/>
      <c r="FX187" s="109"/>
      <c r="FY187" s="109"/>
      <c r="FZ187" s="109"/>
      <c r="GA187" s="109"/>
      <c r="GB187" s="109"/>
      <c r="GC187" s="109"/>
      <c r="GD187" s="109"/>
      <c r="GE187" s="109"/>
      <c r="GF187" s="109"/>
    </row>
    <row r="188" spans="1:188" ht="100.5" customHeight="1" x14ac:dyDescent="0.3">
      <c r="A188" s="124">
        <v>186</v>
      </c>
      <c r="B188" s="46">
        <v>2461</v>
      </c>
      <c r="C188" s="9" t="s">
        <v>179</v>
      </c>
      <c r="D188" s="9" t="s">
        <v>180</v>
      </c>
      <c r="E188" s="46" t="s">
        <v>2680</v>
      </c>
      <c r="F188" s="47" t="s">
        <v>2681</v>
      </c>
      <c r="G188" s="10" t="s">
        <v>183</v>
      </c>
      <c r="H188" s="9" t="s">
        <v>184</v>
      </c>
      <c r="I188" s="46" t="s">
        <v>2682</v>
      </c>
      <c r="J188" s="9" t="s">
        <v>2683</v>
      </c>
      <c r="K188" s="9" t="s">
        <v>2684</v>
      </c>
      <c r="L188" s="48">
        <v>45744</v>
      </c>
      <c r="M188" s="48">
        <v>45743</v>
      </c>
      <c r="N188" s="48">
        <v>45748</v>
      </c>
      <c r="O188" s="49">
        <v>6</v>
      </c>
      <c r="P188" s="49">
        <v>0</v>
      </c>
      <c r="Q188" s="49">
        <v>180</v>
      </c>
      <c r="R188" s="48">
        <v>45930</v>
      </c>
      <c r="S188" s="48">
        <v>45931</v>
      </c>
      <c r="T188" s="49">
        <v>3</v>
      </c>
      <c r="U188" s="49">
        <v>0</v>
      </c>
      <c r="V188" s="48"/>
      <c r="W188" s="48">
        <v>45931</v>
      </c>
      <c r="X188" s="48"/>
      <c r="Y188" s="48">
        <v>46021</v>
      </c>
      <c r="Z188" s="15">
        <v>33000000</v>
      </c>
      <c r="AA188" s="13">
        <f t="shared" si="6"/>
        <v>5500000</v>
      </c>
      <c r="AB188" s="13">
        <f t="shared" si="0"/>
        <v>183333.33333333334</v>
      </c>
      <c r="AC188" s="50">
        <v>16500000</v>
      </c>
      <c r="AD188" s="50"/>
      <c r="AE188" s="13">
        <f t="shared" si="7"/>
        <v>49500000</v>
      </c>
      <c r="AF188" s="9" t="s">
        <v>188</v>
      </c>
      <c r="AG188" s="15" t="s">
        <v>189</v>
      </c>
      <c r="AH188" s="46"/>
      <c r="AI188" s="15" t="s">
        <v>190</v>
      </c>
      <c r="AJ188" s="52" t="s">
        <v>191</v>
      </c>
      <c r="AK188" s="46"/>
      <c r="AL188" s="46"/>
      <c r="AM188" s="46"/>
      <c r="AN188" s="9" t="s">
        <v>193</v>
      </c>
      <c r="AO188" s="46">
        <v>1026290803</v>
      </c>
      <c r="AP188" s="46">
        <v>6</v>
      </c>
      <c r="AQ188" s="17" t="s">
        <v>194</v>
      </c>
      <c r="AR188" s="9" t="s">
        <v>195</v>
      </c>
      <c r="AS188" s="9"/>
      <c r="AT188" s="47" t="s">
        <v>2685</v>
      </c>
      <c r="AU188" s="47" t="s">
        <v>2686</v>
      </c>
      <c r="AV188" s="60" t="s">
        <v>2687</v>
      </c>
      <c r="AW188" s="46" t="s">
        <v>199</v>
      </c>
      <c r="AX188" s="9" t="s">
        <v>179</v>
      </c>
      <c r="AY188" s="9" t="s">
        <v>497</v>
      </c>
      <c r="AZ188" s="9" t="s">
        <v>244</v>
      </c>
      <c r="BA188" s="9" t="s">
        <v>202</v>
      </c>
      <c r="BB188" s="46">
        <v>587</v>
      </c>
      <c r="BC188" s="48">
        <v>45729</v>
      </c>
      <c r="BD188" s="94">
        <v>33000000</v>
      </c>
      <c r="BE188" s="46">
        <v>721</v>
      </c>
      <c r="BF188" s="48">
        <v>45868</v>
      </c>
      <c r="BG188" s="94">
        <v>16500000</v>
      </c>
      <c r="BH188" s="46">
        <v>627</v>
      </c>
      <c r="BI188" s="48">
        <v>45744</v>
      </c>
      <c r="BJ188" s="94">
        <v>33000000</v>
      </c>
      <c r="BK188" s="46">
        <v>867</v>
      </c>
      <c r="BL188" s="48">
        <v>45873</v>
      </c>
      <c r="BM188" s="94">
        <v>16500000</v>
      </c>
      <c r="BN188" s="48"/>
      <c r="BO188" s="49">
        <v>127918</v>
      </c>
      <c r="BP188" s="48">
        <v>45672</v>
      </c>
      <c r="BQ188" s="12" t="s">
        <v>203</v>
      </c>
      <c r="BR188" s="9" t="s">
        <v>204</v>
      </c>
      <c r="BS188" s="9" t="s">
        <v>189</v>
      </c>
      <c r="BT188" s="9" t="s">
        <v>189</v>
      </c>
      <c r="BU188" s="9" t="s">
        <v>205</v>
      </c>
      <c r="BV188" s="9" t="s">
        <v>206</v>
      </c>
      <c r="BW188" s="9" t="s">
        <v>207</v>
      </c>
      <c r="BX188" s="15">
        <v>3300000</v>
      </c>
      <c r="BY188" s="9" t="s">
        <v>205</v>
      </c>
      <c r="BZ188" s="9" t="s">
        <v>206</v>
      </c>
      <c r="CA188" s="15">
        <v>4950000</v>
      </c>
      <c r="CB188" s="9"/>
      <c r="CC188" s="9"/>
      <c r="CD188" s="9"/>
      <c r="CE188" s="9"/>
      <c r="CF188" s="9"/>
      <c r="CG188" s="9"/>
      <c r="CH188" s="9"/>
      <c r="CI188" s="9"/>
      <c r="CJ188" s="9"/>
      <c r="CK188" s="9"/>
      <c r="CL188" s="9"/>
      <c r="CM188" s="9"/>
      <c r="CN188" s="9"/>
      <c r="CO188" s="9"/>
      <c r="CP188" s="9" t="s">
        <v>208</v>
      </c>
      <c r="CQ188" s="48" t="s">
        <v>2688</v>
      </c>
      <c r="CR188" s="48">
        <v>45744</v>
      </c>
      <c r="CS188" s="48">
        <v>45744</v>
      </c>
      <c r="CT188" s="48" t="s">
        <v>2688</v>
      </c>
      <c r="CU188" s="48">
        <v>45870</v>
      </c>
      <c r="CV188" s="48">
        <v>45874</v>
      </c>
      <c r="CW188" s="46" t="s">
        <v>210</v>
      </c>
      <c r="CX188" s="48">
        <v>45744</v>
      </c>
      <c r="CY188" s="48"/>
      <c r="CZ188" s="10" t="s">
        <v>249</v>
      </c>
      <c r="DA188" s="57" t="s">
        <v>250</v>
      </c>
      <c r="DB188" s="57" t="s">
        <v>189</v>
      </c>
      <c r="DC188" s="17" t="s">
        <v>212</v>
      </c>
      <c r="DD188" s="17" t="s">
        <v>213</v>
      </c>
      <c r="DE188" s="17" t="s">
        <v>214</v>
      </c>
      <c r="DF188" s="17" t="s">
        <v>189</v>
      </c>
      <c r="DG188" s="12">
        <v>34840</v>
      </c>
      <c r="DH188" s="9">
        <v>29</v>
      </c>
      <c r="DI188" s="12" t="s">
        <v>280</v>
      </c>
      <c r="DJ188" s="9" t="s">
        <v>2689</v>
      </c>
      <c r="DK188" s="9" t="s">
        <v>217</v>
      </c>
      <c r="DL188" s="9" t="s">
        <v>229</v>
      </c>
      <c r="DM188" s="9"/>
      <c r="DN188" s="9">
        <v>6012182908</v>
      </c>
      <c r="DO188" s="9">
        <v>3176995534</v>
      </c>
      <c r="DP188" s="9" t="s">
        <v>2690</v>
      </c>
      <c r="DQ188" s="9" t="s">
        <v>284</v>
      </c>
      <c r="DR188" s="9" t="s">
        <v>356</v>
      </c>
      <c r="DS188" s="9" t="s">
        <v>223</v>
      </c>
      <c r="DT188" s="9" t="s">
        <v>377</v>
      </c>
      <c r="DU188" s="9" t="s">
        <v>2691</v>
      </c>
      <c r="DV188" s="9" t="s">
        <v>226</v>
      </c>
      <c r="DW188" s="9"/>
      <c r="DX188" s="9" t="s">
        <v>228</v>
      </c>
      <c r="DY188" s="9" t="s">
        <v>217</v>
      </c>
      <c r="DZ188" s="9" t="s">
        <v>229</v>
      </c>
      <c r="EA188" s="46"/>
      <c r="EB188" s="48"/>
      <c r="EC188" s="54" t="s">
        <v>207</v>
      </c>
      <c r="ED188" s="48" t="s">
        <v>2692</v>
      </c>
      <c r="EE188" s="46">
        <v>721</v>
      </c>
      <c r="EF188" s="48">
        <v>45868</v>
      </c>
      <c r="EG188" s="46">
        <v>867</v>
      </c>
      <c r="EH188" s="48">
        <v>45873</v>
      </c>
      <c r="EI188" s="48">
        <v>45931</v>
      </c>
      <c r="EJ188" s="46" t="s">
        <v>2653</v>
      </c>
      <c r="EK188" s="12">
        <v>45869</v>
      </c>
      <c r="EL188" s="48"/>
      <c r="EM188" s="48"/>
      <c r="EN188" s="48"/>
      <c r="EO188" s="46"/>
      <c r="EP188" s="46"/>
      <c r="EQ188" s="46"/>
      <c r="ER188" s="46"/>
      <c r="ES188" s="46"/>
      <c r="ET188" s="46"/>
      <c r="EU188" s="46"/>
      <c r="EV188" s="46"/>
      <c r="EW188" s="46"/>
      <c r="EX188" s="46"/>
      <c r="EY188" s="46"/>
      <c r="EZ188" s="46"/>
      <c r="FA188" s="46"/>
      <c r="FB188" s="46"/>
      <c r="FC188" s="46"/>
      <c r="FD188" s="46"/>
      <c r="FE188" s="46"/>
      <c r="FF188" s="46"/>
      <c r="FG188" s="46"/>
      <c r="FH188" s="46"/>
      <c r="FI188" s="46"/>
      <c r="FJ188" s="16" t="s">
        <v>204</v>
      </c>
      <c r="FK188" s="9" t="s">
        <v>230</v>
      </c>
      <c r="FL188" s="31" t="s">
        <v>185</v>
      </c>
      <c r="FM188" s="31"/>
      <c r="FN188" s="27">
        <v>20255220004173</v>
      </c>
      <c r="FO188" s="27"/>
      <c r="FP188" s="24" t="s">
        <v>503</v>
      </c>
      <c r="FQ188" s="46"/>
      <c r="FR188" s="46"/>
      <c r="FS188" s="46"/>
      <c r="FT188" s="12"/>
      <c r="FU188" s="9"/>
      <c r="FV188" s="109"/>
      <c r="FW188" s="109"/>
      <c r="FX188" s="109"/>
      <c r="FY188" s="109"/>
      <c r="FZ188" s="109"/>
      <c r="GA188" s="109"/>
      <c r="GB188" s="109"/>
      <c r="GC188" s="109"/>
      <c r="GD188" s="109"/>
      <c r="GE188" s="109"/>
      <c r="GF188" s="109"/>
    </row>
    <row r="189" spans="1:188" ht="100.5" customHeight="1" x14ac:dyDescent="0.3">
      <c r="A189" s="124">
        <v>187</v>
      </c>
      <c r="B189" s="46">
        <v>2527</v>
      </c>
      <c r="C189" s="9" t="s">
        <v>2467</v>
      </c>
      <c r="D189" s="9" t="s">
        <v>342</v>
      </c>
      <c r="E189" s="46" t="s">
        <v>2693</v>
      </c>
      <c r="F189" s="47" t="s">
        <v>2694</v>
      </c>
      <c r="G189" s="10" t="s">
        <v>183</v>
      </c>
      <c r="H189" s="9" t="s">
        <v>184</v>
      </c>
      <c r="I189" s="9" t="s">
        <v>2695</v>
      </c>
      <c r="J189" s="9" t="s">
        <v>1842</v>
      </c>
      <c r="K189" s="9" t="s">
        <v>1466</v>
      </c>
      <c r="L189" s="48">
        <v>45744</v>
      </c>
      <c r="M189" s="48">
        <v>45743</v>
      </c>
      <c r="N189" s="48">
        <v>45750</v>
      </c>
      <c r="O189" s="49">
        <v>6</v>
      </c>
      <c r="P189" s="49">
        <v>0</v>
      </c>
      <c r="Q189" s="49">
        <v>180</v>
      </c>
      <c r="R189" s="48">
        <v>45932</v>
      </c>
      <c r="S189" s="48"/>
      <c r="T189" s="171"/>
      <c r="U189" s="171"/>
      <c r="V189" s="48"/>
      <c r="W189" s="48"/>
      <c r="X189" s="48"/>
      <c r="Y189" s="48">
        <v>45932</v>
      </c>
      <c r="Z189" s="15">
        <v>16800000</v>
      </c>
      <c r="AA189" s="13">
        <f t="shared" si="6"/>
        <v>2800000</v>
      </c>
      <c r="AB189" s="13">
        <f t="shared" si="0"/>
        <v>93333.333333333328</v>
      </c>
      <c r="AC189" s="50"/>
      <c r="AD189" s="50"/>
      <c r="AE189" s="13">
        <f t="shared" si="7"/>
        <v>16800000</v>
      </c>
      <c r="AF189" s="9" t="s">
        <v>188</v>
      </c>
      <c r="AG189" s="15" t="s">
        <v>189</v>
      </c>
      <c r="AH189" s="46"/>
      <c r="AI189" s="15" t="s">
        <v>190</v>
      </c>
      <c r="AJ189" s="52" t="s">
        <v>191</v>
      </c>
      <c r="AK189" s="9"/>
      <c r="AL189" s="9"/>
      <c r="AM189" s="9"/>
      <c r="AN189" s="9" t="s">
        <v>193</v>
      </c>
      <c r="AO189" s="46">
        <v>1014211931</v>
      </c>
      <c r="AP189" s="46">
        <v>1</v>
      </c>
      <c r="AQ189" s="81" t="s">
        <v>194</v>
      </c>
      <c r="AR189" s="9" t="s">
        <v>195</v>
      </c>
      <c r="AS189" s="9"/>
      <c r="AT189" s="47" t="s">
        <v>2696</v>
      </c>
      <c r="AU189" s="47" t="s">
        <v>2697</v>
      </c>
      <c r="AV189" s="60" t="s">
        <v>2698</v>
      </c>
      <c r="AW189" s="46" t="s">
        <v>273</v>
      </c>
      <c r="AX189" s="9" t="s">
        <v>262</v>
      </c>
      <c r="AY189" s="9" t="s">
        <v>274</v>
      </c>
      <c r="AZ189" s="9" t="s">
        <v>531</v>
      </c>
      <c r="BA189" s="9" t="s">
        <v>202</v>
      </c>
      <c r="BB189" s="46">
        <v>422</v>
      </c>
      <c r="BC189" s="48">
        <v>45691</v>
      </c>
      <c r="BD189" s="94">
        <v>302400000</v>
      </c>
      <c r="BE189" s="94"/>
      <c r="BF189" s="94"/>
      <c r="BG189" s="94"/>
      <c r="BH189" s="46">
        <v>647</v>
      </c>
      <c r="BI189" s="48">
        <v>45749</v>
      </c>
      <c r="BJ189" s="94">
        <v>16800000</v>
      </c>
      <c r="BK189" s="94"/>
      <c r="BL189" s="94"/>
      <c r="BM189" s="94"/>
      <c r="BN189" s="48"/>
      <c r="BO189" s="49">
        <v>125176</v>
      </c>
      <c r="BP189" s="48">
        <v>45646</v>
      </c>
      <c r="BQ189" s="12" t="s">
        <v>203</v>
      </c>
      <c r="BR189" s="9" t="s">
        <v>204</v>
      </c>
      <c r="BS189" s="9" t="s">
        <v>189</v>
      </c>
      <c r="BT189" s="9" t="s">
        <v>189</v>
      </c>
      <c r="BU189" s="9" t="s">
        <v>205</v>
      </c>
      <c r="BV189" s="9" t="s">
        <v>206</v>
      </c>
      <c r="BW189" s="9" t="s">
        <v>207</v>
      </c>
      <c r="BX189" s="15">
        <v>1680000</v>
      </c>
      <c r="BY189" s="15"/>
      <c r="BZ189" s="15"/>
      <c r="CA189" s="15"/>
      <c r="CB189" s="9"/>
      <c r="CC189" s="9"/>
      <c r="CD189" s="9"/>
      <c r="CE189" s="9"/>
      <c r="CF189" s="9"/>
      <c r="CG189" s="9"/>
      <c r="CH189" s="9"/>
      <c r="CI189" s="9"/>
      <c r="CJ189" s="9"/>
      <c r="CK189" s="9"/>
      <c r="CL189" s="9"/>
      <c r="CM189" s="9"/>
      <c r="CN189" s="9"/>
      <c r="CO189" s="9"/>
      <c r="CP189" s="9" t="s">
        <v>208</v>
      </c>
      <c r="CQ189" s="48" t="s">
        <v>2699</v>
      </c>
      <c r="CR189" s="48">
        <v>45747</v>
      </c>
      <c r="CS189" s="48">
        <v>45749</v>
      </c>
      <c r="CT189" s="48"/>
      <c r="CU189" s="48"/>
      <c r="CV189" s="48"/>
      <c r="CW189" s="46" t="s">
        <v>248</v>
      </c>
      <c r="CX189" s="48">
        <v>45750</v>
      </c>
      <c r="CY189" s="48"/>
      <c r="CZ189" s="10" t="s">
        <v>249</v>
      </c>
      <c r="DA189" s="57" t="s">
        <v>250</v>
      </c>
      <c r="DB189" s="57" t="s">
        <v>189</v>
      </c>
      <c r="DC189" s="17" t="s">
        <v>212</v>
      </c>
      <c r="DD189" s="17" t="s">
        <v>213</v>
      </c>
      <c r="DE189" s="17" t="s">
        <v>214</v>
      </c>
      <c r="DF189" s="17" t="s">
        <v>189</v>
      </c>
      <c r="DG189" s="12">
        <v>33003</v>
      </c>
      <c r="DH189" s="9">
        <v>35</v>
      </c>
      <c r="DI189" s="12" t="s">
        <v>280</v>
      </c>
      <c r="DJ189" s="9" t="s">
        <v>2700</v>
      </c>
      <c r="DK189" s="9" t="s">
        <v>217</v>
      </c>
      <c r="DL189" s="9" t="s">
        <v>229</v>
      </c>
      <c r="DM189" s="9"/>
      <c r="DN189" s="9">
        <v>3208978140</v>
      </c>
      <c r="DO189" s="9">
        <v>3208978140</v>
      </c>
      <c r="DP189" s="9" t="s">
        <v>2701</v>
      </c>
      <c r="DQ189" s="9" t="s">
        <v>284</v>
      </c>
      <c r="DR189" s="9" t="s">
        <v>867</v>
      </c>
      <c r="DS189" s="9" t="s">
        <v>223</v>
      </c>
      <c r="DT189" s="9" t="s">
        <v>2702</v>
      </c>
      <c r="DU189" s="9" t="s">
        <v>2703</v>
      </c>
      <c r="DV189" s="9" t="s">
        <v>561</v>
      </c>
      <c r="DW189" s="9" t="s">
        <v>562</v>
      </c>
      <c r="DX189" s="9" t="s">
        <v>563</v>
      </c>
      <c r="DY189" s="9" t="s">
        <v>217</v>
      </c>
      <c r="DZ189" s="9" t="s">
        <v>229</v>
      </c>
      <c r="EA189" s="9" t="s">
        <v>2704</v>
      </c>
      <c r="EB189" s="48">
        <v>45839</v>
      </c>
      <c r="EC189" s="54"/>
      <c r="ED189" s="48"/>
      <c r="EE189" s="48"/>
      <c r="EF189" s="48"/>
      <c r="EG189" s="48"/>
      <c r="EH189" s="48"/>
      <c r="EI189" s="48"/>
      <c r="EJ189" s="46" t="s">
        <v>1587</v>
      </c>
      <c r="EK189" s="12">
        <v>45839</v>
      </c>
      <c r="EL189" s="48"/>
      <c r="EM189" s="48"/>
      <c r="EN189" s="48"/>
      <c r="EO189" s="46"/>
      <c r="EP189" s="46"/>
      <c r="EQ189" s="46"/>
      <c r="ER189" s="46"/>
      <c r="ES189" s="46"/>
      <c r="ET189" s="46"/>
      <c r="EU189" s="46"/>
      <c r="EV189" s="46"/>
      <c r="EW189" s="46"/>
      <c r="EX189" s="46"/>
      <c r="EY189" s="46"/>
      <c r="EZ189" s="46"/>
      <c r="FA189" s="46"/>
      <c r="FB189" s="46"/>
      <c r="FC189" s="46"/>
      <c r="FD189" s="46"/>
      <c r="FE189" s="46"/>
      <c r="FF189" s="46"/>
      <c r="FG189" s="46"/>
      <c r="FH189" s="46"/>
      <c r="FI189" s="46"/>
      <c r="FJ189" s="16" t="s">
        <v>204</v>
      </c>
      <c r="FK189" s="9" t="s">
        <v>230</v>
      </c>
      <c r="FL189" s="31" t="s">
        <v>236</v>
      </c>
      <c r="FM189" s="31"/>
      <c r="FN189" s="27">
        <v>20255220005643</v>
      </c>
      <c r="FO189" s="27"/>
      <c r="FP189" s="24" t="s">
        <v>564</v>
      </c>
      <c r="FQ189" s="17" t="s">
        <v>236</v>
      </c>
      <c r="FR189" s="46">
        <v>1070967519</v>
      </c>
      <c r="FS189" s="17">
        <v>20255220009833</v>
      </c>
      <c r="FT189" s="48">
        <v>45848</v>
      </c>
      <c r="FU189" s="48" t="s">
        <v>2705</v>
      </c>
      <c r="FV189" s="109"/>
      <c r="FW189" s="109"/>
      <c r="FX189" s="109"/>
      <c r="FY189" s="109"/>
      <c r="FZ189" s="109"/>
      <c r="GA189" s="109"/>
      <c r="GB189" s="109"/>
      <c r="GC189" s="109"/>
      <c r="GD189" s="109"/>
      <c r="GE189" s="109"/>
      <c r="GF189" s="109"/>
    </row>
    <row r="190" spans="1:188" ht="100.5" customHeight="1" x14ac:dyDescent="0.3">
      <c r="A190" s="124">
        <v>188</v>
      </c>
      <c r="B190" s="46">
        <v>2527</v>
      </c>
      <c r="C190" s="9" t="s">
        <v>2467</v>
      </c>
      <c r="D190" s="9" t="s">
        <v>585</v>
      </c>
      <c r="E190" s="46" t="s">
        <v>2706</v>
      </c>
      <c r="F190" s="47" t="s">
        <v>2707</v>
      </c>
      <c r="G190" s="10" t="s">
        <v>183</v>
      </c>
      <c r="H190" s="9" t="s">
        <v>184</v>
      </c>
      <c r="I190" s="46" t="s">
        <v>2708</v>
      </c>
      <c r="J190" s="9" t="s">
        <v>2709</v>
      </c>
      <c r="K190" s="9" t="s">
        <v>2710</v>
      </c>
      <c r="L190" s="48">
        <v>45744</v>
      </c>
      <c r="M190" s="48"/>
      <c r="N190" s="48">
        <v>45756</v>
      </c>
      <c r="O190" s="49">
        <v>8</v>
      </c>
      <c r="P190" s="49">
        <v>0</v>
      </c>
      <c r="Q190" s="49">
        <v>240</v>
      </c>
      <c r="R190" s="48">
        <v>45756</v>
      </c>
      <c r="S190" s="48"/>
      <c r="T190" s="171"/>
      <c r="U190" s="171"/>
      <c r="V190" s="48"/>
      <c r="W190" s="48"/>
      <c r="X190" s="48"/>
      <c r="Y190" s="48">
        <v>45756</v>
      </c>
      <c r="Z190" s="15">
        <v>22400000</v>
      </c>
      <c r="AA190" s="13">
        <f t="shared" si="6"/>
        <v>2800000</v>
      </c>
      <c r="AB190" s="13">
        <f t="shared" si="0"/>
        <v>93333.333333333328</v>
      </c>
      <c r="AC190" s="50"/>
      <c r="AD190" s="50"/>
      <c r="AE190" s="13">
        <f t="shared" si="7"/>
        <v>22400000</v>
      </c>
      <c r="AF190" s="9" t="s">
        <v>188</v>
      </c>
      <c r="AG190" s="15" t="s">
        <v>189</v>
      </c>
      <c r="AH190" s="46"/>
      <c r="AI190" s="15" t="s">
        <v>190</v>
      </c>
      <c r="AJ190" s="52" t="s">
        <v>191</v>
      </c>
      <c r="AK190" s="46"/>
      <c r="AL190" s="46"/>
      <c r="AM190" s="46"/>
      <c r="AN190" s="9" t="s">
        <v>193</v>
      </c>
      <c r="AO190" s="46">
        <v>1019115088</v>
      </c>
      <c r="AP190" s="46">
        <v>2</v>
      </c>
      <c r="AQ190" s="81" t="s">
        <v>1238</v>
      </c>
      <c r="AR190" s="9" t="s">
        <v>195</v>
      </c>
      <c r="AS190" s="9"/>
      <c r="AT190" s="47" t="s">
        <v>2711</v>
      </c>
      <c r="AU190" s="47"/>
      <c r="AV190" s="60" t="s">
        <v>2712</v>
      </c>
      <c r="AW190" s="42" t="s">
        <v>585</v>
      </c>
      <c r="AX190" s="46" t="s">
        <v>585</v>
      </c>
      <c r="AY190" s="46" t="s">
        <v>585</v>
      </c>
      <c r="AZ190" s="42" t="s">
        <v>585</v>
      </c>
      <c r="BA190" s="9" t="s">
        <v>202</v>
      </c>
      <c r="BB190" s="46">
        <v>492</v>
      </c>
      <c r="BC190" s="48">
        <v>45708</v>
      </c>
      <c r="BD190" s="94"/>
      <c r="BE190" s="94"/>
      <c r="BF190" s="94"/>
      <c r="BG190" s="94"/>
      <c r="BH190" s="46">
        <v>0</v>
      </c>
      <c r="BI190" s="46" t="s">
        <v>1543</v>
      </c>
      <c r="BJ190" s="94"/>
      <c r="BK190" s="94"/>
      <c r="BL190" s="94"/>
      <c r="BM190" s="94"/>
      <c r="BN190" s="46"/>
      <c r="BO190" s="49">
        <v>125855</v>
      </c>
      <c r="BP190" s="48">
        <v>45652</v>
      </c>
      <c r="BQ190" s="12" t="s">
        <v>203</v>
      </c>
      <c r="BR190" s="9" t="s">
        <v>204</v>
      </c>
      <c r="BS190" s="9" t="s">
        <v>189</v>
      </c>
      <c r="BT190" s="9" t="s">
        <v>189</v>
      </c>
      <c r="BU190" s="9" t="s">
        <v>585</v>
      </c>
      <c r="BV190" s="9"/>
      <c r="BW190" s="9" t="s">
        <v>207</v>
      </c>
      <c r="BX190" s="15">
        <v>0</v>
      </c>
      <c r="BY190" s="15"/>
      <c r="BZ190" s="15"/>
      <c r="CA190" s="15"/>
      <c r="CB190" s="9"/>
      <c r="CC190" s="9"/>
      <c r="CD190" s="9"/>
      <c r="CE190" s="9"/>
      <c r="CF190" s="9"/>
      <c r="CG190" s="9"/>
      <c r="CH190" s="9"/>
      <c r="CI190" s="9"/>
      <c r="CJ190" s="9"/>
      <c r="CK190" s="9"/>
      <c r="CL190" s="9"/>
      <c r="CM190" s="9"/>
      <c r="CN190" s="9"/>
      <c r="CO190" s="9"/>
      <c r="CP190" s="9" t="s">
        <v>208</v>
      </c>
      <c r="CQ190" s="48" t="s">
        <v>585</v>
      </c>
      <c r="CR190" s="46" t="s">
        <v>585</v>
      </c>
      <c r="CS190" s="46" t="s">
        <v>585</v>
      </c>
      <c r="CT190" s="46"/>
      <c r="CU190" s="46"/>
      <c r="CV190" s="46"/>
      <c r="CW190" s="46" t="s">
        <v>585</v>
      </c>
      <c r="CX190" s="48" t="s">
        <v>585</v>
      </c>
      <c r="CY190" s="48"/>
      <c r="CZ190" s="10" t="s">
        <v>211</v>
      </c>
      <c r="DA190" s="57" t="s">
        <v>250</v>
      </c>
      <c r="DB190" s="57" t="s">
        <v>189</v>
      </c>
      <c r="DC190" s="17" t="s">
        <v>212</v>
      </c>
      <c r="DD190" s="17" t="s">
        <v>213</v>
      </c>
      <c r="DE190" s="17" t="s">
        <v>214</v>
      </c>
      <c r="DF190" s="17" t="s">
        <v>189</v>
      </c>
      <c r="DG190" s="12">
        <v>35022</v>
      </c>
      <c r="DH190" s="9">
        <v>29</v>
      </c>
      <c r="DI190" s="12" t="s">
        <v>280</v>
      </c>
      <c r="DJ190" s="9" t="s">
        <v>2713</v>
      </c>
      <c r="DK190" s="9" t="s">
        <v>217</v>
      </c>
      <c r="DL190" s="9" t="s">
        <v>229</v>
      </c>
      <c r="DM190" s="9"/>
      <c r="DN190" s="9">
        <v>3223560671</v>
      </c>
      <c r="DO190" s="9">
        <v>3223560671</v>
      </c>
      <c r="DP190" s="9" t="s">
        <v>2714</v>
      </c>
      <c r="DQ190" s="9" t="s">
        <v>284</v>
      </c>
      <c r="DR190" s="9" t="s">
        <v>222</v>
      </c>
      <c r="DS190" s="9" t="s">
        <v>223</v>
      </c>
      <c r="DT190" s="9" t="s">
        <v>2715</v>
      </c>
      <c r="DU190" s="9" t="s">
        <v>2716</v>
      </c>
      <c r="DV190" s="42" t="s">
        <v>696</v>
      </c>
      <c r="DW190" s="9"/>
      <c r="DX190" s="9" t="s">
        <v>697</v>
      </c>
      <c r="DY190" s="9" t="s">
        <v>217</v>
      </c>
      <c r="DZ190" s="9" t="s">
        <v>229</v>
      </c>
      <c r="EA190" s="46"/>
      <c r="EB190" s="48"/>
      <c r="EC190" s="54"/>
      <c r="ED190" s="48"/>
      <c r="EE190" s="48"/>
      <c r="EF190" s="48"/>
      <c r="EG190" s="48"/>
      <c r="EH190" s="48"/>
      <c r="EI190" s="48"/>
      <c r="EJ190" s="12" t="s">
        <v>2717</v>
      </c>
      <c r="EK190" s="12">
        <v>45756</v>
      </c>
      <c r="EL190" s="12" t="s">
        <v>2717</v>
      </c>
      <c r="EM190" s="48">
        <v>45756</v>
      </c>
      <c r="EN190" s="48"/>
      <c r="EO190" s="46"/>
      <c r="EP190" s="46"/>
      <c r="EQ190" s="46"/>
      <c r="ER190" s="46"/>
      <c r="ES190" s="46"/>
      <c r="ET190" s="46"/>
      <c r="EU190" s="46"/>
      <c r="EV190" s="46"/>
      <c r="EW190" s="46"/>
      <c r="EX190" s="46"/>
      <c r="EY190" s="46"/>
      <c r="EZ190" s="46"/>
      <c r="FA190" s="46"/>
      <c r="FB190" s="46"/>
      <c r="FC190" s="46"/>
      <c r="FD190" s="46"/>
      <c r="FE190" s="46"/>
      <c r="FF190" s="46"/>
      <c r="FG190" s="46"/>
      <c r="FH190" s="46"/>
      <c r="FI190" s="46"/>
      <c r="FJ190" s="16" t="s">
        <v>204</v>
      </c>
      <c r="FK190" s="9" t="s">
        <v>230</v>
      </c>
      <c r="FL190" s="42" t="s">
        <v>361</v>
      </c>
      <c r="FM190" s="42"/>
      <c r="FN190" s="27">
        <v>20255220003963</v>
      </c>
      <c r="FO190" s="27"/>
      <c r="FP190" s="42" t="s">
        <v>362</v>
      </c>
      <c r="FQ190" s="46"/>
      <c r="FR190" s="46"/>
      <c r="FS190" s="46"/>
      <c r="FT190" s="12"/>
      <c r="FU190" s="9"/>
      <c r="FV190" s="109"/>
      <c r="FW190" s="109"/>
      <c r="FX190" s="109"/>
      <c r="FY190" s="109"/>
      <c r="FZ190" s="109"/>
      <c r="GA190" s="109"/>
      <c r="GB190" s="109"/>
      <c r="GC190" s="109"/>
      <c r="GD190" s="109"/>
      <c r="GE190" s="109"/>
      <c r="GF190" s="109"/>
    </row>
    <row r="191" spans="1:188" ht="100.5" customHeight="1" x14ac:dyDescent="0.3">
      <c r="A191" s="124">
        <v>189</v>
      </c>
      <c r="B191" s="46">
        <v>2527</v>
      </c>
      <c r="C191" s="9" t="s">
        <v>2467</v>
      </c>
      <c r="D191" s="9" t="s">
        <v>263</v>
      </c>
      <c r="E191" s="46" t="s">
        <v>2718</v>
      </c>
      <c r="F191" s="47" t="s">
        <v>2719</v>
      </c>
      <c r="G191" s="10" t="s">
        <v>183</v>
      </c>
      <c r="H191" s="9" t="s">
        <v>184</v>
      </c>
      <c r="I191" s="9" t="s">
        <v>2720</v>
      </c>
      <c r="J191" s="9" t="s">
        <v>2721</v>
      </c>
      <c r="K191" s="9" t="s">
        <v>2722</v>
      </c>
      <c r="L191" s="48">
        <v>45744</v>
      </c>
      <c r="M191" s="48"/>
      <c r="N191" s="48">
        <v>45748</v>
      </c>
      <c r="O191" s="49">
        <v>6</v>
      </c>
      <c r="P191" s="49">
        <v>0</v>
      </c>
      <c r="Q191" s="49">
        <v>180</v>
      </c>
      <c r="R191" s="48">
        <v>45930</v>
      </c>
      <c r="S191" s="48"/>
      <c r="T191" s="171"/>
      <c r="U191" s="171"/>
      <c r="V191" s="48"/>
      <c r="W191" s="48"/>
      <c r="X191" s="48"/>
      <c r="Y191" s="48">
        <v>45930</v>
      </c>
      <c r="Z191" s="15">
        <v>33900000</v>
      </c>
      <c r="AA191" s="13">
        <f t="shared" si="6"/>
        <v>5650000</v>
      </c>
      <c r="AB191" s="13">
        <f t="shared" si="0"/>
        <v>188333.33333333334</v>
      </c>
      <c r="AC191" s="50"/>
      <c r="AD191" s="50"/>
      <c r="AE191" s="13">
        <f t="shared" si="7"/>
        <v>33900000</v>
      </c>
      <c r="AF191" s="9" t="s">
        <v>188</v>
      </c>
      <c r="AG191" s="15" t="s">
        <v>189</v>
      </c>
      <c r="AH191" s="46"/>
      <c r="AI191" s="15" t="s">
        <v>190</v>
      </c>
      <c r="AJ191" s="52" t="s">
        <v>191</v>
      </c>
      <c r="AK191" s="9"/>
      <c r="AL191" s="9"/>
      <c r="AM191" s="9"/>
      <c r="AN191" s="9" t="s">
        <v>193</v>
      </c>
      <c r="AO191" s="46">
        <v>1026294938</v>
      </c>
      <c r="AP191" s="46">
        <v>1</v>
      </c>
      <c r="AQ191" s="81" t="s">
        <v>194</v>
      </c>
      <c r="AR191" s="9" t="s">
        <v>195</v>
      </c>
      <c r="AS191" s="9"/>
      <c r="AT191" s="47" t="s">
        <v>2723</v>
      </c>
      <c r="AU191" s="47"/>
      <c r="AV191" s="60" t="s">
        <v>2724</v>
      </c>
      <c r="AW191" s="46" t="s">
        <v>273</v>
      </c>
      <c r="AX191" s="9" t="s">
        <v>262</v>
      </c>
      <c r="AY191" s="9" t="s">
        <v>274</v>
      </c>
      <c r="AZ191" s="9" t="s">
        <v>351</v>
      </c>
      <c r="BA191" s="9" t="s">
        <v>202</v>
      </c>
      <c r="BB191" s="46">
        <v>569</v>
      </c>
      <c r="BC191" s="48">
        <v>45726</v>
      </c>
      <c r="BD191" s="94"/>
      <c r="BE191" s="94"/>
      <c r="BF191" s="94"/>
      <c r="BG191" s="94"/>
      <c r="BH191" s="46">
        <v>635</v>
      </c>
      <c r="BI191" s="48">
        <v>45747</v>
      </c>
      <c r="BJ191" s="94"/>
      <c r="BK191" s="94"/>
      <c r="BL191" s="94"/>
      <c r="BM191" s="94"/>
      <c r="BN191" s="48"/>
      <c r="BO191" s="49">
        <v>130344</v>
      </c>
      <c r="BP191" s="48">
        <v>45694</v>
      </c>
      <c r="BQ191" s="12" t="s">
        <v>203</v>
      </c>
      <c r="BR191" s="9" t="s">
        <v>204</v>
      </c>
      <c r="BS191" s="9" t="s">
        <v>189</v>
      </c>
      <c r="BT191" s="9" t="s">
        <v>189</v>
      </c>
      <c r="BU191" s="9" t="s">
        <v>205</v>
      </c>
      <c r="BV191" s="9"/>
      <c r="BW191" s="9" t="s">
        <v>207</v>
      </c>
      <c r="BX191" s="15">
        <v>3390000</v>
      </c>
      <c r="BY191" s="15"/>
      <c r="BZ191" s="15"/>
      <c r="CA191" s="15"/>
      <c r="CB191" s="9"/>
      <c r="CC191" s="9"/>
      <c r="CD191" s="9"/>
      <c r="CE191" s="9"/>
      <c r="CF191" s="9"/>
      <c r="CG191" s="9"/>
      <c r="CH191" s="9"/>
      <c r="CI191" s="9"/>
      <c r="CJ191" s="9"/>
      <c r="CK191" s="9"/>
      <c r="CL191" s="9"/>
      <c r="CM191" s="9"/>
      <c r="CN191" s="9"/>
      <c r="CO191" s="9"/>
      <c r="CP191" s="9" t="s">
        <v>208</v>
      </c>
      <c r="CQ191" s="48" t="s">
        <v>2725</v>
      </c>
      <c r="CR191" s="48">
        <v>45747</v>
      </c>
      <c r="CS191" s="48">
        <v>45748</v>
      </c>
      <c r="CT191" s="48"/>
      <c r="CU191" s="48"/>
      <c r="CV191" s="48"/>
      <c r="CW191" s="46" t="s">
        <v>248</v>
      </c>
      <c r="CX191" s="48">
        <v>45748</v>
      </c>
      <c r="CY191" s="48"/>
      <c r="CZ191" s="10" t="s">
        <v>211</v>
      </c>
      <c r="DA191" s="57" t="s">
        <v>250</v>
      </c>
      <c r="DB191" s="57" t="s">
        <v>189</v>
      </c>
      <c r="DC191" s="17" t="s">
        <v>212</v>
      </c>
      <c r="DD191" s="17" t="s">
        <v>213</v>
      </c>
      <c r="DE191" s="17" t="s">
        <v>214</v>
      </c>
      <c r="DF191" s="17" t="s">
        <v>189</v>
      </c>
      <c r="DG191" s="12">
        <v>35168</v>
      </c>
      <c r="DH191" s="9">
        <v>28</v>
      </c>
      <c r="DI191" s="12" t="s">
        <v>280</v>
      </c>
      <c r="DJ191" s="9" t="s">
        <v>2726</v>
      </c>
      <c r="DK191" s="9" t="s">
        <v>217</v>
      </c>
      <c r="DL191" s="9" t="s">
        <v>229</v>
      </c>
      <c r="DM191" s="9"/>
      <c r="DN191" s="9">
        <v>3223560671</v>
      </c>
      <c r="DO191" s="9">
        <v>3015381965</v>
      </c>
      <c r="DP191" s="9" t="s">
        <v>2727</v>
      </c>
      <c r="DQ191" s="9" t="s">
        <v>284</v>
      </c>
      <c r="DR191" s="9" t="s">
        <v>222</v>
      </c>
      <c r="DS191" s="9" t="s">
        <v>223</v>
      </c>
      <c r="DT191" s="9" t="s">
        <v>664</v>
      </c>
      <c r="DU191" s="9" t="s">
        <v>2728</v>
      </c>
      <c r="DV191" s="9" t="s">
        <v>1395</v>
      </c>
      <c r="DW191" s="9"/>
      <c r="DX191" s="9"/>
      <c r="DY191" s="9" t="s">
        <v>217</v>
      </c>
      <c r="DZ191" s="9" t="s">
        <v>229</v>
      </c>
      <c r="EA191" s="46"/>
      <c r="EB191" s="48"/>
      <c r="EC191" s="54"/>
      <c r="ED191" s="48"/>
      <c r="EE191" s="48"/>
      <c r="EF191" s="48"/>
      <c r="EG191" s="48"/>
      <c r="EH191" s="48"/>
      <c r="EI191" s="48"/>
      <c r="EJ191" s="46"/>
      <c r="EK191" s="12"/>
      <c r="EL191" s="48"/>
      <c r="EM191" s="48"/>
      <c r="EN191" s="48"/>
      <c r="EO191" s="46"/>
      <c r="EP191" s="46"/>
      <c r="EQ191" s="46"/>
      <c r="ER191" s="46"/>
      <c r="ES191" s="46"/>
      <c r="ET191" s="46"/>
      <c r="EU191" s="46"/>
      <c r="EV191" s="46"/>
      <c r="EW191" s="46"/>
      <c r="EX191" s="46"/>
      <c r="EY191" s="46"/>
      <c r="EZ191" s="46"/>
      <c r="FA191" s="46"/>
      <c r="FB191" s="46"/>
      <c r="FC191" s="46"/>
      <c r="FD191" s="46"/>
      <c r="FE191" s="46"/>
      <c r="FF191" s="46"/>
      <c r="FG191" s="46"/>
      <c r="FH191" s="46"/>
      <c r="FI191" s="46"/>
      <c r="FJ191" s="16" t="s">
        <v>204</v>
      </c>
      <c r="FK191" s="9" t="s">
        <v>230</v>
      </c>
      <c r="FL191" s="9" t="s">
        <v>1397</v>
      </c>
      <c r="FM191" s="42"/>
      <c r="FN191" s="27">
        <v>20255220005223</v>
      </c>
      <c r="FO191" s="27"/>
      <c r="FP191" s="42" t="s">
        <v>1398</v>
      </c>
      <c r="FQ191" s="46"/>
      <c r="FR191" s="46"/>
      <c r="FS191" s="46"/>
      <c r="FT191" s="12"/>
      <c r="FU191" s="9"/>
      <c r="FV191" s="109"/>
      <c r="FW191" s="109"/>
      <c r="FX191" s="109"/>
      <c r="FY191" s="109"/>
      <c r="FZ191" s="109"/>
      <c r="GA191" s="109"/>
      <c r="GB191" s="109"/>
      <c r="GC191" s="109"/>
      <c r="GD191" s="109"/>
      <c r="GE191" s="109"/>
      <c r="GF191" s="109"/>
    </row>
    <row r="192" spans="1:188" ht="100.5" customHeight="1" x14ac:dyDescent="0.3">
      <c r="A192" s="124">
        <v>190</v>
      </c>
      <c r="B192" s="46">
        <v>2299</v>
      </c>
      <c r="C192" s="9" t="s">
        <v>546</v>
      </c>
      <c r="D192" s="9" t="s">
        <v>547</v>
      </c>
      <c r="E192" s="46" t="s">
        <v>2729</v>
      </c>
      <c r="F192" s="47" t="s">
        <v>2730</v>
      </c>
      <c r="G192" s="10" t="s">
        <v>183</v>
      </c>
      <c r="H192" s="9" t="s">
        <v>184</v>
      </c>
      <c r="I192" s="9" t="s">
        <v>2731</v>
      </c>
      <c r="J192" s="9" t="s">
        <v>2732</v>
      </c>
      <c r="K192" s="9" t="s">
        <v>1107</v>
      </c>
      <c r="L192" s="48">
        <v>45744</v>
      </c>
      <c r="M192" s="48"/>
      <c r="N192" s="48">
        <v>45749</v>
      </c>
      <c r="O192" s="49">
        <v>6</v>
      </c>
      <c r="P192" s="49">
        <v>0</v>
      </c>
      <c r="Q192" s="49">
        <v>180</v>
      </c>
      <c r="R192" s="48">
        <v>45931</v>
      </c>
      <c r="S192" s="48"/>
      <c r="T192" s="171"/>
      <c r="U192" s="171"/>
      <c r="V192" s="48"/>
      <c r="W192" s="48"/>
      <c r="X192" s="48"/>
      <c r="Y192" s="48">
        <v>45931</v>
      </c>
      <c r="Z192" s="15">
        <v>16800000</v>
      </c>
      <c r="AA192" s="13">
        <f t="shared" si="6"/>
        <v>2800000</v>
      </c>
      <c r="AB192" s="13">
        <f t="shared" si="0"/>
        <v>93333.333333333328</v>
      </c>
      <c r="AC192" s="50"/>
      <c r="AD192" s="50"/>
      <c r="AE192" s="13">
        <f t="shared" si="7"/>
        <v>16800000</v>
      </c>
      <c r="AF192" s="9" t="s">
        <v>188</v>
      </c>
      <c r="AG192" s="15" t="s">
        <v>189</v>
      </c>
      <c r="AH192" s="46"/>
      <c r="AI192" s="15" t="s">
        <v>190</v>
      </c>
      <c r="AJ192" s="52" t="s">
        <v>191</v>
      </c>
      <c r="AK192" s="9"/>
      <c r="AL192" s="9"/>
      <c r="AM192" s="9"/>
      <c r="AN192" s="9" t="s">
        <v>193</v>
      </c>
      <c r="AO192" s="46">
        <v>11521080</v>
      </c>
      <c r="AP192" s="46">
        <v>5</v>
      </c>
      <c r="AQ192" s="81" t="s">
        <v>194</v>
      </c>
      <c r="AR192" s="9" t="s">
        <v>195</v>
      </c>
      <c r="AS192" s="9"/>
      <c r="AT192" s="47" t="s">
        <v>2733</v>
      </c>
      <c r="AU192" s="47"/>
      <c r="AV192" s="60" t="s">
        <v>2734</v>
      </c>
      <c r="AW192" s="46" t="s">
        <v>555</v>
      </c>
      <c r="AX192" s="9" t="s">
        <v>546</v>
      </c>
      <c r="AY192" s="9" t="s">
        <v>556</v>
      </c>
      <c r="AZ192" s="9" t="s">
        <v>244</v>
      </c>
      <c r="BA192" s="9" t="s">
        <v>202</v>
      </c>
      <c r="BB192" s="46">
        <v>421</v>
      </c>
      <c r="BC192" s="48">
        <v>45691</v>
      </c>
      <c r="BD192" s="94"/>
      <c r="BE192" s="94"/>
      <c r="BF192" s="94"/>
      <c r="BG192" s="94"/>
      <c r="BH192" s="46">
        <v>644</v>
      </c>
      <c r="BI192" s="48">
        <v>45748</v>
      </c>
      <c r="BJ192" s="94"/>
      <c r="BK192" s="94"/>
      <c r="BL192" s="94"/>
      <c r="BM192" s="94"/>
      <c r="BN192" s="48"/>
      <c r="BO192" s="49">
        <v>125172</v>
      </c>
      <c r="BP192" s="48">
        <v>45646</v>
      </c>
      <c r="BQ192" s="12" t="s">
        <v>203</v>
      </c>
      <c r="BR192" s="9" t="s">
        <v>204</v>
      </c>
      <c r="BS192" s="9" t="s">
        <v>189</v>
      </c>
      <c r="BT192" s="9" t="s">
        <v>189</v>
      </c>
      <c r="BU192" s="9" t="s">
        <v>205</v>
      </c>
      <c r="BV192" s="9"/>
      <c r="BW192" s="9" t="s">
        <v>207</v>
      </c>
      <c r="BX192" s="15">
        <v>1680000</v>
      </c>
      <c r="BY192" s="15"/>
      <c r="BZ192" s="15"/>
      <c r="CA192" s="15"/>
      <c r="CB192" s="9"/>
      <c r="CC192" s="9"/>
      <c r="CD192" s="9"/>
      <c r="CE192" s="9"/>
      <c r="CF192" s="9"/>
      <c r="CG192" s="9"/>
      <c r="CH192" s="9"/>
      <c r="CI192" s="9"/>
      <c r="CJ192" s="9"/>
      <c r="CK192" s="9"/>
      <c r="CL192" s="9"/>
      <c r="CM192" s="9"/>
      <c r="CN192" s="9"/>
      <c r="CO192" s="9"/>
      <c r="CP192" s="9" t="s">
        <v>208</v>
      </c>
      <c r="CQ192" s="48" t="s">
        <v>2735</v>
      </c>
      <c r="CR192" s="48">
        <v>45747</v>
      </c>
      <c r="CS192" s="48">
        <v>45748</v>
      </c>
      <c r="CT192" s="48"/>
      <c r="CU192" s="48"/>
      <c r="CV192" s="48"/>
      <c r="CW192" s="46" t="s">
        <v>248</v>
      </c>
      <c r="CX192" s="48">
        <v>45749</v>
      </c>
      <c r="CY192" s="48"/>
      <c r="CZ192" s="10" t="s">
        <v>249</v>
      </c>
      <c r="DA192" s="57" t="s">
        <v>250</v>
      </c>
      <c r="DB192" s="57" t="s">
        <v>189</v>
      </c>
      <c r="DC192" s="17" t="s">
        <v>212</v>
      </c>
      <c r="DD192" s="17" t="s">
        <v>213</v>
      </c>
      <c r="DE192" s="17" t="s">
        <v>214</v>
      </c>
      <c r="DF192" s="17" t="s">
        <v>189</v>
      </c>
      <c r="DG192" s="12">
        <v>25944</v>
      </c>
      <c r="DH192" s="9">
        <v>54</v>
      </c>
      <c r="DI192" s="12" t="s">
        <v>280</v>
      </c>
      <c r="DJ192" s="9" t="s">
        <v>2736</v>
      </c>
      <c r="DK192" s="9" t="s">
        <v>217</v>
      </c>
      <c r="DL192" s="9" t="s">
        <v>229</v>
      </c>
      <c r="DM192" s="9"/>
      <c r="DN192" s="9">
        <v>3205769997</v>
      </c>
      <c r="DO192" s="9">
        <v>3205769997</v>
      </c>
      <c r="DP192" s="9" t="s">
        <v>2737</v>
      </c>
      <c r="DQ192" s="9" t="s">
        <v>2738</v>
      </c>
      <c r="DR192" s="9" t="s">
        <v>2739</v>
      </c>
      <c r="DS192" s="9" t="s">
        <v>223</v>
      </c>
      <c r="DT192" s="9" t="s">
        <v>2740</v>
      </c>
      <c r="DU192" s="9" t="s">
        <v>2741</v>
      </c>
      <c r="DV192" s="9" t="s">
        <v>561</v>
      </c>
      <c r="DW192" s="9" t="s">
        <v>562</v>
      </c>
      <c r="DX192" s="9" t="s">
        <v>563</v>
      </c>
      <c r="DY192" s="9" t="s">
        <v>217</v>
      </c>
      <c r="DZ192" s="9" t="s">
        <v>229</v>
      </c>
      <c r="EA192" s="46"/>
      <c r="EB192" s="48"/>
      <c r="EC192" s="54"/>
      <c r="ED192" s="48"/>
      <c r="EE192" s="48"/>
      <c r="EF192" s="48"/>
      <c r="EG192" s="48"/>
      <c r="EH192" s="48"/>
      <c r="EI192" s="48"/>
      <c r="EJ192" s="46"/>
      <c r="EK192" s="12"/>
      <c r="EL192" s="48"/>
      <c r="EM192" s="48"/>
      <c r="EN192" s="48"/>
      <c r="EO192" s="46"/>
      <c r="EP192" s="46"/>
      <c r="EQ192" s="46"/>
      <c r="ER192" s="46"/>
      <c r="ES192" s="46"/>
      <c r="ET192" s="46"/>
      <c r="EU192" s="46"/>
      <c r="EV192" s="46"/>
      <c r="EW192" s="46"/>
      <c r="EX192" s="46"/>
      <c r="EY192" s="46"/>
      <c r="EZ192" s="46"/>
      <c r="FA192" s="46"/>
      <c r="FB192" s="46"/>
      <c r="FC192" s="46"/>
      <c r="FD192" s="46"/>
      <c r="FE192" s="46"/>
      <c r="FF192" s="46"/>
      <c r="FG192" s="46"/>
      <c r="FH192" s="46"/>
      <c r="FI192" s="46"/>
      <c r="FJ192" s="16" t="s">
        <v>204</v>
      </c>
      <c r="FK192" s="9" t="s">
        <v>230</v>
      </c>
      <c r="FL192" s="31" t="s">
        <v>236</v>
      </c>
      <c r="FM192" s="31"/>
      <c r="FN192" s="27">
        <v>20255220005643</v>
      </c>
      <c r="FO192" s="27"/>
      <c r="FP192" s="24" t="s">
        <v>564</v>
      </c>
      <c r="FQ192" s="46"/>
      <c r="FR192" s="46"/>
      <c r="FS192" s="46"/>
      <c r="FT192" s="12"/>
      <c r="FU192" s="9"/>
      <c r="FV192" s="109"/>
      <c r="FW192" s="109"/>
      <c r="FX192" s="109"/>
      <c r="FY192" s="109"/>
      <c r="FZ192" s="109"/>
      <c r="GA192" s="109"/>
      <c r="GB192" s="109"/>
      <c r="GC192" s="109"/>
      <c r="GD192" s="109"/>
      <c r="GE192" s="109"/>
      <c r="GF192" s="109"/>
    </row>
    <row r="193" spans="1:188" ht="100.5" customHeight="1" x14ac:dyDescent="0.3">
      <c r="A193" s="124">
        <v>191</v>
      </c>
      <c r="B193" s="46">
        <v>2299</v>
      </c>
      <c r="C193" s="9" t="s">
        <v>546</v>
      </c>
      <c r="D193" s="9" t="s">
        <v>547</v>
      </c>
      <c r="E193" s="46" t="s">
        <v>2742</v>
      </c>
      <c r="F193" s="47" t="s">
        <v>2743</v>
      </c>
      <c r="G193" s="10" t="s">
        <v>183</v>
      </c>
      <c r="H193" s="9" t="s">
        <v>184</v>
      </c>
      <c r="I193" s="9" t="s">
        <v>2744</v>
      </c>
      <c r="J193" s="9" t="s">
        <v>1352</v>
      </c>
      <c r="K193" s="9" t="s">
        <v>1107</v>
      </c>
      <c r="L193" s="48">
        <v>45744</v>
      </c>
      <c r="M193" s="48"/>
      <c r="N193" s="48">
        <v>45749</v>
      </c>
      <c r="O193" s="49">
        <v>6</v>
      </c>
      <c r="P193" s="49">
        <v>0</v>
      </c>
      <c r="Q193" s="49">
        <v>180</v>
      </c>
      <c r="R193" s="48">
        <v>45931</v>
      </c>
      <c r="S193" s="48"/>
      <c r="T193" s="171"/>
      <c r="U193" s="171"/>
      <c r="V193" s="48"/>
      <c r="W193" s="48"/>
      <c r="X193" s="48"/>
      <c r="Y193" s="48">
        <v>45931</v>
      </c>
      <c r="Z193" s="15">
        <v>16800000</v>
      </c>
      <c r="AA193" s="13">
        <f t="shared" si="6"/>
        <v>2800000</v>
      </c>
      <c r="AB193" s="13">
        <f t="shared" si="0"/>
        <v>93333.333333333328</v>
      </c>
      <c r="AC193" s="50"/>
      <c r="AD193" s="50"/>
      <c r="AE193" s="13">
        <f t="shared" si="7"/>
        <v>16800000</v>
      </c>
      <c r="AF193" s="9" t="s">
        <v>188</v>
      </c>
      <c r="AG193" s="15" t="s">
        <v>189</v>
      </c>
      <c r="AH193" s="46"/>
      <c r="AI193" s="15" t="s">
        <v>190</v>
      </c>
      <c r="AJ193" s="52" t="s">
        <v>191</v>
      </c>
      <c r="AK193" s="9"/>
      <c r="AL193" s="9"/>
      <c r="AM193" s="9"/>
      <c r="AN193" s="9" t="s">
        <v>193</v>
      </c>
      <c r="AO193" s="46">
        <v>1014275207</v>
      </c>
      <c r="AP193" s="46">
        <v>1</v>
      </c>
      <c r="AQ193" s="17" t="s">
        <v>194</v>
      </c>
      <c r="AR193" s="9" t="s">
        <v>195</v>
      </c>
      <c r="AS193" s="9"/>
      <c r="AT193" s="47" t="s">
        <v>2745</v>
      </c>
      <c r="AU193" s="47"/>
      <c r="AV193" s="60" t="s">
        <v>2746</v>
      </c>
      <c r="AW193" s="46" t="s">
        <v>555</v>
      </c>
      <c r="AX193" s="9" t="s">
        <v>546</v>
      </c>
      <c r="AY193" s="9" t="s">
        <v>556</v>
      </c>
      <c r="AZ193" s="9" t="s">
        <v>244</v>
      </c>
      <c r="BA193" s="9" t="s">
        <v>202</v>
      </c>
      <c r="BB193" s="46">
        <v>421</v>
      </c>
      <c r="BC193" s="48">
        <v>45691</v>
      </c>
      <c r="BD193" s="94"/>
      <c r="BE193" s="94"/>
      <c r="BF193" s="94"/>
      <c r="BG193" s="94"/>
      <c r="BH193" s="46">
        <v>643</v>
      </c>
      <c r="BI193" s="48">
        <v>45748</v>
      </c>
      <c r="BJ193" s="94"/>
      <c r="BK193" s="94"/>
      <c r="BL193" s="94"/>
      <c r="BM193" s="94"/>
      <c r="BN193" s="48"/>
      <c r="BO193" s="49">
        <v>125172</v>
      </c>
      <c r="BP193" s="48">
        <v>45646</v>
      </c>
      <c r="BQ193" s="12" t="s">
        <v>203</v>
      </c>
      <c r="BR193" s="9" t="s">
        <v>204</v>
      </c>
      <c r="BS193" s="9" t="s">
        <v>189</v>
      </c>
      <c r="BT193" s="9" t="s">
        <v>189</v>
      </c>
      <c r="BU193" s="9" t="s">
        <v>205</v>
      </c>
      <c r="BV193" s="9"/>
      <c r="BW193" s="9" t="s">
        <v>207</v>
      </c>
      <c r="BX193" s="15">
        <v>1680000</v>
      </c>
      <c r="BY193" s="15"/>
      <c r="BZ193" s="15"/>
      <c r="CA193" s="15"/>
      <c r="CB193" s="9"/>
      <c r="CC193" s="9"/>
      <c r="CD193" s="9"/>
      <c r="CE193" s="9"/>
      <c r="CF193" s="9"/>
      <c r="CG193" s="9"/>
      <c r="CH193" s="9"/>
      <c r="CI193" s="9"/>
      <c r="CJ193" s="9"/>
      <c r="CK193" s="9"/>
      <c r="CL193" s="9"/>
      <c r="CM193" s="9"/>
      <c r="CN193" s="9"/>
      <c r="CO193" s="9"/>
      <c r="CP193" s="9" t="s">
        <v>208</v>
      </c>
      <c r="CQ193" s="48" t="s">
        <v>2747</v>
      </c>
      <c r="CR193" s="48">
        <v>45747</v>
      </c>
      <c r="CS193" s="48">
        <v>45748</v>
      </c>
      <c r="CT193" s="48"/>
      <c r="CU193" s="48"/>
      <c r="CV193" s="48"/>
      <c r="CW193" s="46" t="s">
        <v>248</v>
      </c>
      <c r="CX193" s="48">
        <v>45749</v>
      </c>
      <c r="CY193" s="48"/>
      <c r="CZ193" s="10" t="s">
        <v>211</v>
      </c>
      <c r="DA193" s="57" t="s">
        <v>250</v>
      </c>
      <c r="DB193" s="57" t="s">
        <v>189</v>
      </c>
      <c r="DC193" s="17" t="s">
        <v>212</v>
      </c>
      <c r="DD193" s="17" t="s">
        <v>213</v>
      </c>
      <c r="DE193" s="17" t="s">
        <v>214</v>
      </c>
      <c r="DF193" s="17" t="s">
        <v>189</v>
      </c>
      <c r="DG193" s="12">
        <v>35100</v>
      </c>
      <c r="DH193" s="9">
        <v>29</v>
      </c>
      <c r="DI193" s="12" t="s">
        <v>280</v>
      </c>
      <c r="DJ193" s="9" t="s">
        <v>2748</v>
      </c>
      <c r="DK193" s="9" t="s">
        <v>217</v>
      </c>
      <c r="DL193" s="9" t="s">
        <v>229</v>
      </c>
      <c r="DM193" s="9"/>
      <c r="DN193" s="9">
        <v>3002429572</v>
      </c>
      <c r="DO193" s="9">
        <v>3223049626</v>
      </c>
      <c r="DP193" s="9" t="s">
        <v>2749</v>
      </c>
      <c r="DQ193" s="9" t="s">
        <v>221</v>
      </c>
      <c r="DR193" s="9" t="s">
        <v>680</v>
      </c>
      <c r="DS193" s="9" t="s">
        <v>223</v>
      </c>
      <c r="DT193" s="9" t="s">
        <v>868</v>
      </c>
      <c r="DU193" s="9" t="s">
        <v>2741</v>
      </c>
      <c r="DV193" s="9" t="s">
        <v>561</v>
      </c>
      <c r="DW193" s="9" t="s">
        <v>562</v>
      </c>
      <c r="DX193" s="9" t="s">
        <v>563</v>
      </c>
      <c r="DY193" s="9" t="s">
        <v>217</v>
      </c>
      <c r="DZ193" s="9" t="s">
        <v>229</v>
      </c>
      <c r="EA193" s="9" t="s">
        <v>2750</v>
      </c>
      <c r="EB193" s="48">
        <v>45820</v>
      </c>
      <c r="EC193" s="54"/>
      <c r="ED193" s="48"/>
      <c r="EE193" s="48"/>
      <c r="EF193" s="48"/>
      <c r="EG193" s="48"/>
      <c r="EH193" s="48"/>
      <c r="EI193" s="48"/>
      <c r="EJ193" s="46"/>
      <c r="EK193" s="12"/>
      <c r="EL193" s="48"/>
      <c r="EM193" s="48"/>
      <c r="EN193" s="48"/>
      <c r="EO193" s="46"/>
      <c r="EP193" s="46"/>
      <c r="EQ193" s="46"/>
      <c r="ER193" s="46"/>
      <c r="ES193" s="46"/>
      <c r="ET193" s="46"/>
      <c r="EU193" s="46"/>
      <c r="EV193" s="46"/>
      <c r="EW193" s="46"/>
      <c r="EX193" s="46"/>
      <c r="EY193" s="46"/>
      <c r="EZ193" s="46"/>
      <c r="FA193" s="46"/>
      <c r="FB193" s="46"/>
      <c r="FC193" s="46"/>
      <c r="FD193" s="46"/>
      <c r="FE193" s="46"/>
      <c r="FF193" s="46"/>
      <c r="FG193" s="46"/>
      <c r="FH193" s="46"/>
      <c r="FI193" s="46"/>
      <c r="FJ193" s="16" t="s">
        <v>204</v>
      </c>
      <c r="FK193" s="9" t="s">
        <v>230</v>
      </c>
      <c r="FL193" s="31" t="s">
        <v>236</v>
      </c>
      <c r="FM193" s="31"/>
      <c r="FN193" s="27">
        <v>20255220005643</v>
      </c>
      <c r="FO193" s="27"/>
      <c r="FP193" s="24" t="s">
        <v>564</v>
      </c>
      <c r="FQ193" s="46"/>
      <c r="FR193" s="46"/>
      <c r="FS193" s="46"/>
      <c r="FT193" s="12"/>
      <c r="FU193" s="9"/>
      <c r="FV193" s="109"/>
      <c r="FW193" s="109"/>
      <c r="FX193" s="109"/>
      <c r="FY193" s="109"/>
      <c r="FZ193" s="109"/>
      <c r="GA193" s="109"/>
      <c r="GB193" s="109"/>
      <c r="GC193" s="109"/>
      <c r="GD193" s="109"/>
      <c r="GE193" s="109"/>
      <c r="GF193" s="109"/>
    </row>
    <row r="194" spans="1:188" ht="100.5" customHeight="1" x14ac:dyDescent="0.3">
      <c r="A194" s="124">
        <v>192</v>
      </c>
      <c r="B194" s="46">
        <v>2527</v>
      </c>
      <c r="C194" s="9" t="s">
        <v>2467</v>
      </c>
      <c r="D194" s="9" t="s">
        <v>342</v>
      </c>
      <c r="E194" s="9" t="s">
        <v>2751</v>
      </c>
      <c r="F194" s="47" t="s">
        <v>2752</v>
      </c>
      <c r="G194" s="10" t="s">
        <v>183</v>
      </c>
      <c r="H194" s="9" t="s">
        <v>184</v>
      </c>
      <c r="I194" s="46" t="s">
        <v>2753</v>
      </c>
      <c r="J194" s="9" t="s">
        <v>1842</v>
      </c>
      <c r="K194" s="9" t="s">
        <v>1107</v>
      </c>
      <c r="L194" s="48">
        <v>45744</v>
      </c>
      <c r="M194" s="48"/>
      <c r="N194" s="48">
        <v>45749</v>
      </c>
      <c r="O194" s="49">
        <v>6</v>
      </c>
      <c r="P194" s="49">
        <v>0</v>
      </c>
      <c r="Q194" s="49">
        <v>180</v>
      </c>
      <c r="R194" s="48">
        <v>45931</v>
      </c>
      <c r="S194" s="48"/>
      <c r="T194" s="171"/>
      <c r="U194" s="171"/>
      <c r="V194" s="48"/>
      <c r="W194" s="48"/>
      <c r="X194" s="48"/>
      <c r="Y194" s="48">
        <v>45931</v>
      </c>
      <c r="Z194" s="15">
        <v>16800000</v>
      </c>
      <c r="AA194" s="13">
        <f t="shared" si="6"/>
        <v>2800000</v>
      </c>
      <c r="AB194" s="13">
        <f t="shared" si="0"/>
        <v>93333.333333333328</v>
      </c>
      <c r="AC194" s="50"/>
      <c r="AD194" s="50"/>
      <c r="AE194" s="13">
        <f t="shared" si="7"/>
        <v>16800000</v>
      </c>
      <c r="AF194" s="9" t="s">
        <v>188</v>
      </c>
      <c r="AG194" s="15" t="s">
        <v>189</v>
      </c>
      <c r="AH194" s="46"/>
      <c r="AI194" s="15" t="s">
        <v>190</v>
      </c>
      <c r="AJ194" s="52" t="s">
        <v>191</v>
      </c>
      <c r="AK194" s="46"/>
      <c r="AL194" s="46"/>
      <c r="AM194" s="46"/>
      <c r="AN194" s="9" t="s">
        <v>193</v>
      </c>
      <c r="AO194" s="46">
        <v>13511077</v>
      </c>
      <c r="AP194" s="46">
        <v>7</v>
      </c>
      <c r="AQ194" s="17" t="s">
        <v>194</v>
      </c>
      <c r="AR194" s="9" t="s">
        <v>195</v>
      </c>
      <c r="AS194" s="9"/>
      <c r="AT194" s="47" t="s">
        <v>2754</v>
      </c>
      <c r="AU194" s="47"/>
      <c r="AV194" s="60" t="s">
        <v>2755</v>
      </c>
      <c r="AW194" s="46" t="s">
        <v>273</v>
      </c>
      <c r="AX194" s="9" t="s">
        <v>262</v>
      </c>
      <c r="AY194" s="9" t="s">
        <v>274</v>
      </c>
      <c r="AZ194" s="9" t="s">
        <v>531</v>
      </c>
      <c r="BA194" s="9" t="s">
        <v>202</v>
      </c>
      <c r="BB194" s="46">
        <v>422</v>
      </c>
      <c r="BC194" s="48">
        <v>45691</v>
      </c>
      <c r="BD194" s="94"/>
      <c r="BE194" s="94"/>
      <c r="BF194" s="94"/>
      <c r="BG194" s="94"/>
      <c r="BH194" s="46">
        <v>641</v>
      </c>
      <c r="BI194" s="48">
        <v>45748</v>
      </c>
      <c r="BJ194" s="94"/>
      <c r="BK194" s="94"/>
      <c r="BL194" s="94"/>
      <c r="BM194" s="94"/>
      <c r="BN194" s="48"/>
      <c r="BO194" s="49">
        <v>125176</v>
      </c>
      <c r="BP194" s="48">
        <v>45646</v>
      </c>
      <c r="BQ194" s="12" t="s">
        <v>203</v>
      </c>
      <c r="BR194" s="9" t="s">
        <v>204</v>
      </c>
      <c r="BS194" s="9" t="s">
        <v>189</v>
      </c>
      <c r="BT194" s="9" t="s">
        <v>189</v>
      </c>
      <c r="BU194" s="9" t="s">
        <v>205</v>
      </c>
      <c r="BV194" s="9"/>
      <c r="BW194" s="9" t="s">
        <v>207</v>
      </c>
      <c r="BX194" s="15">
        <v>1680000</v>
      </c>
      <c r="BY194" s="15"/>
      <c r="BZ194" s="15"/>
      <c r="CA194" s="15"/>
      <c r="CB194" s="9"/>
      <c r="CC194" s="9"/>
      <c r="CD194" s="9"/>
      <c r="CE194" s="9"/>
      <c r="CF194" s="9"/>
      <c r="CG194" s="9"/>
      <c r="CH194" s="9"/>
      <c r="CI194" s="9"/>
      <c r="CJ194" s="9"/>
      <c r="CK194" s="9"/>
      <c r="CL194" s="9"/>
      <c r="CM194" s="9"/>
      <c r="CN194" s="9"/>
      <c r="CO194" s="9"/>
      <c r="CP194" s="9" t="s">
        <v>208</v>
      </c>
      <c r="CQ194" s="48" t="s">
        <v>2756</v>
      </c>
      <c r="CR194" s="48">
        <v>45747</v>
      </c>
      <c r="CS194" s="48">
        <v>45747</v>
      </c>
      <c r="CT194" s="48"/>
      <c r="CU194" s="48"/>
      <c r="CV194" s="48"/>
      <c r="CW194" s="46" t="s">
        <v>248</v>
      </c>
      <c r="CX194" s="48">
        <v>45749</v>
      </c>
      <c r="CY194" s="48"/>
      <c r="CZ194" s="10" t="s">
        <v>249</v>
      </c>
      <c r="DA194" s="57" t="s">
        <v>250</v>
      </c>
      <c r="DB194" s="57" t="s">
        <v>189</v>
      </c>
      <c r="DC194" s="17" t="s">
        <v>212</v>
      </c>
      <c r="DD194" s="17" t="s">
        <v>213</v>
      </c>
      <c r="DE194" s="17" t="s">
        <v>214</v>
      </c>
      <c r="DF194" s="17" t="s">
        <v>189</v>
      </c>
      <c r="DG194" s="12">
        <v>28432</v>
      </c>
      <c r="DH194" s="9">
        <v>47</v>
      </c>
      <c r="DI194" s="12" t="s">
        <v>280</v>
      </c>
      <c r="DJ194" s="9" t="s">
        <v>2757</v>
      </c>
      <c r="DK194" s="9" t="s">
        <v>217</v>
      </c>
      <c r="DL194" s="9" t="s">
        <v>229</v>
      </c>
      <c r="DM194" s="9"/>
      <c r="DN194" s="9">
        <v>6015239848</v>
      </c>
      <c r="DO194" s="9">
        <v>3045332822</v>
      </c>
      <c r="DP194" s="26" t="s">
        <v>2758</v>
      </c>
      <c r="DQ194" s="9" t="s">
        <v>284</v>
      </c>
      <c r="DR194" s="9" t="s">
        <v>2739</v>
      </c>
      <c r="DS194" s="9" t="s">
        <v>223</v>
      </c>
      <c r="DT194" s="9" t="s">
        <v>2759</v>
      </c>
      <c r="DU194" s="9" t="s">
        <v>2741</v>
      </c>
      <c r="DV194" s="9" t="s">
        <v>561</v>
      </c>
      <c r="DW194" s="9" t="s">
        <v>562</v>
      </c>
      <c r="DX194" s="9" t="s">
        <v>563</v>
      </c>
      <c r="DY194" s="9" t="s">
        <v>217</v>
      </c>
      <c r="DZ194" s="9" t="s">
        <v>229</v>
      </c>
      <c r="EA194" s="46"/>
      <c r="EB194" s="48"/>
      <c r="EC194" s="54"/>
      <c r="ED194" s="48"/>
      <c r="EE194" s="48"/>
      <c r="EF194" s="48"/>
      <c r="EG194" s="48"/>
      <c r="EH194" s="48"/>
      <c r="EI194" s="48"/>
      <c r="EJ194" s="46"/>
      <c r="EK194" s="12"/>
      <c r="EL194" s="48"/>
      <c r="EM194" s="48"/>
      <c r="EN194" s="48"/>
      <c r="EO194" s="46"/>
      <c r="EP194" s="46"/>
      <c r="EQ194" s="46"/>
      <c r="ER194" s="46"/>
      <c r="ES194" s="46"/>
      <c r="ET194" s="46"/>
      <c r="EU194" s="46"/>
      <c r="EV194" s="46"/>
      <c r="EW194" s="46"/>
      <c r="EX194" s="46"/>
      <c r="EY194" s="46"/>
      <c r="EZ194" s="46"/>
      <c r="FA194" s="46"/>
      <c r="FB194" s="46"/>
      <c r="FC194" s="46"/>
      <c r="FD194" s="46"/>
      <c r="FE194" s="46"/>
      <c r="FF194" s="46"/>
      <c r="FG194" s="46"/>
      <c r="FH194" s="46"/>
      <c r="FI194" s="46"/>
      <c r="FJ194" s="16" t="s">
        <v>204</v>
      </c>
      <c r="FK194" s="9" t="s">
        <v>230</v>
      </c>
      <c r="FL194" s="31" t="s">
        <v>236</v>
      </c>
      <c r="FM194" s="31"/>
      <c r="FN194" s="27">
        <v>20255220005643</v>
      </c>
      <c r="FO194" s="27"/>
      <c r="FP194" s="24" t="s">
        <v>564</v>
      </c>
      <c r="FQ194" s="46"/>
      <c r="FR194" s="46"/>
      <c r="FS194" s="46"/>
      <c r="FT194" s="12"/>
      <c r="FU194" s="9"/>
      <c r="FV194" s="109"/>
      <c r="FW194" s="109"/>
      <c r="FX194" s="109"/>
      <c r="FY194" s="109"/>
      <c r="FZ194" s="109"/>
      <c r="GA194" s="109"/>
      <c r="GB194" s="109"/>
      <c r="GC194" s="109"/>
      <c r="GD194" s="109"/>
      <c r="GE194" s="109"/>
      <c r="GF194" s="109"/>
    </row>
    <row r="195" spans="1:188" ht="100.5" customHeight="1" x14ac:dyDescent="0.3">
      <c r="A195" s="124">
        <v>193</v>
      </c>
      <c r="B195" s="46">
        <v>2484</v>
      </c>
      <c r="C195" s="46" t="s">
        <v>2573</v>
      </c>
      <c r="D195" s="9" t="s">
        <v>2574</v>
      </c>
      <c r="E195" s="46" t="s">
        <v>2760</v>
      </c>
      <c r="F195" s="47" t="s">
        <v>2761</v>
      </c>
      <c r="G195" s="10" t="s">
        <v>183</v>
      </c>
      <c r="H195" s="9" t="s">
        <v>184</v>
      </c>
      <c r="I195" s="46" t="s">
        <v>2762</v>
      </c>
      <c r="J195" s="9" t="s">
        <v>2763</v>
      </c>
      <c r="K195" s="9" t="s">
        <v>2764</v>
      </c>
      <c r="L195" s="48">
        <v>45749</v>
      </c>
      <c r="M195" s="48">
        <v>45744</v>
      </c>
      <c r="N195" s="48">
        <v>45750</v>
      </c>
      <c r="O195" s="49">
        <v>8</v>
      </c>
      <c r="P195" s="49">
        <v>0</v>
      </c>
      <c r="Q195" s="49">
        <v>240</v>
      </c>
      <c r="R195" s="48">
        <v>45993</v>
      </c>
      <c r="S195" s="48">
        <v>45994</v>
      </c>
      <c r="T195" s="49">
        <v>0</v>
      </c>
      <c r="U195" s="49">
        <v>28</v>
      </c>
      <c r="V195" s="48"/>
      <c r="W195" s="48">
        <v>45994</v>
      </c>
      <c r="X195" s="48"/>
      <c r="Y195" s="48">
        <v>46021</v>
      </c>
      <c r="Z195" s="15">
        <v>56000000</v>
      </c>
      <c r="AA195" s="13">
        <f t="shared" si="6"/>
        <v>7000000</v>
      </c>
      <c r="AB195" s="13">
        <f t="shared" si="0"/>
        <v>233333.33333333334</v>
      </c>
      <c r="AC195" s="50">
        <v>6533333</v>
      </c>
      <c r="AD195" s="50"/>
      <c r="AE195" s="13">
        <f t="shared" si="7"/>
        <v>62533333</v>
      </c>
      <c r="AF195" s="9" t="s">
        <v>188</v>
      </c>
      <c r="AG195" s="15" t="s">
        <v>189</v>
      </c>
      <c r="AH195" s="46"/>
      <c r="AI195" s="15" t="s">
        <v>190</v>
      </c>
      <c r="AJ195" s="52" t="s">
        <v>191</v>
      </c>
      <c r="AK195" s="46"/>
      <c r="AL195" s="46"/>
      <c r="AM195" s="46"/>
      <c r="AN195" s="9" t="s">
        <v>193</v>
      </c>
      <c r="AO195" s="46">
        <v>1018450026</v>
      </c>
      <c r="AP195" s="46">
        <v>8</v>
      </c>
      <c r="AQ195" s="17" t="s">
        <v>194</v>
      </c>
      <c r="AR195" s="9" t="s">
        <v>195</v>
      </c>
      <c r="AS195" s="9"/>
      <c r="AT195" s="47" t="s">
        <v>2765</v>
      </c>
      <c r="AU195" s="47" t="s">
        <v>2766</v>
      </c>
      <c r="AV195" s="60" t="s">
        <v>2767</v>
      </c>
      <c r="AW195" s="46" t="s">
        <v>2583</v>
      </c>
      <c r="AX195" s="9" t="s">
        <v>2573</v>
      </c>
      <c r="AY195" s="9" t="s">
        <v>2584</v>
      </c>
      <c r="AZ195" s="9" t="s">
        <v>244</v>
      </c>
      <c r="BA195" s="9" t="s">
        <v>202</v>
      </c>
      <c r="BB195" s="46">
        <v>500</v>
      </c>
      <c r="BC195" s="48">
        <v>45708</v>
      </c>
      <c r="BD195" s="94">
        <v>56000000</v>
      </c>
      <c r="BE195" s="46">
        <v>738</v>
      </c>
      <c r="BF195" s="48">
        <v>45868</v>
      </c>
      <c r="BG195" s="94">
        <v>6533333</v>
      </c>
      <c r="BH195" s="46">
        <v>649</v>
      </c>
      <c r="BI195" s="48">
        <v>45750</v>
      </c>
      <c r="BJ195" s="94">
        <v>56000000</v>
      </c>
      <c r="BK195" s="46">
        <v>838</v>
      </c>
      <c r="BL195" s="48">
        <v>45869</v>
      </c>
      <c r="BM195" s="94">
        <v>6533333</v>
      </c>
      <c r="BN195" s="48"/>
      <c r="BO195" s="49">
        <v>126224</v>
      </c>
      <c r="BP195" s="48">
        <v>45655</v>
      </c>
      <c r="BQ195" s="12" t="s">
        <v>203</v>
      </c>
      <c r="BR195" s="9" t="s">
        <v>204</v>
      </c>
      <c r="BS195" s="9" t="s">
        <v>189</v>
      </c>
      <c r="BT195" s="9" t="s">
        <v>189</v>
      </c>
      <c r="BU195" s="9" t="s">
        <v>205</v>
      </c>
      <c r="BV195" s="9" t="s">
        <v>206</v>
      </c>
      <c r="BW195" s="9" t="s">
        <v>207</v>
      </c>
      <c r="BX195" s="15">
        <v>5600000</v>
      </c>
      <c r="BY195" s="9" t="s">
        <v>205</v>
      </c>
      <c r="BZ195" s="9" t="s">
        <v>206</v>
      </c>
      <c r="CA195" s="15">
        <v>6253333</v>
      </c>
      <c r="CB195" s="9"/>
      <c r="CC195" s="9"/>
      <c r="CD195" s="9"/>
      <c r="CE195" s="9"/>
      <c r="CF195" s="9"/>
      <c r="CG195" s="9"/>
      <c r="CH195" s="9"/>
      <c r="CI195" s="9"/>
      <c r="CJ195" s="9"/>
      <c r="CK195" s="9"/>
      <c r="CL195" s="9"/>
      <c r="CM195" s="9"/>
      <c r="CN195" s="9"/>
      <c r="CO195" s="9"/>
      <c r="CP195" s="9" t="s">
        <v>208</v>
      </c>
      <c r="CQ195" s="48" t="s">
        <v>2768</v>
      </c>
      <c r="CR195" s="48">
        <v>45749</v>
      </c>
      <c r="CS195" s="48">
        <v>45749</v>
      </c>
      <c r="CT195" s="48" t="s">
        <v>2768</v>
      </c>
      <c r="CU195" s="48">
        <v>45875</v>
      </c>
      <c r="CV195" s="48">
        <v>45877</v>
      </c>
      <c r="CW195" s="46" t="s">
        <v>279</v>
      </c>
      <c r="CX195" s="48">
        <v>45750</v>
      </c>
      <c r="CY195" s="48"/>
      <c r="CZ195" s="10" t="s">
        <v>211</v>
      </c>
      <c r="DA195" s="57" t="s">
        <v>250</v>
      </c>
      <c r="DB195" s="57" t="s">
        <v>189</v>
      </c>
      <c r="DC195" s="17" t="s">
        <v>212</v>
      </c>
      <c r="DD195" s="17" t="s">
        <v>213</v>
      </c>
      <c r="DE195" s="17" t="s">
        <v>214</v>
      </c>
      <c r="DF195" s="17" t="s">
        <v>189</v>
      </c>
      <c r="DG195" s="12">
        <v>33611</v>
      </c>
      <c r="DH195" s="9">
        <v>33</v>
      </c>
      <c r="DI195" s="12" t="s">
        <v>280</v>
      </c>
      <c r="DJ195" s="9" t="s">
        <v>2769</v>
      </c>
      <c r="DK195" s="9" t="s">
        <v>217</v>
      </c>
      <c r="DL195" s="9" t="s">
        <v>229</v>
      </c>
      <c r="DM195" s="9"/>
      <c r="DN195" s="9">
        <v>6013576549</v>
      </c>
      <c r="DO195" s="9">
        <v>3144438270</v>
      </c>
      <c r="DP195" s="26" t="s">
        <v>2770</v>
      </c>
      <c r="DQ195" s="9" t="s">
        <v>255</v>
      </c>
      <c r="DR195" s="9" t="s">
        <v>356</v>
      </c>
      <c r="DS195" s="9" t="s">
        <v>223</v>
      </c>
      <c r="DT195" s="9" t="s">
        <v>377</v>
      </c>
      <c r="DU195" s="9" t="s">
        <v>2771</v>
      </c>
      <c r="DV195" s="9" t="s">
        <v>409</v>
      </c>
      <c r="DW195" s="9"/>
      <c r="DX195" s="9" t="s">
        <v>410</v>
      </c>
      <c r="DY195" s="9" t="s">
        <v>217</v>
      </c>
      <c r="DZ195" s="9" t="s">
        <v>229</v>
      </c>
      <c r="EA195" s="46"/>
      <c r="EB195" s="48"/>
      <c r="EC195" s="54" t="s">
        <v>207</v>
      </c>
      <c r="ED195" s="48">
        <v>45869</v>
      </c>
      <c r="EE195" s="46">
        <v>738</v>
      </c>
      <c r="EF195" s="48">
        <v>45868</v>
      </c>
      <c r="EG195" s="46">
        <v>838</v>
      </c>
      <c r="EH195" s="48">
        <v>45869</v>
      </c>
      <c r="EI195" s="48">
        <v>45994</v>
      </c>
      <c r="EJ195" s="46" t="s">
        <v>2653</v>
      </c>
      <c r="EK195" s="12">
        <v>45869</v>
      </c>
      <c r="EL195" s="48"/>
      <c r="EM195" s="48"/>
      <c r="EN195" s="48"/>
      <c r="EO195" s="46"/>
      <c r="EP195" s="46"/>
      <c r="EQ195" s="46"/>
      <c r="ER195" s="46"/>
      <c r="ES195" s="46"/>
      <c r="ET195" s="46"/>
      <c r="EU195" s="46"/>
      <c r="EV195" s="46"/>
      <c r="EW195" s="46"/>
      <c r="EX195" s="46"/>
      <c r="EY195" s="46"/>
      <c r="EZ195" s="46"/>
      <c r="FA195" s="46"/>
      <c r="FB195" s="46"/>
      <c r="FC195" s="46"/>
      <c r="FD195" s="46"/>
      <c r="FE195" s="46"/>
      <c r="FF195" s="46"/>
      <c r="FG195" s="46"/>
      <c r="FH195" s="46"/>
      <c r="FI195" s="46"/>
      <c r="FJ195" s="16" t="s">
        <v>204</v>
      </c>
      <c r="FK195" s="9" t="s">
        <v>230</v>
      </c>
      <c r="FL195" s="61" t="s">
        <v>666</v>
      </c>
      <c r="FM195" s="61"/>
      <c r="FN195" s="17">
        <v>20255220004493</v>
      </c>
      <c r="FO195" s="17"/>
      <c r="FP195" s="42" t="s">
        <v>667</v>
      </c>
      <c r="FQ195" s="46"/>
      <c r="FR195" s="46"/>
      <c r="FS195" s="46"/>
      <c r="FT195" s="12"/>
      <c r="FU195" s="9"/>
      <c r="FV195" s="109"/>
      <c r="FW195" s="109"/>
      <c r="FX195" s="109"/>
      <c r="FY195" s="109"/>
      <c r="FZ195" s="109"/>
      <c r="GA195" s="109"/>
      <c r="GB195" s="109"/>
      <c r="GC195" s="109"/>
      <c r="GD195" s="109"/>
      <c r="GE195" s="109"/>
      <c r="GF195" s="109"/>
    </row>
    <row r="196" spans="1:188" ht="100.5" customHeight="1" x14ac:dyDescent="0.3">
      <c r="A196" s="124">
        <v>194</v>
      </c>
      <c r="B196" s="46">
        <v>2336</v>
      </c>
      <c r="C196" s="9" t="s">
        <v>1168</v>
      </c>
      <c r="D196" s="9" t="s">
        <v>1169</v>
      </c>
      <c r="E196" s="9" t="s">
        <v>2772</v>
      </c>
      <c r="F196" s="47" t="s">
        <v>2773</v>
      </c>
      <c r="G196" s="10" t="s">
        <v>183</v>
      </c>
      <c r="H196" s="9" t="s">
        <v>184</v>
      </c>
      <c r="I196" s="46" t="s">
        <v>2774</v>
      </c>
      <c r="J196" s="9" t="s">
        <v>2775</v>
      </c>
      <c r="K196" s="9" t="s">
        <v>2776</v>
      </c>
      <c r="L196" s="48">
        <v>45748</v>
      </c>
      <c r="M196" s="48">
        <v>45744</v>
      </c>
      <c r="N196" s="48">
        <v>45750</v>
      </c>
      <c r="O196" s="49">
        <v>8</v>
      </c>
      <c r="P196" s="49">
        <v>0</v>
      </c>
      <c r="Q196" s="49">
        <v>240</v>
      </c>
      <c r="R196" s="48">
        <v>45993</v>
      </c>
      <c r="S196" s="48">
        <v>45994</v>
      </c>
      <c r="T196" s="49">
        <v>0</v>
      </c>
      <c r="U196" s="49">
        <v>28</v>
      </c>
      <c r="V196" s="48"/>
      <c r="W196" s="48">
        <v>45994</v>
      </c>
      <c r="X196" s="48"/>
      <c r="Y196" s="48">
        <v>46021</v>
      </c>
      <c r="Z196" s="15">
        <v>52000000</v>
      </c>
      <c r="AA196" s="15">
        <f>Z196/8</f>
        <v>6500000</v>
      </c>
      <c r="AB196" s="13">
        <f t="shared" si="0"/>
        <v>216666.66666666666</v>
      </c>
      <c r="AC196" s="15">
        <v>6066667</v>
      </c>
      <c r="AD196" s="50"/>
      <c r="AE196" s="13">
        <f t="shared" ref="AE196:AE259" si="8">$Z196+$AC196+$AD196</f>
        <v>58066667</v>
      </c>
      <c r="AF196" s="9" t="s">
        <v>188</v>
      </c>
      <c r="AG196" s="15" t="s">
        <v>189</v>
      </c>
      <c r="AH196" s="46"/>
      <c r="AI196" s="15" t="s">
        <v>190</v>
      </c>
      <c r="AJ196" s="52" t="s">
        <v>191</v>
      </c>
      <c r="AK196" s="46"/>
      <c r="AL196" s="46"/>
      <c r="AM196" s="46"/>
      <c r="AN196" s="9" t="s">
        <v>193</v>
      </c>
      <c r="AO196" s="46">
        <v>1094942355</v>
      </c>
      <c r="AP196" s="46">
        <v>4</v>
      </c>
      <c r="AQ196" s="17" t="s">
        <v>194</v>
      </c>
      <c r="AR196" s="9" t="s">
        <v>195</v>
      </c>
      <c r="AS196" s="9"/>
      <c r="AT196" s="47" t="s">
        <v>2777</v>
      </c>
      <c r="AU196" s="47" t="s">
        <v>2778</v>
      </c>
      <c r="AV196" s="60" t="s">
        <v>2779</v>
      </c>
      <c r="AW196" s="46" t="s">
        <v>1178</v>
      </c>
      <c r="AX196" s="9" t="s">
        <v>1168</v>
      </c>
      <c r="AY196" s="9" t="s">
        <v>728</v>
      </c>
      <c r="AZ196" s="9" t="s">
        <v>244</v>
      </c>
      <c r="BA196" s="9" t="s">
        <v>202</v>
      </c>
      <c r="BB196" s="46">
        <v>554</v>
      </c>
      <c r="BC196" s="48">
        <v>45726</v>
      </c>
      <c r="BD196" s="94">
        <v>104000000</v>
      </c>
      <c r="BE196" s="46">
        <v>698</v>
      </c>
      <c r="BF196" s="48">
        <v>45868</v>
      </c>
      <c r="BG196" s="94">
        <v>6066667</v>
      </c>
      <c r="BH196" s="46">
        <v>645</v>
      </c>
      <c r="BI196" s="48">
        <v>45748</v>
      </c>
      <c r="BJ196" s="94">
        <v>52000000</v>
      </c>
      <c r="BK196" s="46">
        <v>824</v>
      </c>
      <c r="BL196" s="48">
        <v>45869</v>
      </c>
      <c r="BM196" s="94">
        <v>6066667</v>
      </c>
      <c r="BN196" s="48"/>
      <c r="BO196" s="49">
        <v>128738</v>
      </c>
      <c r="BP196" s="48">
        <v>45678</v>
      </c>
      <c r="BQ196" s="12" t="s">
        <v>203</v>
      </c>
      <c r="BR196" s="9" t="s">
        <v>204</v>
      </c>
      <c r="BS196" s="9" t="s">
        <v>189</v>
      </c>
      <c r="BT196" s="9" t="s">
        <v>189</v>
      </c>
      <c r="BU196" s="9" t="s">
        <v>205</v>
      </c>
      <c r="BV196" s="9" t="s">
        <v>206</v>
      </c>
      <c r="BW196" s="9" t="s">
        <v>207</v>
      </c>
      <c r="BX196" s="15">
        <v>5200000</v>
      </c>
      <c r="BY196" s="9" t="s">
        <v>205</v>
      </c>
      <c r="BZ196" s="9" t="s">
        <v>206</v>
      </c>
      <c r="CA196" s="15">
        <v>5806666</v>
      </c>
      <c r="CB196" s="9"/>
      <c r="CC196" s="9"/>
      <c r="CD196" s="9"/>
      <c r="CE196" s="9"/>
      <c r="CF196" s="9"/>
      <c r="CG196" s="9"/>
      <c r="CH196" s="9"/>
      <c r="CI196" s="9"/>
      <c r="CJ196" s="9"/>
      <c r="CK196" s="9"/>
      <c r="CL196" s="9"/>
      <c r="CM196" s="9"/>
      <c r="CN196" s="9"/>
      <c r="CO196" s="9"/>
      <c r="CP196" s="9" t="s">
        <v>208</v>
      </c>
      <c r="CQ196" s="48" t="s">
        <v>2780</v>
      </c>
      <c r="CR196" s="48">
        <v>45748</v>
      </c>
      <c r="CS196" s="48">
        <v>45749</v>
      </c>
      <c r="CT196" s="48" t="s">
        <v>2780</v>
      </c>
      <c r="CU196" s="48">
        <v>45873</v>
      </c>
      <c r="CV196" s="48">
        <v>45874</v>
      </c>
      <c r="CW196" s="46" t="s">
        <v>248</v>
      </c>
      <c r="CX196" s="48">
        <v>45749</v>
      </c>
      <c r="CY196" s="48"/>
      <c r="CZ196" s="10" t="s">
        <v>211</v>
      </c>
      <c r="DA196" s="57" t="s">
        <v>250</v>
      </c>
      <c r="DB196" s="57" t="s">
        <v>189</v>
      </c>
      <c r="DC196" s="17" t="s">
        <v>212</v>
      </c>
      <c r="DD196" s="17" t="s">
        <v>213</v>
      </c>
      <c r="DE196" s="17" t="s">
        <v>214</v>
      </c>
      <c r="DF196" s="17" t="s">
        <v>189</v>
      </c>
      <c r="DG196" s="12">
        <v>34491</v>
      </c>
      <c r="DH196" s="9">
        <v>30</v>
      </c>
      <c r="DI196" s="12" t="s">
        <v>424</v>
      </c>
      <c r="DJ196" s="9" t="s">
        <v>2781</v>
      </c>
      <c r="DK196" s="9" t="s">
        <v>217</v>
      </c>
      <c r="DL196" s="9" t="s">
        <v>229</v>
      </c>
      <c r="DM196" s="9"/>
      <c r="DN196" s="9">
        <v>3233141061</v>
      </c>
      <c r="DO196" s="9">
        <v>3233141061</v>
      </c>
      <c r="DP196" s="9" t="s">
        <v>2782</v>
      </c>
      <c r="DQ196" s="9" t="s">
        <v>255</v>
      </c>
      <c r="DR196" s="9" t="s">
        <v>393</v>
      </c>
      <c r="DS196" s="9" t="s">
        <v>223</v>
      </c>
      <c r="DT196" s="9" t="s">
        <v>502</v>
      </c>
      <c r="DU196" s="9" t="s">
        <v>2783</v>
      </c>
      <c r="DV196" s="9" t="s">
        <v>2784</v>
      </c>
      <c r="DW196" s="9"/>
      <c r="DX196" s="9" t="s">
        <v>2784</v>
      </c>
      <c r="DY196" s="9" t="s">
        <v>217</v>
      </c>
      <c r="DZ196" s="9" t="s">
        <v>229</v>
      </c>
      <c r="EA196" s="46"/>
      <c r="EB196" s="48"/>
      <c r="EC196" s="54" t="s">
        <v>207</v>
      </c>
      <c r="ED196" s="48">
        <v>45869</v>
      </c>
      <c r="EE196" s="46">
        <v>698</v>
      </c>
      <c r="EF196" s="48">
        <v>45868</v>
      </c>
      <c r="EG196" s="46">
        <v>824</v>
      </c>
      <c r="EH196" s="48">
        <v>45869</v>
      </c>
      <c r="EI196" s="48">
        <v>45994</v>
      </c>
      <c r="EJ196" s="46" t="s">
        <v>290</v>
      </c>
      <c r="EK196" s="12">
        <v>45869</v>
      </c>
      <c r="EL196" s="48"/>
      <c r="EM196" s="48"/>
      <c r="EN196" s="48"/>
      <c r="EO196" s="46"/>
      <c r="EP196" s="46"/>
      <c r="EQ196" s="46"/>
      <c r="ER196" s="46"/>
      <c r="ES196" s="46"/>
      <c r="ET196" s="46"/>
      <c r="EU196" s="46"/>
      <c r="EV196" s="46"/>
      <c r="EW196" s="46"/>
      <c r="EX196" s="46"/>
      <c r="EY196" s="46"/>
      <c r="EZ196" s="46"/>
      <c r="FA196" s="46"/>
      <c r="FB196" s="46"/>
      <c r="FC196" s="46"/>
      <c r="FD196" s="46"/>
      <c r="FE196" s="46"/>
      <c r="FF196" s="46"/>
      <c r="FG196" s="46"/>
      <c r="FH196" s="46"/>
      <c r="FI196" s="46"/>
      <c r="FJ196" s="16" t="s">
        <v>204</v>
      </c>
      <c r="FK196" s="9" t="s">
        <v>230</v>
      </c>
      <c r="FL196" s="31" t="s">
        <v>185</v>
      </c>
      <c r="FM196" s="31"/>
      <c r="FN196" s="17">
        <v>20255220004523</v>
      </c>
      <c r="FO196" s="17"/>
      <c r="FP196" s="24" t="s">
        <v>503</v>
      </c>
      <c r="FQ196" s="46"/>
      <c r="FR196" s="46"/>
      <c r="FS196" s="46"/>
      <c r="FT196" s="12"/>
      <c r="FU196" s="9"/>
      <c r="FV196" s="109"/>
      <c r="FW196" s="109"/>
      <c r="FX196" s="109"/>
      <c r="FY196" s="109"/>
      <c r="FZ196" s="109"/>
      <c r="GA196" s="109"/>
      <c r="GB196" s="109"/>
      <c r="GC196" s="109"/>
      <c r="GD196" s="109"/>
      <c r="GE196" s="109"/>
      <c r="GF196" s="109"/>
    </row>
    <row r="197" spans="1:188" ht="100.5" customHeight="1" x14ac:dyDescent="0.3">
      <c r="A197" s="124">
        <v>195</v>
      </c>
      <c r="B197" s="46">
        <v>2461</v>
      </c>
      <c r="C197" s="9" t="s">
        <v>179</v>
      </c>
      <c r="D197" s="9" t="s">
        <v>180</v>
      </c>
      <c r="E197" s="46" t="s">
        <v>2785</v>
      </c>
      <c r="F197" s="47" t="s">
        <v>2786</v>
      </c>
      <c r="G197" s="10" t="s">
        <v>183</v>
      </c>
      <c r="H197" s="9" t="s">
        <v>184</v>
      </c>
      <c r="I197" s="46" t="s">
        <v>2787</v>
      </c>
      <c r="J197" s="9" t="s">
        <v>2788</v>
      </c>
      <c r="K197" s="9" t="s">
        <v>2789</v>
      </c>
      <c r="L197" s="48">
        <v>45749</v>
      </c>
      <c r="M197" s="48"/>
      <c r="N197" s="48">
        <v>45751</v>
      </c>
      <c r="O197" s="49">
        <v>8</v>
      </c>
      <c r="P197" s="49">
        <v>0</v>
      </c>
      <c r="Q197" s="49">
        <v>240</v>
      </c>
      <c r="R197" s="48">
        <v>45994</v>
      </c>
      <c r="S197" s="48"/>
      <c r="T197" s="171"/>
      <c r="U197" s="171"/>
      <c r="V197" s="48"/>
      <c r="W197" s="48"/>
      <c r="X197" s="48"/>
      <c r="Y197" s="48">
        <v>45994</v>
      </c>
      <c r="Z197" s="15">
        <v>56000000</v>
      </c>
      <c r="AA197" s="13">
        <f t="shared" si="6"/>
        <v>7000000</v>
      </c>
      <c r="AB197" s="13">
        <f t="shared" si="0"/>
        <v>233333.33333333334</v>
      </c>
      <c r="AC197" s="50"/>
      <c r="AD197" s="50"/>
      <c r="AE197" s="13">
        <f t="shared" si="8"/>
        <v>56000000</v>
      </c>
      <c r="AF197" s="9" t="s">
        <v>188</v>
      </c>
      <c r="AG197" s="15" t="s">
        <v>189</v>
      </c>
      <c r="AH197" s="46"/>
      <c r="AI197" s="15" t="s">
        <v>190</v>
      </c>
      <c r="AJ197" s="52" t="s">
        <v>191</v>
      </c>
      <c r="AK197" s="46"/>
      <c r="AL197" s="46"/>
      <c r="AM197" s="46"/>
      <c r="AN197" s="9" t="s">
        <v>193</v>
      </c>
      <c r="AO197" s="46">
        <v>1032456062</v>
      </c>
      <c r="AP197" s="46">
        <v>1</v>
      </c>
      <c r="AQ197" s="17" t="s">
        <v>194</v>
      </c>
      <c r="AR197" s="9" t="s">
        <v>195</v>
      </c>
      <c r="AS197" s="9"/>
      <c r="AT197" s="47" t="s">
        <v>2790</v>
      </c>
      <c r="AU197" s="47"/>
      <c r="AV197" s="60" t="s">
        <v>2791</v>
      </c>
      <c r="AW197" s="46" t="s">
        <v>199</v>
      </c>
      <c r="AX197" s="9" t="s">
        <v>179</v>
      </c>
      <c r="AY197" s="9" t="s">
        <v>497</v>
      </c>
      <c r="AZ197" s="9" t="s">
        <v>244</v>
      </c>
      <c r="BA197" s="9" t="s">
        <v>202</v>
      </c>
      <c r="BB197" s="46">
        <v>553</v>
      </c>
      <c r="BC197" s="48">
        <v>45726</v>
      </c>
      <c r="BD197" s="94"/>
      <c r="BE197" s="94"/>
      <c r="BF197" s="94"/>
      <c r="BG197" s="94"/>
      <c r="BH197" s="46">
        <v>650</v>
      </c>
      <c r="BI197" s="48">
        <v>45750</v>
      </c>
      <c r="BJ197" s="94"/>
      <c r="BK197" s="94"/>
      <c r="BL197" s="94"/>
      <c r="BM197" s="94"/>
      <c r="BN197" s="48"/>
      <c r="BO197" s="49">
        <v>128727</v>
      </c>
      <c r="BP197" s="48">
        <v>45678</v>
      </c>
      <c r="BQ197" s="12" t="s">
        <v>203</v>
      </c>
      <c r="BR197" s="9" t="s">
        <v>204</v>
      </c>
      <c r="BS197" s="9" t="s">
        <v>189</v>
      </c>
      <c r="BT197" s="9" t="s">
        <v>189</v>
      </c>
      <c r="BU197" s="9" t="s">
        <v>285</v>
      </c>
      <c r="BV197" s="9"/>
      <c r="BW197" s="9" t="s">
        <v>207</v>
      </c>
      <c r="BX197" s="15">
        <v>5600000</v>
      </c>
      <c r="BY197" s="15"/>
      <c r="BZ197" s="15"/>
      <c r="CA197" s="15"/>
      <c r="CB197" s="9"/>
      <c r="CC197" s="9"/>
      <c r="CD197" s="9"/>
      <c r="CE197" s="9"/>
      <c r="CF197" s="9"/>
      <c r="CG197" s="9"/>
      <c r="CH197" s="9"/>
      <c r="CI197" s="9"/>
      <c r="CJ197" s="9"/>
      <c r="CK197" s="9"/>
      <c r="CL197" s="9"/>
      <c r="CM197" s="9"/>
      <c r="CN197" s="9"/>
      <c r="CO197" s="9"/>
      <c r="CP197" s="9" t="s">
        <v>208</v>
      </c>
      <c r="CQ197" s="49">
        <v>4245519</v>
      </c>
      <c r="CR197" s="48">
        <v>45750</v>
      </c>
      <c r="CS197" s="48">
        <v>45751</v>
      </c>
      <c r="CT197" s="48"/>
      <c r="CU197" s="48"/>
      <c r="CV197" s="48"/>
      <c r="CW197" s="46" t="s">
        <v>279</v>
      </c>
      <c r="CX197" s="48">
        <v>45751</v>
      </c>
      <c r="CY197" s="48"/>
      <c r="CZ197" s="10" t="s">
        <v>211</v>
      </c>
      <c r="DA197" s="57" t="s">
        <v>250</v>
      </c>
      <c r="DB197" s="57" t="s">
        <v>189</v>
      </c>
      <c r="DC197" s="17" t="s">
        <v>212</v>
      </c>
      <c r="DD197" s="17" t="s">
        <v>213</v>
      </c>
      <c r="DE197" s="17" t="s">
        <v>214</v>
      </c>
      <c r="DF197" s="17" t="s">
        <v>189</v>
      </c>
      <c r="DG197" s="12">
        <v>34031</v>
      </c>
      <c r="DH197" s="9">
        <v>32</v>
      </c>
      <c r="DI197" s="12" t="s">
        <v>404</v>
      </c>
      <c r="DJ197" s="9" t="s">
        <v>2792</v>
      </c>
      <c r="DK197" s="9" t="s">
        <v>217</v>
      </c>
      <c r="DL197" s="9" t="s">
        <v>229</v>
      </c>
      <c r="DM197" s="9"/>
      <c r="DN197" s="9">
        <v>6012258580</v>
      </c>
      <c r="DO197" s="9">
        <v>3176453719</v>
      </c>
      <c r="DP197" s="9" t="s">
        <v>2793</v>
      </c>
      <c r="DQ197" s="9" t="s">
        <v>255</v>
      </c>
      <c r="DR197" s="9" t="s">
        <v>356</v>
      </c>
      <c r="DS197" s="9" t="s">
        <v>223</v>
      </c>
      <c r="DT197" s="9" t="s">
        <v>286</v>
      </c>
      <c r="DU197" s="9" t="s">
        <v>2794</v>
      </c>
      <c r="DV197" s="9" t="s">
        <v>226</v>
      </c>
      <c r="DW197" s="9"/>
      <c r="DX197" s="9" t="s">
        <v>228</v>
      </c>
      <c r="DY197" s="9" t="s">
        <v>217</v>
      </c>
      <c r="DZ197" s="9" t="s">
        <v>229</v>
      </c>
      <c r="EA197" s="46"/>
      <c r="EB197" s="48"/>
      <c r="EC197" s="54"/>
      <c r="ED197" s="48"/>
      <c r="EE197" s="48"/>
      <c r="EF197" s="48"/>
      <c r="EG197" s="48"/>
      <c r="EH197" s="48"/>
      <c r="EI197" s="48"/>
      <c r="EJ197" s="46"/>
      <c r="EK197" s="12"/>
      <c r="EL197" s="48"/>
      <c r="EM197" s="48"/>
      <c r="EN197" s="48"/>
      <c r="EO197" s="46"/>
      <c r="EP197" s="46"/>
      <c r="EQ197" s="46"/>
      <c r="ER197" s="46"/>
      <c r="ES197" s="46"/>
      <c r="ET197" s="46"/>
      <c r="EU197" s="46"/>
      <c r="EV197" s="46"/>
      <c r="EW197" s="46"/>
      <c r="EX197" s="46"/>
      <c r="EY197" s="46"/>
      <c r="EZ197" s="46"/>
      <c r="FA197" s="46"/>
      <c r="FB197" s="46"/>
      <c r="FC197" s="46"/>
      <c r="FD197" s="46"/>
      <c r="FE197" s="46"/>
      <c r="FF197" s="46"/>
      <c r="FG197" s="46"/>
      <c r="FH197" s="46"/>
      <c r="FI197" s="46"/>
      <c r="FJ197" s="16" t="s">
        <v>204</v>
      </c>
      <c r="FK197" s="9" t="s">
        <v>230</v>
      </c>
      <c r="FL197" s="58" t="s">
        <v>185</v>
      </c>
      <c r="FM197" s="58"/>
      <c r="FN197" s="49">
        <v>20255220004673</v>
      </c>
      <c r="FO197" s="49"/>
      <c r="FP197" s="9" t="s">
        <v>503</v>
      </c>
      <c r="FQ197" s="46"/>
      <c r="FR197" s="46"/>
      <c r="FS197" s="46"/>
      <c r="FT197" s="46"/>
      <c r="FU197" s="9"/>
      <c r="FV197" s="109"/>
      <c r="FW197" s="109"/>
      <c r="FX197" s="109"/>
      <c r="FY197" s="109"/>
      <c r="FZ197" s="109"/>
      <c r="GA197" s="109"/>
      <c r="GB197" s="109"/>
      <c r="GC197" s="109"/>
      <c r="GD197" s="109"/>
      <c r="GE197" s="109"/>
      <c r="GF197" s="109"/>
    </row>
    <row r="198" spans="1:188" ht="100.5" customHeight="1" x14ac:dyDescent="0.3">
      <c r="A198" s="124">
        <v>196</v>
      </c>
      <c r="B198" s="46">
        <v>2527</v>
      </c>
      <c r="C198" s="9" t="s">
        <v>2467</v>
      </c>
      <c r="D198" s="9" t="s">
        <v>263</v>
      </c>
      <c r="E198" s="46" t="s">
        <v>2795</v>
      </c>
      <c r="F198" s="47" t="s">
        <v>2796</v>
      </c>
      <c r="G198" s="10" t="s">
        <v>183</v>
      </c>
      <c r="H198" s="9" t="s">
        <v>184</v>
      </c>
      <c r="I198" s="9" t="s">
        <v>2797</v>
      </c>
      <c r="J198" s="9" t="s">
        <v>2289</v>
      </c>
      <c r="K198" s="9" t="s">
        <v>2290</v>
      </c>
      <c r="L198" s="48">
        <v>45744</v>
      </c>
      <c r="M198" s="48">
        <v>45744</v>
      </c>
      <c r="N198" s="48">
        <v>45748</v>
      </c>
      <c r="O198" s="49">
        <v>6</v>
      </c>
      <c r="P198" s="49">
        <v>0</v>
      </c>
      <c r="Q198" s="49">
        <v>180</v>
      </c>
      <c r="R198" s="48">
        <v>45930</v>
      </c>
      <c r="S198" s="48"/>
      <c r="T198" s="171"/>
      <c r="U198" s="171"/>
      <c r="V198" s="48"/>
      <c r="W198" s="48"/>
      <c r="X198" s="48"/>
      <c r="Y198" s="48">
        <v>45930</v>
      </c>
      <c r="Z198" s="15">
        <v>36000000</v>
      </c>
      <c r="AA198" s="13">
        <f t="shared" si="6"/>
        <v>6000000</v>
      </c>
      <c r="AB198" s="13">
        <f t="shared" si="0"/>
        <v>200000</v>
      </c>
      <c r="AC198" s="50"/>
      <c r="AD198" s="50"/>
      <c r="AE198" s="13">
        <f t="shared" si="8"/>
        <v>36000000</v>
      </c>
      <c r="AF198" s="9" t="s">
        <v>188</v>
      </c>
      <c r="AG198" s="15" t="s">
        <v>189</v>
      </c>
      <c r="AH198" s="46"/>
      <c r="AI198" s="15" t="s">
        <v>190</v>
      </c>
      <c r="AJ198" s="52" t="s">
        <v>191</v>
      </c>
      <c r="AK198" s="46"/>
      <c r="AL198" s="46"/>
      <c r="AM198" s="46"/>
      <c r="AN198" s="9" t="s">
        <v>193</v>
      </c>
      <c r="AO198" s="46">
        <v>80772868</v>
      </c>
      <c r="AP198" s="46">
        <v>9</v>
      </c>
      <c r="AQ198" s="17" t="s">
        <v>194</v>
      </c>
      <c r="AR198" s="9" t="s">
        <v>195</v>
      </c>
      <c r="AS198" s="9"/>
      <c r="AT198" s="47" t="s">
        <v>2798</v>
      </c>
      <c r="AU198" s="47" t="s">
        <v>2799</v>
      </c>
      <c r="AV198" s="60" t="s">
        <v>2800</v>
      </c>
      <c r="AW198" s="46" t="s">
        <v>273</v>
      </c>
      <c r="AX198" s="9" t="s">
        <v>262</v>
      </c>
      <c r="AY198" s="9" t="s">
        <v>274</v>
      </c>
      <c r="AZ198" s="9" t="s">
        <v>531</v>
      </c>
      <c r="BA198" s="9" t="s">
        <v>202</v>
      </c>
      <c r="BB198" s="46">
        <v>426</v>
      </c>
      <c r="BC198" s="48">
        <v>45691</v>
      </c>
      <c r="BD198" s="94">
        <v>288000000</v>
      </c>
      <c r="BE198" s="94"/>
      <c r="BF198" s="94"/>
      <c r="BG198" s="94"/>
      <c r="BH198" s="46">
        <v>631</v>
      </c>
      <c r="BI198" s="48">
        <v>45747</v>
      </c>
      <c r="BJ198" s="94">
        <v>36000000</v>
      </c>
      <c r="BK198" s="94"/>
      <c r="BL198" s="94"/>
      <c r="BM198" s="94"/>
      <c r="BN198" s="48"/>
      <c r="BO198" s="49">
        <v>125182</v>
      </c>
      <c r="BP198" s="48">
        <v>45646</v>
      </c>
      <c r="BQ198" s="12" t="s">
        <v>203</v>
      </c>
      <c r="BR198" s="9" t="s">
        <v>204</v>
      </c>
      <c r="BS198" s="9" t="s">
        <v>189</v>
      </c>
      <c r="BT198" s="9" t="s">
        <v>189</v>
      </c>
      <c r="BU198" s="9" t="s">
        <v>205</v>
      </c>
      <c r="BV198" s="9" t="s">
        <v>206</v>
      </c>
      <c r="BW198" s="9" t="s">
        <v>207</v>
      </c>
      <c r="BX198" s="15">
        <v>3600000</v>
      </c>
      <c r="BY198" s="15"/>
      <c r="BZ198" s="15"/>
      <c r="CA198" s="15"/>
      <c r="CB198" s="9"/>
      <c r="CC198" s="9"/>
      <c r="CD198" s="9"/>
      <c r="CE198" s="9"/>
      <c r="CF198" s="9"/>
      <c r="CG198" s="9"/>
      <c r="CH198" s="9"/>
      <c r="CI198" s="9"/>
      <c r="CJ198" s="9"/>
      <c r="CK198" s="9"/>
      <c r="CL198" s="9"/>
      <c r="CM198" s="9"/>
      <c r="CN198" s="9"/>
      <c r="CO198" s="9"/>
      <c r="CP198" s="9" t="s">
        <v>208</v>
      </c>
      <c r="CQ198" s="48" t="s">
        <v>2801</v>
      </c>
      <c r="CR198" s="48">
        <v>45747</v>
      </c>
      <c r="CS198" s="48">
        <v>45748</v>
      </c>
      <c r="CT198" s="48"/>
      <c r="CU198" s="48"/>
      <c r="CV198" s="48"/>
      <c r="CW198" s="46" t="s">
        <v>279</v>
      </c>
      <c r="CX198" s="48">
        <v>45745</v>
      </c>
      <c r="CY198" s="48"/>
      <c r="CZ198" s="10" t="s">
        <v>249</v>
      </c>
      <c r="DA198" s="57" t="s">
        <v>250</v>
      </c>
      <c r="DB198" s="57" t="s">
        <v>189</v>
      </c>
      <c r="DC198" s="17" t="s">
        <v>212</v>
      </c>
      <c r="DD198" s="17" t="s">
        <v>213</v>
      </c>
      <c r="DE198" s="17" t="s">
        <v>214</v>
      </c>
      <c r="DF198" s="17" t="s">
        <v>189</v>
      </c>
      <c r="DG198" s="12">
        <v>31216</v>
      </c>
      <c r="DH198" s="9">
        <v>40</v>
      </c>
      <c r="DI198" s="12" t="s">
        <v>280</v>
      </c>
      <c r="DJ198" s="9" t="s">
        <v>2802</v>
      </c>
      <c r="DK198" s="9" t="s">
        <v>217</v>
      </c>
      <c r="DL198" s="9" t="s">
        <v>229</v>
      </c>
      <c r="DM198" s="9"/>
      <c r="DN198" s="9">
        <v>6013067015</v>
      </c>
      <c r="DO198" s="9">
        <v>3112235387</v>
      </c>
      <c r="DP198" s="9" t="s">
        <v>2803</v>
      </c>
      <c r="DQ198" s="9" t="s">
        <v>284</v>
      </c>
      <c r="DR198" s="9" t="s">
        <v>222</v>
      </c>
      <c r="DS198" s="9" t="s">
        <v>223</v>
      </c>
      <c r="DT198" s="9" t="s">
        <v>377</v>
      </c>
      <c r="DU198" s="9" t="s">
        <v>2804</v>
      </c>
      <c r="DV198" s="9" t="s">
        <v>288</v>
      </c>
      <c r="DW198" s="9"/>
      <c r="DX198" s="9" t="s">
        <v>289</v>
      </c>
      <c r="DY198" s="9" t="s">
        <v>217</v>
      </c>
      <c r="DZ198" s="9" t="s">
        <v>229</v>
      </c>
      <c r="EA198" s="9" t="s">
        <v>2805</v>
      </c>
      <c r="EB198" s="48">
        <v>45870</v>
      </c>
      <c r="EC198" s="54"/>
      <c r="ED198" s="48"/>
      <c r="EE198" s="48"/>
      <c r="EF198" s="48"/>
      <c r="EG198" s="48"/>
      <c r="EH198" s="48"/>
      <c r="EI198" s="48"/>
      <c r="EJ198" s="46" t="s">
        <v>1587</v>
      </c>
      <c r="EK198" s="12">
        <v>45870</v>
      </c>
      <c r="EL198" s="48"/>
      <c r="EM198" s="48"/>
      <c r="EN198" s="48"/>
      <c r="EO198" s="46"/>
      <c r="EP198" s="46"/>
      <c r="EQ198" s="46"/>
      <c r="ER198" s="46"/>
      <c r="ES198" s="46"/>
      <c r="ET198" s="46"/>
      <c r="EU198" s="46"/>
      <c r="EV198" s="46"/>
      <c r="EW198" s="46"/>
      <c r="EX198" s="46"/>
      <c r="EY198" s="46"/>
      <c r="EZ198" s="46"/>
      <c r="FA198" s="46"/>
      <c r="FB198" s="46"/>
      <c r="FC198" s="46"/>
      <c r="FD198" s="46"/>
      <c r="FE198" s="46"/>
      <c r="FF198" s="46"/>
      <c r="FG198" s="46"/>
      <c r="FH198" s="46"/>
      <c r="FI198" s="46"/>
      <c r="FJ198" s="16" t="s">
        <v>204</v>
      </c>
      <c r="FK198" s="9" t="s">
        <v>230</v>
      </c>
      <c r="FL198" s="46" t="s">
        <v>293</v>
      </c>
      <c r="FM198" s="58"/>
      <c r="FN198" s="49">
        <v>20255220004183</v>
      </c>
      <c r="FO198" s="49"/>
      <c r="FP198" s="9" t="s">
        <v>294</v>
      </c>
      <c r="FQ198" s="46"/>
      <c r="FR198" s="46"/>
      <c r="FS198" s="46"/>
      <c r="FT198" s="46"/>
      <c r="FU198" s="9"/>
      <c r="FV198" s="109"/>
      <c r="FW198" s="109"/>
      <c r="FX198" s="109"/>
      <c r="FY198" s="109"/>
      <c r="FZ198" s="109"/>
      <c r="GA198" s="109"/>
      <c r="GB198" s="109"/>
      <c r="GC198" s="109"/>
      <c r="GD198" s="109"/>
      <c r="GE198" s="109"/>
      <c r="GF198" s="109"/>
    </row>
    <row r="199" spans="1:188" ht="100.5" customHeight="1" x14ac:dyDescent="0.3">
      <c r="A199" s="124">
        <v>197</v>
      </c>
      <c r="B199" s="46">
        <v>2299</v>
      </c>
      <c r="C199" s="9" t="s">
        <v>546</v>
      </c>
      <c r="D199" s="8" t="s">
        <v>585</v>
      </c>
      <c r="E199" s="46" t="s">
        <v>2806</v>
      </c>
      <c r="F199" s="47" t="s">
        <v>2807</v>
      </c>
      <c r="G199" s="10" t="s">
        <v>183</v>
      </c>
      <c r="H199" s="9" t="s">
        <v>184</v>
      </c>
      <c r="I199" s="9" t="s">
        <v>2808</v>
      </c>
      <c r="J199" s="9" t="s">
        <v>1352</v>
      </c>
      <c r="K199" s="9" t="s">
        <v>1107</v>
      </c>
      <c r="L199" s="48">
        <v>45744</v>
      </c>
      <c r="M199" s="48"/>
      <c r="N199" s="48">
        <v>45791</v>
      </c>
      <c r="O199" s="49">
        <v>6</v>
      </c>
      <c r="P199" s="49">
        <v>0</v>
      </c>
      <c r="Q199" s="49">
        <v>180</v>
      </c>
      <c r="R199" s="48">
        <v>45791</v>
      </c>
      <c r="S199" s="48"/>
      <c r="T199" s="171"/>
      <c r="U199" s="171"/>
      <c r="V199" s="48"/>
      <c r="W199" s="48"/>
      <c r="X199" s="48"/>
      <c r="Y199" s="48">
        <v>45791</v>
      </c>
      <c r="Z199" s="15">
        <v>16800000</v>
      </c>
      <c r="AA199" s="13">
        <f t="shared" si="6"/>
        <v>2800000</v>
      </c>
      <c r="AB199" s="13">
        <f t="shared" si="0"/>
        <v>93333.333333333328</v>
      </c>
      <c r="AC199" s="50"/>
      <c r="AD199" s="50"/>
      <c r="AE199" s="13">
        <f t="shared" si="8"/>
        <v>16800000</v>
      </c>
      <c r="AF199" s="9" t="s">
        <v>188</v>
      </c>
      <c r="AG199" s="15" t="s">
        <v>189</v>
      </c>
      <c r="AH199" s="46"/>
      <c r="AI199" s="15" t="s">
        <v>190</v>
      </c>
      <c r="AJ199" s="52" t="s">
        <v>191</v>
      </c>
      <c r="AK199" s="46"/>
      <c r="AL199" s="46"/>
      <c r="AM199" s="46"/>
      <c r="AN199" s="9" t="s">
        <v>193</v>
      </c>
      <c r="AO199" s="46">
        <v>1015453558</v>
      </c>
      <c r="AP199" s="46">
        <v>7</v>
      </c>
      <c r="AQ199" s="17" t="s">
        <v>1238</v>
      </c>
      <c r="AR199" s="9" t="s">
        <v>195</v>
      </c>
      <c r="AS199" s="9"/>
      <c r="AT199" s="47" t="s">
        <v>2809</v>
      </c>
      <c r="AU199" s="47" t="s">
        <v>2810</v>
      </c>
      <c r="AV199" s="60" t="s">
        <v>2811</v>
      </c>
      <c r="AW199" s="42" t="s">
        <v>585</v>
      </c>
      <c r="AX199" s="9" t="s">
        <v>585</v>
      </c>
      <c r="AY199" s="9" t="s">
        <v>585</v>
      </c>
      <c r="AZ199" s="42" t="s">
        <v>585</v>
      </c>
      <c r="BA199" s="9" t="s">
        <v>202</v>
      </c>
      <c r="BB199" s="46">
        <v>421</v>
      </c>
      <c r="BC199" s="48">
        <v>45691</v>
      </c>
      <c r="BD199" s="94">
        <v>515200000</v>
      </c>
      <c r="BE199" s="94"/>
      <c r="BF199" s="94"/>
      <c r="BG199" s="94"/>
      <c r="BH199" s="46">
        <v>630</v>
      </c>
      <c r="BI199" s="48">
        <v>45747</v>
      </c>
      <c r="BJ199" s="94"/>
      <c r="BK199" s="94"/>
      <c r="BL199" s="94"/>
      <c r="BM199" s="94"/>
      <c r="BN199" s="48"/>
      <c r="BO199" s="49">
        <v>125172</v>
      </c>
      <c r="BP199" s="48">
        <v>45646</v>
      </c>
      <c r="BQ199" s="12" t="s">
        <v>203</v>
      </c>
      <c r="BR199" s="9" t="s">
        <v>204</v>
      </c>
      <c r="BS199" s="9" t="s">
        <v>189</v>
      </c>
      <c r="BT199" s="9" t="s">
        <v>189</v>
      </c>
      <c r="BU199" s="9" t="s">
        <v>585</v>
      </c>
      <c r="BV199" s="9"/>
      <c r="BW199" s="9" t="s">
        <v>189</v>
      </c>
      <c r="BX199" s="9">
        <v>0</v>
      </c>
      <c r="BY199" s="9"/>
      <c r="BZ199" s="9"/>
      <c r="CA199" s="9"/>
      <c r="CB199" s="9"/>
      <c r="CC199" s="9"/>
      <c r="CD199" s="9"/>
      <c r="CE199" s="9"/>
      <c r="CF199" s="9"/>
      <c r="CG199" s="9"/>
      <c r="CH199" s="9"/>
      <c r="CI199" s="9"/>
      <c r="CJ199" s="9"/>
      <c r="CK199" s="9"/>
      <c r="CL199" s="9"/>
      <c r="CM199" s="9"/>
      <c r="CN199" s="9"/>
      <c r="CO199" s="9"/>
      <c r="CP199" s="9" t="s">
        <v>1409</v>
      </c>
      <c r="CQ199" s="48" t="s">
        <v>585</v>
      </c>
      <c r="CR199" s="46" t="s">
        <v>585</v>
      </c>
      <c r="CS199" s="46" t="s">
        <v>585</v>
      </c>
      <c r="CT199" s="46"/>
      <c r="CU199" s="46"/>
      <c r="CV199" s="46"/>
      <c r="CW199" s="46" t="s">
        <v>585</v>
      </c>
      <c r="CX199" s="48" t="s">
        <v>585</v>
      </c>
      <c r="CY199" s="48"/>
      <c r="CZ199" s="10" t="s">
        <v>211</v>
      </c>
      <c r="DA199" s="57" t="s">
        <v>250</v>
      </c>
      <c r="DB199" s="57" t="s">
        <v>189</v>
      </c>
      <c r="DC199" s="17" t="s">
        <v>212</v>
      </c>
      <c r="DD199" s="17" t="s">
        <v>213</v>
      </c>
      <c r="DE199" s="17" t="s">
        <v>214</v>
      </c>
      <c r="DF199" s="17" t="s">
        <v>189</v>
      </c>
      <c r="DG199" s="12">
        <v>34822</v>
      </c>
      <c r="DH199" s="9">
        <v>29</v>
      </c>
      <c r="DI199" s="12" t="s">
        <v>280</v>
      </c>
      <c r="DJ199" s="9" t="s">
        <v>2812</v>
      </c>
      <c r="DK199" s="9" t="s">
        <v>217</v>
      </c>
      <c r="DL199" s="9" t="s">
        <v>229</v>
      </c>
      <c r="DM199" s="9"/>
      <c r="DN199" s="9">
        <v>6012697560</v>
      </c>
      <c r="DO199" s="9">
        <v>3134563821</v>
      </c>
      <c r="DP199" s="9" t="s">
        <v>2813</v>
      </c>
      <c r="DQ199" s="9" t="s">
        <v>255</v>
      </c>
      <c r="DR199" s="9" t="s">
        <v>356</v>
      </c>
      <c r="DS199" s="9" t="s">
        <v>223</v>
      </c>
      <c r="DT199" s="9" t="s">
        <v>868</v>
      </c>
      <c r="DU199" s="9" t="s">
        <v>2814</v>
      </c>
      <c r="DV199" s="9" t="s">
        <v>561</v>
      </c>
      <c r="DW199" s="9" t="s">
        <v>562</v>
      </c>
      <c r="DX199" s="9" t="s">
        <v>563</v>
      </c>
      <c r="DY199" s="9" t="s">
        <v>217</v>
      </c>
      <c r="DZ199" s="9" t="s">
        <v>229</v>
      </c>
      <c r="EA199" s="46"/>
      <c r="EB199" s="48"/>
      <c r="EC199" s="54"/>
      <c r="ED199" s="48"/>
      <c r="EE199" s="48"/>
      <c r="EF199" s="48"/>
      <c r="EG199" s="48"/>
      <c r="EH199" s="48"/>
      <c r="EI199" s="48"/>
      <c r="EJ199" s="9" t="s">
        <v>140</v>
      </c>
      <c r="EK199" s="12">
        <v>45791</v>
      </c>
      <c r="EL199" s="12" t="s">
        <v>2815</v>
      </c>
      <c r="EM199" s="48">
        <v>45791</v>
      </c>
      <c r="EN199" s="48"/>
      <c r="EO199" s="46"/>
      <c r="EP199" s="46"/>
      <c r="EQ199" s="46"/>
      <c r="ER199" s="46"/>
      <c r="ES199" s="46"/>
      <c r="ET199" s="46"/>
      <c r="EU199" s="46"/>
      <c r="EV199" s="46"/>
      <c r="EW199" s="46"/>
      <c r="EX199" s="46"/>
      <c r="EY199" s="46"/>
      <c r="EZ199" s="46"/>
      <c r="FA199" s="46"/>
      <c r="FB199" s="46"/>
      <c r="FC199" s="46"/>
      <c r="FD199" s="46"/>
      <c r="FE199" s="46"/>
      <c r="FF199" s="46"/>
      <c r="FG199" s="46"/>
      <c r="FH199" s="46"/>
      <c r="FI199" s="46"/>
      <c r="FJ199" s="16" t="s">
        <v>204</v>
      </c>
      <c r="FK199" s="9" t="s">
        <v>230</v>
      </c>
      <c r="FL199" s="16" t="s">
        <v>585</v>
      </c>
      <c r="FM199" s="58"/>
      <c r="FN199" s="46"/>
      <c r="FO199" s="46"/>
      <c r="FP199" s="9"/>
      <c r="FQ199" s="46"/>
      <c r="FR199" s="46"/>
      <c r="FS199" s="46"/>
      <c r="FT199" s="46"/>
      <c r="FU199" s="9"/>
      <c r="FV199" s="109"/>
      <c r="FW199" s="109"/>
      <c r="FX199" s="109"/>
      <c r="FY199" s="109"/>
      <c r="FZ199" s="109"/>
      <c r="GA199" s="109"/>
      <c r="GB199" s="109"/>
      <c r="GC199" s="109"/>
      <c r="GD199" s="109"/>
      <c r="GE199" s="109"/>
      <c r="GF199" s="109"/>
    </row>
    <row r="200" spans="1:188" ht="100.5" customHeight="1" x14ac:dyDescent="0.3">
      <c r="A200" s="124">
        <v>198</v>
      </c>
      <c r="B200" s="46">
        <v>2527</v>
      </c>
      <c r="C200" s="9" t="s">
        <v>2467</v>
      </c>
      <c r="D200" s="9" t="s">
        <v>263</v>
      </c>
      <c r="E200" s="9" t="s">
        <v>2816</v>
      </c>
      <c r="F200" s="47" t="s">
        <v>2817</v>
      </c>
      <c r="G200" s="10" t="s">
        <v>183</v>
      </c>
      <c r="H200" s="9" t="s">
        <v>184</v>
      </c>
      <c r="I200" s="46" t="s">
        <v>2818</v>
      </c>
      <c r="J200" s="9" t="s">
        <v>2819</v>
      </c>
      <c r="K200" s="9" t="s">
        <v>2820</v>
      </c>
      <c r="L200" s="48">
        <v>45748</v>
      </c>
      <c r="M200" s="48"/>
      <c r="N200" s="48">
        <v>45748</v>
      </c>
      <c r="O200" s="49">
        <v>6</v>
      </c>
      <c r="P200" s="49">
        <v>0</v>
      </c>
      <c r="Q200" s="49">
        <v>180</v>
      </c>
      <c r="R200" s="48">
        <v>45930</v>
      </c>
      <c r="S200" s="48"/>
      <c r="T200" s="171"/>
      <c r="U200" s="171"/>
      <c r="V200" s="48"/>
      <c r="W200" s="48"/>
      <c r="X200" s="48"/>
      <c r="Y200" s="48">
        <v>45930</v>
      </c>
      <c r="Z200" s="15">
        <v>48000000</v>
      </c>
      <c r="AA200" s="13">
        <f t="shared" si="6"/>
        <v>8000000</v>
      </c>
      <c r="AB200" s="13">
        <f t="shared" si="0"/>
        <v>266666.66666666669</v>
      </c>
      <c r="AC200" s="50"/>
      <c r="AD200" s="50"/>
      <c r="AE200" s="13">
        <f t="shared" si="8"/>
        <v>48000000</v>
      </c>
      <c r="AF200" s="9" t="s">
        <v>188</v>
      </c>
      <c r="AG200" s="15" t="s">
        <v>189</v>
      </c>
      <c r="AH200" s="46"/>
      <c r="AI200" s="15" t="s">
        <v>190</v>
      </c>
      <c r="AJ200" s="52" t="s">
        <v>191</v>
      </c>
      <c r="AK200" s="46"/>
      <c r="AL200" s="46"/>
      <c r="AM200" s="46"/>
      <c r="AN200" s="9" t="s">
        <v>193</v>
      </c>
      <c r="AO200" s="137">
        <v>1030525081</v>
      </c>
      <c r="AP200" s="46">
        <v>0</v>
      </c>
      <c r="AQ200" s="17" t="s">
        <v>194</v>
      </c>
      <c r="AR200" s="9" t="s">
        <v>195</v>
      </c>
      <c r="AS200" s="9"/>
      <c r="AT200" s="47" t="s">
        <v>2821</v>
      </c>
      <c r="AU200" s="47"/>
      <c r="AV200" s="60" t="s">
        <v>2822</v>
      </c>
      <c r="AW200" s="46" t="s">
        <v>273</v>
      </c>
      <c r="AX200" s="42" t="s">
        <v>262</v>
      </c>
      <c r="AY200" s="42" t="s">
        <v>274</v>
      </c>
      <c r="AZ200" s="42" t="s">
        <v>351</v>
      </c>
      <c r="BA200" s="9" t="s">
        <v>202</v>
      </c>
      <c r="BB200" s="46">
        <v>601</v>
      </c>
      <c r="BC200" s="48">
        <v>45741</v>
      </c>
      <c r="BD200" s="94"/>
      <c r="BE200" s="94"/>
      <c r="BF200" s="94"/>
      <c r="BG200" s="94"/>
      <c r="BH200" s="46">
        <v>646</v>
      </c>
      <c r="BI200" s="48">
        <v>45748</v>
      </c>
      <c r="BJ200" s="94"/>
      <c r="BK200" s="94"/>
      <c r="BL200" s="94"/>
      <c r="BM200" s="94"/>
      <c r="BN200" s="48"/>
      <c r="BO200" s="49">
        <v>131768</v>
      </c>
      <c r="BP200" s="48">
        <v>45721</v>
      </c>
      <c r="BQ200" s="12" t="s">
        <v>203</v>
      </c>
      <c r="BR200" s="9" t="s">
        <v>204</v>
      </c>
      <c r="BS200" s="9" t="s">
        <v>189</v>
      </c>
      <c r="BT200" s="9" t="s">
        <v>189</v>
      </c>
      <c r="BU200" s="9" t="s">
        <v>205</v>
      </c>
      <c r="BV200" s="9"/>
      <c r="BW200" s="9" t="s">
        <v>207</v>
      </c>
      <c r="BX200" s="15">
        <v>4800000</v>
      </c>
      <c r="BY200" s="15"/>
      <c r="BZ200" s="15"/>
      <c r="CA200" s="15"/>
      <c r="CB200" s="9"/>
      <c r="CC200" s="9"/>
      <c r="CD200" s="9"/>
      <c r="CE200" s="9"/>
      <c r="CF200" s="9"/>
      <c r="CG200" s="9"/>
      <c r="CH200" s="9"/>
      <c r="CI200" s="9"/>
      <c r="CJ200" s="9"/>
      <c r="CK200" s="9"/>
      <c r="CL200" s="9"/>
      <c r="CM200" s="9"/>
      <c r="CN200" s="9"/>
      <c r="CO200" s="9"/>
      <c r="CP200" s="9" t="s">
        <v>208</v>
      </c>
      <c r="CQ200" s="48" t="s">
        <v>2823</v>
      </c>
      <c r="CR200" s="48">
        <v>45748</v>
      </c>
      <c r="CS200" s="48">
        <v>45748</v>
      </c>
      <c r="CT200" s="48"/>
      <c r="CU200" s="48"/>
      <c r="CV200" s="48"/>
      <c r="CW200" s="46" t="s">
        <v>2824</v>
      </c>
      <c r="CX200" s="48">
        <v>45748</v>
      </c>
      <c r="CY200" s="48"/>
      <c r="CZ200" s="10" t="s">
        <v>211</v>
      </c>
      <c r="DA200" s="57" t="s">
        <v>250</v>
      </c>
      <c r="DB200" s="57" t="s">
        <v>189</v>
      </c>
      <c r="DC200" s="17" t="s">
        <v>212</v>
      </c>
      <c r="DD200" s="17" t="s">
        <v>213</v>
      </c>
      <c r="DE200" s="17" t="s">
        <v>214</v>
      </c>
      <c r="DF200" s="17" t="s">
        <v>189</v>
      </c>
      <c r="DG200" s="12">
        <v>31500</v>
      </c>
      <c r="DH200" s="9">
        <v>39</v>
      </c>
      <c r="DI200" s="12" t="s">
        <v>215</v>
      </c>
      <c r="DJ200" s="9" t="s">
        <v>2825</v>
      </c>
      <c r="DK200" s="9" t="s">
        <v>217</v>
      </c>
      <c r="DL200" s="9" t="s">
        <v>229</v>
      </c>
      <c r="DM200" s="9"/>
      <c r="DN200" s="9">
        <v>6017162931</v>
      </c>
      <c r="DO200" s="9">
        <v>3118402452</v>
      </c>
      <c r="DP200" s="9" t="s">
        <v>2826</v>
      </c>
      <c r="DQ200" s="9" t="s">
        <v>284</v>
      </c>
      <c r="DR200" s="9" t="s">
        <v>356</v>
      </c>
      <c r="DS200" s="9" t="s">
        <v>223</v>
      </c>
      <c r="DT200" s="9" t="s">
        <v>427</v>
      </c>
      <c r="DU200" s="9" t="s">
        <v>2827</v>
      </c>
      <c r="DV200" s="24" t="s">
        <v>336</v>
      </c>
      <c r="DW200" s="9"/>
      <c r="DX200" s="9" t="s">
        <v>337</v>
      </c>
      <c r="DY200" s="9" t="s">
        <v>217</v>
      </c>
      <c r="DZ200" s="9" t="s">
        <v>229</v>
      </c>
      <c r="EA200" s="46"/>
      <c r="EB200" s="48"/>
      <c r="EC200" s="54"/>
      <c r="ED200" s="48"/>
      <c r="EE200" s="48"/>
      <c r="EF200" s="48"/>
      <c r="EG200" s="48"/>
      <c r="EH200" s="48"/>
      <c r="EI200" s="48"/>
      <c r="EJ200" s="46"/>
      <c r="EK200" s="12"/>
      <c r="EL200" s="48"/>
      <c r="EM200" s="48"/>
      <c r="EN200" s="48"/>
      <c r="EO200" s="46"/>
      <c r="EP200" s="46"/>
      <c r="EQ200" s="46"/>
      <c r="ER200" s="46"/>
      <c r="ES200" s="46"/>
      <c r="ET200" s="46"/>
      <c r="EU200" s="46"/>
      <c r="EV200" s="46"/>
      <c r="EW200" s="46"/>
      <c r="EX200" s="46"/>
      <c r="EY200" s="46"/>
      <c r="EZ200" s="46"/>
      <c r="FA200" s="46"/>
      <c r="FB200" s="46"/>
      <c r="FC200" s="46"/>
      <c r="FD200" s="46"/>
      <c r="FE200" s="46"/>
      <c r="FF200" s="46"/>
      <c r="FG200" s="46"/>
      <c r="FH200" s="46"/>
      <c r="FI200" s="46"/>
      <c r="FJ200" s="16" t="s">
        <v>204</v>
      </c>
      <c r="FK200" s="9" t="s">
        <v>230</v>
      </c>
      <c r="FL200" s="9" t="s">
        <v>543</v>
      </c>
      <c r="FM200" s="9"/>
      <c r="FN200" s="49">
        <v>202555220005213</v>
      </c>
      <c r="FO200" s="49"/>
      <c r="FP200" s="9" t="s">
        <v>544</v>
      </c>
      <c r="FQ200" s="46"/>
      <c r="FR200" s="46"/>
      <c r="FS200" s="46"/>
      <c r="FT200" s="46"/>
      <c r="FU200" s="9"/>
      <c r="FV200" s="109"/>
      <c r="FW200" s="109"/>
      <c r="FX200" s="109"/>
      <c r="FY200" s="109"/>
      <c r="FZ200" s="109"/>
      <c r="GA200" s="109"/>
      <c r="GB200" s="109"/>
      <c r="GC200" s="109"/>
      <c r="GD200" s="109"/>
      <c r="GE200" s="109"/>
      <c r="GF200" s="109"/>
    </row>
    <row r="201" spans="1:188" ht="100.5" customHeight="1" x14ac:dyDescent="0.3">
      <c r="A201" s="124">
        <v>199</v>
      </c>
      <c r="B201" s="46">
        <v>2336</v>
      </c>
      <c r="C201" s="9" t="s">
        <v>2828</v>
      </c>
      <c r="D201" s="9" t="s">
        <v>1169</v>
      </c>
      <c r="E201" s="46" t="s">
        <v>2829</v>
      </c>
      <c r="F201" s="47" t="s">
        <v>2830</v>
      </c>
      <c r="G201" s="10" t="s">
        <v>183</v>
      </c>
      <c r="H201" s="9" t="s">
        <v>184</v>
      </c>
      <c r="I201" s="46" t="s">
        <v>2831</v>
      </c>
      <c r="J201" s="9" t="s">
        <v>2832</v>
      </c>
      <c r="K201" s="9" t="s">
        <v>2833</v>
      </c>
      <c r="L201" s="48">
        <v>45754</v>
      </c>
      <c r="M201" s="48">
        <v>45749</v>
      </c>
      <c r="N201" s="48">
        <v>45756</v>
      </c>
      <c r="O201" s="49">
        <v>8</v>
      </c>
      <c r="P201" s="49">
        <v>0</v>
      </c>
      <c r="Q201" s="49">
        <v>240</v>
      </c>
      <c r="R201" s="48">
        <v>45999</v>
      </c>
      <c r="S201" s="48">
        <v>46000</v>
      </c>
      <c r="T201" s="49">
        <v>0</v>
      </c>
      <c r="U201" s="49">
        <v>22</v>
      </c>
      <c r="V201" s="48"/>
      <c r="W201" s="48">
        <v>46000</v>
      </c>
      <c r="X201" s="48"/>
      <c r="Y201" s="48">
        <v>46021</v>
      </c>
      <c r="Z201" s="15">
        <v>60000000</v>
      </c>
      <c r="AA201" s="13">
        <f t="shared" si="6"/>
        <v>7500000</v>
      </c>
      <c r="AB201" s="13">
        <f t="shared" si="0"/>
        <v>250000</v>
      </c>
      <c r="AC201" s="50">
        <v>5500000</v>
      </c>
      <c r="AD201" s="50"/>
      <c r="AE201" s="13">
        <f t="shared" si="8"/>
        <v>65500000</v>
      </c>
      <c r="AF201" s="9" t="s">
        <v>188</v>
      </c>
      <c r="AG201" s="15" t="s">
        <v>189</v>
      </c>
      <c r="AH201" s="46"/>
      <c r="AI201" s="15" t="s">
        <v>190</v>
      </c>
      <c r="AJ201" s="52" t="s">
        <v>191</v>
      </c>
      <c r="AK201" s="46"/>
      <c r="AL201" s="46"/>
      <c r="AM201" s="46"/>
      <c r="AN201" s="9" t="s">
        <v>193</v>
      </c>
      <c r="AO201" s="46">
        <v>1053844795</v>
      </c>
      <c r="AP201" s="46">
        <v>2</v>
      </c>
      <c r="AQ201" s="17" t="s">
        <v>194</v>
      </c>
      <c r="AR201" s="9" t="s">
        <v>195</v>
      </c>
      <c r="AS201" s="9"/>
      <c r="AT201" s="47" t="s">
        <v>2834</v>
      </c>
      <c r="AU201" s="47" t="s">
        <v>2835</v>
      </c>
      <c r="AV201" s="60" t="s">
        <v>2836</v>
      </c>
      <c r="AW201" s="46" t="s">
        <v>1178</v>
      </c>
      <c r="AX201" s="9" t="s">
        <v>1168</v>
      </c>
      <c r="AY201" s="9" t="s">
        <v>728</v>
      </c>
      <c r="AZ201" s="42" t="s">
        <v>244</v>
      </c>
      <c r="BA201" s="9" t="s">
        <v>202</v>
      </c>
      <c r="BB201" s="46">
        <v>584</v>
      </c>
      <c r="BC201" s="48">
        <v>45729</v>
      </c>
      <c r="BD201" s="94">
        <v>60000000</v>
      </c>
      <c r="BE201" s="46">
        <v>701</v>
      </c>
      <c r="BF201" s="48">
        <v>45868</v>
      </c>
      <c r="BG201" s="94">
        <v>5500000</v>
      </c>
      <c r="BH201" s="46">
        <v>663</v>
      </c>
      <c r="BI201" s="48">
        <v>45755</v>
      </c>
      <c r="BJ201" s="94">
        <v>60000000</v>
      </c>
      <c r="BK201" s="46">
        <v>825</v>
      </c>
      <c r="BL201" s="48">
        <v>45869</v>
      </c>
      <c r="BM201" s="94">
        <v>5500000</v>
      </c>
      <c r="BN201" s="48"/>
      <c r="BO201" s="49">
        <v>128737</v>
      </c>
      <c r="BP201" s="48">
        <v>45678</v>
      </c>
      <c r="BQ201" s="12" t="s">
        <v>203</v>
      </c>
      <c r="BR201" s="9" t="s">
        <v>204</v>
      </c>
      <c r="BS201" s="9" t="s">
        <v>189</v>
      </c>
      <c r="BT201" s="9" t="s">
        <v>189</v>
      </c>
      <c r="BU201" s="9" t="s">
        <v>205</v>
      </c>
      <c r="BV201" s="9" t="s">
        <v>206</v>
      </c>
      <c r="BW201" s="9" t="s">
        <v>207</v>
      </c>
      <c r="BX201" s="15">
        <v>6000000</v>
      </c>
      <c r="BY201" s="15"/>
      <c r="BZ201" s="15"/>
      <c r="CA201" s="15"/>
      <c r="CB201" s="9"/>
      <c r="CC201" s="9"/>
      <c r="CD201" s="9"/>
      <c r="CE201" s="9"/>
      <c r="CF201" s="9"/>
      <c r="CG201" s="9"/>
      <c r="CH201" s="9"/>
      <c r="CI201" s="9"/>
      <c r="CJ201" s="9"/>
      <c r="CK201" s="9"/>
      <c r="CL201" s="9"/>
      <c r="CM201" s="9"/>
      <c r="CN201" s="9"/>
      <c r="CO201" s="9"/>
      <c r="CP201" s="9" t="s">
        <v>208</v>
      </c>
      <c r="CQ201" s="48" t="s">
        <v>2837</v>
      </c>
      <c r="CR201" s="48">
        <v>45756</v>
      </c>
      <c r="CS201" s="48">
        <v>45756</v>
      </c>
      <c r="CT201" s="48" t="s">
        <v>2837</v>
      </c>
      <c r="CU201" s="48">
        <v>45873</v>
      </c>
      <c r="CV201" s="48"/>
      <c r="CW201" s="46" t="s">
        <v>248</v>
      </c>
      <c r="CX201" s="48">
        <v>45755</v>
      </c>
      <c r="CY201" s="48"/>
      <c r="CZ201" s="10" t="s">
        <v>249</v>
      </c>
      <c r="DA201" s="57" t="s">
        <v>250</v>
      </c>
      <c r="DB201" s="57" t="s">
        <v>189</v>
      </c>
      <c r="DC201" s="17" t="s">
        <v>212</v>
      </c>
      <c r="DD201" s="17" t="s">
        <v>213</v>
      </c>
      <c r="DE201" s="17" t="s">
        <v>214</v>
      </c>
      <c r="DF201" s="17" t="s">
        <v>189</v>
      </c>
      <c r="DG201" s="12">
        <v>34952</v>
      </c>
      <c r="DH201" s="9">
        <v>29</v>
      </c>
      <c r="DI201" s="12" t="s">
        <v>280</v>
      </c>
      <c r="DJ201" s="9" t="s">
        <v>2838</v>
      </c>
      <c r="DK201" s="9" t="s">
        <v>217</v>
      </c>
      <c r="DL201" s="9" t="s">
        <v>229</v>
      </c>
      <c r="DM201" s="9"/>
      <c r="DN201" s="9">
        <v>3202755959</v>
      </c>
      <c r="DO201" s="9">
        <v>3202755959</v>
      </c>
      <c r="DP201" s="9" t="s">
        <v>2839</v>
      </c>
      <c r="DQ201" s="9" t="s">
        <v>407</v>
      </c>
      <c r="DR201" s="9" t="s">
        <v>867</v>
      </c>
      <c r="DS201" s="9" t="s">
        <v>223</v>
      </c>
      <c r="DT201" s="9" t="s">
        <v>2840</v>
      </c>
      <c r="DU201" s="9" t="s">
        <v>2841</v>
      </c>
      <c r="DV201" s="9" t="s">
        <v>2784</v>
      </c>
      <c r="DW201" s="9"/>
      <c r="DX201" s="9" t="s">
        <v>2842</v>
      </c>
      <c r="DY201" s="9" t="s">
        <v>217</v>
      </c>
      <c r="DZ201" s="9" t="s">
        <v>229</v>
      </c>
      <c r="EA201" s="46"/>
      <c r="EB201" s="48"/>
      <c r="EC201" s="54" t="s">
        <v>207</v>
      </c>
      <c r="ED201" s="48">
        <v>45869</v>
      </c>
      <c r="EE201" s="46">
        <v>701</v>
      </c>
      <c r="EF201" s="48">
        <v>45868</v>
      </c>
      <c r="EG201" s="46">
        <v>825</v>
      </c>
      <c r="EH201" s="48">
        <v>45869</v>
      </c>
      <c r="EI201" s="48">
        <v>46000</v>
      </c>
      <c r="EJ201" s="46" t="s">
        <v>290</v>
      </c>
      <c r="EK201" s="12">
        <v>45869</v>
      </c>
      <c r="EL201" s="48"/>
      <c r="EM201" s="48"/>
      <c r="EN201" s="48"/>
      <c r="EO201" s="46"/>
      <c r="EP201" s="46"/>
      <c r="EQ201" s="46"/>
      <c r="ER201" s="46"/>
      <c r="ES201" s="46"/>
      <c r="ET201" s="46"/>
      <c r="EU201" s="46"/>
      <c r="EV201" s="46"/>
      <c r="EW201" s="46"/>
      <c r="EX201" s="46"/>
      <c r="EY201" s="46"/>
      <c r="EZ201" s="46"/>
      <c r="FA201" s="46"/>
      <c r="FB201" s="46"/>
      <c r="FC201" s="46"/>
      <c r="FD201" s="46"/>
      <c r="FE201" s="46"/>
      <c r="FF201" s="46"/>
      <c r="FG201" s="46"/>
      <c r="FH201" s="46"/>
      <c r="FI201" s="46"/>
      <c r="FJ201" s="16" t="s">
        <v>204</v>
      </c>
      <c r="FK201" s="9" t="s">
        <v>230</v>
      </c>
      <c r="FL201" s="58" t="s">
        <v>185</v>
      </c>
      <c r="FM201" s="58"/>
      <c r="FN201" s="49">
        <v>20255220004523</v>
      </c>
      <c r="FO201" s="49"/>
      <c r="FP201" s="9" t="s">
        <v>503</v>
      </c>
      <c r="FQ201" s="46"/>
      <c r="FR201" s="46"/>
      <c r="FS201" s="46"/>
      <c r="FT201" s="46"/>
      <c r="FU201" s="9"/>
      <c r="FV201" s="109"/>
      <c r="FW201" s="109"/>
      <c r="FX201" s="109"/>
      <c r="FY201" s="109"/>
      <c r="FZ201" s="109"/>
      <c r="GA201" s="109"/>
      <c r="GB201" s="109"/>
      <c r="GC201" s="109"/>
      <c r="GD201" s="109"/>
      <c r="GE201" s="109"/>
      <c r="GF201" s="109"/>
    </row>
    <row r="202" spans="1:188" ht="100.5" customHeight="1" x14ac:dyDescent="0.3">
      <c r="A202" s="124">
        <v>200</v>
      </c>
      <c r="B202" s="46">
        <v>2503</v>
      </c>
      <c r="C202" s="9" t="s">
        <v>2163</v>
      </c>
      <c r="D202" s="9" t="s">
        <v>413</v>
      </c>
      <c r="E202" s="46" t="s">
        <v>2843</v>
      </c>
      <c r="F202" s="47" t="s">
        <v>2844</v>
      </c>
      <c r="G202" s="10" t="s">
        <v>183</v>
      </c>
      <c r="H202" s="9" t="s">
        <v>184</v>
      </c>
      <c r="I202" s="46" t="s">
        <v>2845</v>
      </c>
      <c r="J202" s="9" t="s">
        <v>2846</v>
      </c>
      <c r="K202" s="9" t="s">
        <v>2847</v>
      </c>
      <c r="L202" s="48">
        <v>45771</v>
      </c>
      <c r="M202" s="48"/>
      <c r="N202" s="48">
        <v>45775</v>
      </c>
      <c r="O202" s="49">
        <v>6</v>
      </c>
      <c r="P202" s="49">
        <v>0</v>
      </c>
      <c r="Q202" s="49">
        <v>180</v>
      </c>
      <c r="R202" s="48">
        <v>45957</v>
      </c>
      <c r="S202" s="48"/>
      <c r="T202" s="171"/>
      <c r="U202" s="171"/>
      <c r="V202" s="48"/>
      <c r="W202" s="48"/>
      <c r="X202" s="48"/>
      <c r="Y202" s="48">
        <v>45957</v>
      </c>
      <c r="Z202" s="15">
        <v>42000000</v>
      </c>
      <c r="AA202" s="13">
        <f t="shared" si="6"/>
        <v>7000000</v>
      </c>
      <c r="AB202" s="13">
        <f t="shared" si="0"/>
        <v>233333.33333333334</v>
      </c>
      <c r="AC202" s="50"/>
      <c r="AD202" s="50"/>
      <c r="AE202" s="13">
        <f t="shared" si="8"/>
        <v>42000000</v>
      </c>
      <c r="AF202" s="9" t="s">
        <v>188</v>
      </c>
      <c r="AG202" s="15" t="s">
        <v>189</v>
      </c>
      <c r="AH202" s="46"/>
      <c r="AI202" s="15" t="s">
        <v>190</v>
      </c>
      <c r="AJ202" s="52" t="s">
        <v>191</v>
      </c>
      <c r="AK202" s="46"/>
      <c r="AL202" s="46"/>
      <c r="AM202" s="46"/>
      <c r="AN202" s="9" t="s">
        <v>193</v>
      </c>
      <c r="AO202" s="46">
        <v>1136881456</v>
      </c>
      <c r="AP202" s="46">
        <v>9</v>
      </c>
      <c r="AQ202" s="17" t="s">
        <v>194</v>
      </c>
      <c r="AR202" s="9" t="s">
        <v>195</v>
      </c>
      <c r="AS202" s="9"/>
      <c r="AT202" s="47" t="s">
        <v>2848</v>
      </c>
      <c r="AU202" s="47"/>
      <c r="AV202" s="60" t="s">
        <v>2849</v>
      </c>
      <c r="AW202" s="46" t="s">
        <v>421</v>
      </c>
      <c r="AX202" s="9" t="s">
        <v>412</v>
      </c>
      <c r="AY202" s="9" t="s">
        <v>422</v>
      </c>
      <c r="AZ202" s="42" t="s">
        <v>1376</v>
      </c>
      <c r="BA202" s="9" t="s">
        <v>202</v>
      </c>
      <c r="BB202" s="46">
        <v>615</v>
      </c>
      <c r="BC202" s="48">
        <v>45769</v>
      </c>
      <c r="BD202" s="94"/>
      <c r="BE202" s="94"/>
      <c r="BF202" s="94"/>
      <c r="BG202" s="94"/>
      <c r="BH202" s="46">
        <v>683</v>
      </c>
      <c r="BI202" s="48">
        <v>45772</v>
      </c>
      <c r="BJ202" s="94"/>
      <c r="BK202" s="94"/>
      <c r="BL202" s="94"/>
      <c r="BM202" s="94"/>
      <c r="BN202" s="48"/>
      <c r="BO202" s="49">
        <v>131447</v>
      </c>
      <c r="BP202" s="48">
        <v>45714</v>
      </c>
      <c r="BQ202" s="12" t="s">
        <v>203</v>
      </c>
      <c r="BR202" s="9" t="s">
        <v>204</v>
      </c>
      <c r="BS202" s="9" t="s">
        <v>189</v>
      </c>
      <c r="BT202" s="9" t="s">
        <v>189</v>
      </c>
      <c r="BU202" s="9" t="s">
        <v>2850</v>
      </c>
      <c r="BV202" s="9"/>
      <c r="BW202" s="9" t="s">
        <v>207</v>
      </c>
      <c r="BX202" s="15">
        <v>4200000</v>
      </c>
      <c r="BY202" s="15"/>
      <c r="BZ202" s="15"/>
      <c r="CA202" s="15"/>
      <c r="CB202" s="9"/>
      <c r="CC202" s="9"/>
      <c r="CD202" s="9"/>
      <c r="CE202" s="9"/>
      <c r="CF202" s="9"/>
      <c r="CG202" s="9"/>
      <c r="CH202" s="9"/>
      <c r="CI202" s="9"/>
      <c r="CJ202" s="9"/>
      <c r="CK202" s="9"/>
      <c r="CL202" s="9"/>
      <c r="CM202" s="9"/>
      <c r="CN202" s="9"/>
      <c r="CO202" s="9"/>
      <c r="CP202" s="9" t="s">
        <v>208</v>
      </c>
      <c r="CQ202" s="48" t="s">
        <v>2851</v>
      </c>
      <c r="CR202" s="48">
        <v>45771</v>
      </c>
      <c r="CS202" s="48">
        <v>45772</v>
      </c>
      <c r="CT202" s="48"/>
      <c r="CU202" s="48"/>
      <c r="CV202" s="48"/>
      <c r="CW202" s="46" t="s">
        <v>2824</v>
      </c>
      <c r="CX202" s="48">
        <v>45771</v>
      </c>
      <c r="CY202" s="48"/>
      <c r="CZ202" s="10" t="s">
        <v>249</v>
      </c>
      <c r="DA202" s="57" t="s">
        <v>250</v>
      </c>
      <c r="DB202" s="57" t="s">
        <v>189</v>
      </c>
      <c r="DC202" s="17" t="s">
        <v>212</v>
      </c>
      <c r="DD202" s="17" t="s">
        <v>213</v>
      </c>
      <c r="DE202" s="17" t="s">
        <v>214</v>
      </c>
      <c r="DF202" s="17" t="s">
        <v>189</v>
      </c>
      <c r="DG202" s="12">
        <v>32386</v>
      </c>
      <c r="DH202" s="9">
        <v>36</v>
      </c>
      <c r="DI202" s="12" t="s">
        <v>280</v>
      </c>
      <c r="DJ202" s="9" t="s">
        <v>2852</v>
      </c>
      <c r="DK202" s="9" t="s">
        <v>217</v>
      </c>
      <c r="DL202" s="9" t="s">
        <v>229</v>
      </c>
      <c r="DM202" s="9"/>
      <c r="DN202" s="9">
        <v>3005962439</v>
      </c>
      <c r="DO202" s="9">
        <v>3005962439</v>
      </c>
      <c r="DP202" s="9" t="s">
        <v>995</v>
      </c>
      <c r="DQ202" s="9" t="s">
        <v>284</v>
      </c>
      <c r="DR202" s="9" t="s">
        <v>222</v>
      </c>
      <c r="DS202" s="9" t="s">
        <v>223</v>
      </c>
      <c r="DT202" s="9" t="s">
        <v>1010</v>
      </c>
      <c r="DU202" s="9" t="s">
        <v>2853</v>
      </c>
      <c r="DV202" s="9" t="s">
        <v>409</v>
      </c>
      <c r="DW202" s="9"/>
      <c r="DX202" s="9" t="s">
        <v>410</v>
      </c>
      <c r="DY202" s="9" t="s">
        <v>217</v>
      </c>
      <c r="DZ202" s="9" t="s">
        <v>229</v>
      </c>
      <c r="EA202" s="46"/>
      <c r="EB202" s="48"/>
      <c r="EC202" s="54"/>
      <c r="ED202" s="48"/>
      <c r="EE202" s="48"/>
      <c r="EF202" s="48"/>
      <c r="EG202" s="48"/>
      <c r="EH202" s="48"/>
      <c r="EI202" s="48"/>
      <c r="EJ202" s="46"/>
      <c r="EK202" s="12"/>
      <c r="EL202" s="48"/>
      <c r="EM202" s="48"/>
      <c r="EN202" s="48"/>
      <c r="EO202" s="46"/>
      <c r="EP202" s="46"/>
      <c r="EQ202" s="46"/>
      <c r="ER202" s="46"/>
      <c r="ES202" s="46"/>
      <c r="ET202" s="46"/>
      <c r="EU202" s="46"/>
      <c r="EV202" s="46"/>
      <c r="EW202" s="46"/>
      <c r="EX202" s="46"/>
      <c r="EY202" s="46"/>
      <c r="EZ202" s="46"/>
      <c r="FA202" s="46"/>
      <c r="FB202" s="46"/>
      <c r="FC202" s="46"/>
      <c r="FD202" s="46"/>
      <c r="FE202" s="46"/>
      <c r="FF202" s="46"/>
      <c r="FG202" s="46"/>
      <c r="FH202" s="46"/>
      <c r="FI202" s="46"/>
      <c r="FJ202" s="16" t="s">
        <v>204</v>
      </c>
      <c r="FK202" s="9" t="s">
        <v>230</v>
      </c>
      <c r="FL202" s="61" t="s">
        <v>666</v>
      </c>
      <c r="FM202" s="58">
        <v>52779382</v>
      </c>
      <c r="FN202" s="49">
        <v>2025522005843</v>
      </c>
      <c r="FO202" s="49"/>
      <c r="FP202" s="9" t="s">
        <v>2854</v>
      </c>
      <c r="FQ202" s="46"/>
      <c r="FR202" s="46"/>
      <c r="FS202" s="46"/>
      <c r="FT202" s="46"/>
      <c r="FU202" s="9"/>
      <c r="FV202" s="109"/>
      <c r="FW202" s="109"/>
      <c r="FX202" s="109"/>
      <c r="FY202" s="109"/>
      <c r="FZ202" s="109"/>
      <c r="GA202" s="109"/>
      <c r="GB202" s="109"/>
      <c r="GC202" s="109"/>
      <c r="GD202" s="109"/>
      <c r="GE202" s="109"/>
      <c r="GF202" s="109"/>
    </row>
    <row r="203" spans="1:188" ht="100.5" customHeight="1" x14ac:dyDescent="0.3">
      <c r="A203" s="124">
        <v>201</v>
      </c>
      <c r="B203" s="46">
        <v>2527</v>
      </c>
      <c r="C203" s="9" t="s">
        <v>2467</v>
      </c>
      <c r="D203" s="9" t="s">
        <v>263</v>
      </c>
      <c r="E203" s="46" t="s">
        <v>2855</v>
      </c>
      <c r="F203" s="47" t="s">
        <v>2856</v>
      </c>
      <c r="G203" s="10" t="s">
        <v>183</v>
      </c>
      <c r="H203" s="9" t="s">
        <v>184</v>
      </c>
      <c r="I203" s="9" t="s">
        <v>2857</v>
      </c>
      <c r="J203" s="9" t="s">
        <v>2858</v>
      </c>
      <c r="K203" s="9" t="s">
        <v>2859</v>
      </c>
      <c r="L203" s="48">
        <v>45756</v>
      </c>
      <c r="M203" s="48"/>
      <c r="N203" s="48">
        <v>45769</v>
      </c>
      <c r="O203" s="49">
        <v>6</v>
      </c>
      <c r="P203" s="49">
        <v>0</v>
      </c>
      <c r="Q203" s="49">
        <v>180</v>
      </c>
      <c r="R203" s="48">
        <v>45951</v>
      </c>
      <c r="S203" s="48"/>
      <c r="T203" s="171"/>
      <c r="U203" s="171"/>
      <c r="V203" s="48"/>
      <c r="W203" s="48"/>
      <c r="X203" s="48"/>
      <c r="Y203" s="48">
        <v>45951</v>
      </c>
      <c r="Z203" s="15">
        <v>36000000</v>
      </c>
      <c r="AA203" s="13">
        <f t="shared" si="6"/>
        <v>6000000</v>
      </c>
      <c r="AB203" s="13">
        <f t="shared" si="0"/>
        <v>200000</v>
      </c>
      <c r="AC203" s="50"/>
      <c r="AD203" s="50"/>
      <c r="AE203" s="13">
        <f t="shared" si="8"/>
        <v>36000000</v>
      </c>
      <c r="AF203" s="9" t="s">
        <v>188</v>
      </c>
      <c r="AG203" s="15" t="s">
        <v>189</v>
      </c>
      <c r="AH203" s="46"/>
      <c r="AI203" s="15" t="s">
        <v>190</v>
      </c>
      <c r="AJ203" s="52" t="s">
        <v>191</v>
      </c>
      <c r="AK203" s="9"/>
      <c r="AL203" s="9"/>
      <c r="AM203" s="9"/>
      <c r="AN203" s="9" t="s">
        <v>193</v>
      </c>
      <c r="AO203" s="46">
        <v>52952100</v>
      </c>
      <c r="AP203" s="46">
        <v>2</v>
      </c>
      <c r="AQ203" s="17" t="s">
        <v>194</v>
      </c>
      <c r="AR203" s="9" t="s">
        <v>195</v>
      </c>
      <c r="AS203" s="9"/>
      <c r="AT203" s="47" t="s">
        <v>2860</v>
      </c>
      <c r="AU203" s="47"/>
      <c r="AV203" s="60" t="s">
        <v>2861</v>
      </c>
      <c r="AW203" s="46" t="s">
        <v>273</v>
      </c>
      <c r="AX203" s="42" t="s">
        <v>262</v>
      </c>
      <c r="AY203" s="42" t="s">
        <v>274</v>
      </c>
      <c r="AZ203" s="42" t="s">
        <v>351</v>
      </c>
      <c r="BA203" s="9" t="s">
        <v>202</v>
      </c>
      <c r="BB203" s="46">
        <v>566</v>
      </c>
      <c r="BC203" s="48">
        <v>45726</v>
      </c>
      <c r="BD203" s="94"/>
      <c r="BE203" s="94"/>
      <c r="BF203" s="94"/>
      <c r="BG203" s="94"/>
      <c r="BH203" s="46">
        <v>671</v>
      </c>
      <c r="BI203" s="48">
        <v>45768</v>
      </c>
      <c r="BJ203" s="94"/>
      <c r="BK203" s="94"/>
      <c r="BL203" s="94"/>
      <c r="BM203" s="94"/>
      <c r="BN203" s="48"/>
      <c r="BO203" s="49">
        <v>129344</v>
      </c>
      <c r="BP203" s="48">
        <v>45685</v>
      </c>
      <c r="BQ203" s="12" t="s">
        <v>203</v>
      </c>
      <c r="BR203" s="9" t="s">
        <v>204</v>
      </c>
      <c r="BS203" s="9" t="s">
        <v>189</v>
      </c>
      <c r="BT203" s="9" t="s">
        <v>189</v>
      </c>
      <c r="BU203" s="9" t="s">
        <v>205</v>
      </c>
      <c r="BV203" s="9"/>
      <c r="BW203" s="9" t="s">
        <v>207</v>
      </c>
      <c r="BX203" s="15">
        <v>3600000</v>
      </c>
      <c r="BY203" s="15"/>
      <c r="BZ203" s="15"/>
      <c r="CA203" s="15"/>
      <c r="CB203" s="9"/>
      <c r="CC203" s="9"/>
      <c r="CD203" s="9"/>
      <c r="CE203" s="9"/>
      <c r="CF203" s="9"/>
      <c r="CG203" s="9"/>
      <c r="CH203" s="9"/>
      <c r="CI203" s="9"/>
      <c r="CJ203" s="9"/>
      <c r="CK203" s="9"/>
      <c r="CL203" s="9"/>
      <c r="CM203" s="9"/>
      <c r="CN203" s="9"/>
      <c r="CO203" s="9"/>
      <c r="CP203" s="9" t="s">
        <v>208</v>
      </c>
      <c r="CQ203" s="48" t="s">
        <v>2862</v>
      </c>
      <c r="CR203" s="48">
        <v>45763</v>
      </c>
      <c r="CS203" s="48">
        <v>45768</v>
      </c>
      <c r="CT203" s="48"/>
      <c r="CU203" s="48"/>
      <c r="CV203" s="48"/>
      <c r="CW203" s="46" t="s">
        <v>2824</v>
      </c>
      <c r="CX203" s="48">
        <v>45769</v>
      </c>
      <c r="CY203" s="48"/>
      <c r="CZ203" s="10" t="s">
        <v>211</v>
      </c>
      <c r="DA203" s="57" t="s">
        <v>250</v>
      </c>
      <c r="DB203" s="57" t="s">
        <v>189</v>
      </c>
      <c r="DC203" s="17" t="s">
        <v>212</v>
      </c>
      <c r="DD203" s="17" t="s">
        <v>213</v>
      </c>
      <c r="DE203" s="17" t="s">
        <v>214</v>
      </c>
      <c r="DF203" s="17" t="s">
        <v>189</v>
      </c>
      <c r="DG203" s="12">
        <v>30181</v>
      </c>
      <c r="DH203" s="9">
        <v>42</v>
      </c>
      <c r="DI203" s="12" t="s">
        <v>558</v>
      </c>
      <c r="DJ203" s="9" t="s">
        <v>2863</v>
      </c>
      <c r="DK203" s="9" t="s">
        <v>217</v>
      </c>
      <c r="DL203" s="9" t="s">
        <v>229</v>
      </c>
      <c r="DM203" s="9"/>
      <c r="DN203" s="9">
        <v>3013887999</v>
      </c>
      <c r="DO203" s="9">
        <v>3013887999</v>
      </c>
      <c r="DP203" s="9" t="s">
        <v>2864</v>
      </c>
      <c r="DQ203" s="9" t="s">
        <v>284</v>
      </c>
      <c r="DR203" s="9" t="s">
        <v>356</v>
      </c>
      <c r="DS203" s="9" t="s">
        <v>223</v>
      </c>
      <c r="DT203" s="9" t="s">
        <v>2865</v>
      </c>
      <c r="DU203" s="9" t="s">
        <v>2866</v>
      </c>
      <c r="DV203" s="9" t="s">
        <v>606</v>
      </c>
      <c r="DW203" s="9"/>
      <c r="DX203" s="9" t="s">
        <v>607</v>
      </c>
      <c r="DY203" s="9" t="s">
        <v>217</v>
      </c>
      <c r="DZ203" s="9" t="s">
        <v>229</v>
      </c>
      <c r="EA203" s="46"/>
      <c r="EB203" s="48"/>
      <c r="EC203" s="54"/>
      <c r="ED203" s="48"/>
      <c r="EE203" s="48"/>
      <c r="EF203" s="48"/>
      <c r="EG203" s="48"/>
      <c r="EH203" s="48"/>
      <c r="EI203" s="48"/>
      <c r="EJ203" s="46"/>
      <c r="EK203" s="12"/>
      <c r="EL203" s="48"/>
      <c r="EM203" s="48"/>
      <c r="EN203" s="48"/>
      <c r="EO203" s="46"/>
      <c r="EP203" s="46"/>
      <c r="EQ203" s="46"/>
      <c r="ER203" s="46"/>
      <c r="ES203" s="46"/>
      <c r="ET203" s="46"/>
      <c r="EU203" s="46"/>
      <c r="EV203" s="46"/>
      <c r="EW203" s="46"/>
      <c r="EX203" s="46"/>
      <c r="EY203" s="46"/>
      <c r="EZ203" s="46"/>
      <c r="FA203" s="46"/>
      <c r="FB203" s="46"/>
      <c r="FC203" s="46"/>
      <c r="FD203" s="46"/>
      <c r="FE203" s="46"/>
      <c r="FF203" s="46"/>
      <c r="FG203" s="46"/>
      <c r="FH203" s="46"/>
      <c r="FI203" s="46"/>
      <c r="FJ203" s="16" t="s">
        <v>204</v>
      </c>
      <c r="FK203" s="9" t="s">
        <v>230</v>
      </c>
      <c r="FL203" s="16" t="s">
        <v>204</v>
      </c>
      <c r="FM203" s="16"/>
      <c r="FN203" s="46"/>
      <c r="FO203" s="46"/>
      <c r="FP203" s="9"/>
      <c r="FQ203" s="46"/>
      <c r="FR203" s="46"/>
      <c r="FS203" s="46"/>
      <c r="FT203" s="46"/>
      <c r="FU203" s="9"/>
      <c r="FV203" s="109"/>
      <c r="FW203" s="109"/>
      <c r="FX203" s="109"/>
      <c r="FY203" s="109"/>
      <c r="FZ203" s="109"/>
      <c r="GA203" s="109"/>
      <c r="GB203" s="109"/>
      <c r="GC203" s="109"/>
      <c r="GD203" s="109"/>
      <c r="GE203" s="109"/>
      <c r="GF203" s="109"/>
    </row>
    <row r="204" spans="1:188" ht="100.5" customHeight="1" x14ac:dyDescent="0.3">
      <c r="A204" s="124">
        <v>202</v>
      </c>
      <c r="B204" s="46">
        <v>2527</v>
      </c>
      <c r="C204" s="9" t="s">
        <v>2467</v>
      </c>
      <c r="D204" s="9" t="s">
        <v>263</v>
      </c>
      <c r="E204" s="46" t="s">
        <v>2867</v>
      </c>
      <c r="F204" s="47" t="s">
        <v>2868</v>
      </c>
      <c r="G204" s="10" t="s">
        <v>183</v>
      </c>
      <c r="H204" s="9" t="s">
        <v>184</v>
      </c>
      <c r="I204" s="46" t="s">
        <v>2869</v>
      </c>
      <c r="J204" s="9" t="s">
        <v>2870</v>
      </c>
      <c r="K204" s="9" t="s">
        <v>2871</v>
      </c>
      <c r="L204" s="48">
        <v>45750</v>
      </c>
      <c r="M204" s="48"/>
      <c r="N204" s="48">
        <v>45751</v>
      </c>
      <c r="O204" s="49">
        <v>6</v>
      </c>
      <c r="P204" s="49">
        <v>0</v>
      </c>
      <c r="Q204" s="49">
        <v>180</v>
      </c>
      <c r="R204" s="48">
        <v>45933</v>
      </c>
      <c r="S204" s="48"/>
      <c r="T204" s="171"/>
      <c r="U204" s="171"/>
      <c r="V204" s="48"/>
      <c r="W204" s="48"/>
      <c r="X204" s="48"/>
      <c r="Y204" s="48">
        <v>45933</v>
      </c>
      <c r="Z204" s="15">
        <v>33900000</v>
      </c>
      <c r="AA204" s="13">
        <f t="shared" si="6"/>
        <v>5650000</v>
      </c>
      <c r="AB204" s="13">
        <f t="shared" si="0"/>
        <v>188333.33333333334</v>
      </c>
      <c r="AC204" s="50"/>
      <c r="AD204" s="50"/>
      <c r="AE204" s="13">
        <f t="shared" si="8"/>
        <v>33900000</v>
      </c>
      <c r="AF204" s="9" t="s">
        <v>188</v>
      </c>
      <c r="AG204" s="15" t="s">
        <v>189</v>
      </c>
      <c r="AH204" s="46"/>
      <c r="AI204" s="15" t="s">
        <v>190</v>
      </c>
      <c r="AJ204" s="52" t="s">
        <v>191</v>
      </c>
      <c r="AK204" s="46"/>
      <c r="AL204" s="46"/>
      <c r="AM204" s="46"/>
      <c r="AN204" s="9" t="s">
        <v>193</v>
      </c>
      <c r="AO204" s="46">
        <v>52960830</v>
      </c>
      <c r="AP204" s="46">
        <v>4</v>
      </c>
      <c r="AQ204" s="17" t="s">
        <v>194</v>
      </c>
      <c r="AR204" s="9" t="s">
        <v>195</v>
      </c>
      <c r="AS204" s="9"/>
      <c r="AT204" s="47" t="s">
        <v>2872</v>
      </c>
      <c r="AU204" s="47"/>
      <c r="AV204" s="60" t="s">
        <v>2873</v>
      </c>
      <c r="AW204" s="46" t="s">
        <v>273</v>
      </c>
      <c r="AX204" s="42" t="s">
        <v>262</v>
      </c>
      <c r="AY204" s="42" t="s">
        <v>274</v>
      </c>
      <c r="AZ204" s="42" t="s">
        <v>351</v>
      </c>
      <c r="BA204" s="9" t="s">
        <v>202</v>
      </c>
      <c r="BB204" s="46">
        <v>565</v>
      </c>
      <c r="BC204" s="48">
        <v>45726</v>
      </c>
      <c r="BD204" s="94">
        <v>33900000</v>
      </c>
      <c r="BE204" s="94"/>
      <c r="BF204" s="94"/>
      <c r="BG204" s="94"/>
      <c r="BH204" s="46">
        <v>651</v>
      </c>
      <c r="BI204" s="48">
        <v>45750</v>
      </c>
      <c r="BJ204" s="94">
        <v>33900000</v>
      </c>
      <c r="BK204" s="94"/>
      <c r="BL204" s="94"/>
      <c r="BM204" s="94"/>
      <c r="BN204" s="48"/>
      <c r="BO204" s="49">
        <v>129257</v>
      </c>
      <c r="BP204" s="48">
        <v>45684</v>
      </c>
      <c r="BQ204" s="12" t="s">
        <v>203</v>
      </c>
      <c r="BR204" s="9" t="s">
        <v>204</v>
      </c>
      <c r="BS204" s="9" t="s">
        <v>189</v>
      </c>
      <c r="BT204" s="9" t="s">
        <v>189</v>
      </c>
      <c r="BU204" s="9" t="s">
        <v>205</v>
      </c>
      <c r="BV204" s="9" t="s">
        <v>206</v>
      </c>
      <c r="BW204" s="9" t="s">
        <v>207</v>
      </c>
      <c r="BX204" s="15">
        <v>3390000</v>
      </c>
      <c r="BY204" s="15"/>
      <c r="BZ204" s="15"/>
      <c r="CA204" s="15"/>
      <c r="CB204" s="9"/>
      <c r="CC204" s="9"/>
      <c r="CD204" s="9"/>
      <c r="CE204" s="9"/>
      <c r="CF204" s="9"/>
      <c r="CG204" s="9"/>
      <c r="CH204" s="9"/>
      <c r="CI204" s="9"/>
      <c r="CJ204" s="9"/>
      <c r="CK204" s="9"/>
      <c r="CL204" s="9"/>
      <c r="CM204" s="9"/>
      <c r="CN204" s="9"/>
      <c r="CO204" s="9"/>
      <c r="CP204" s="9" t="s">
        <v>208</v>
      </c>
      <c r="CQ204" s="48" t="s">
        <v>2874</v>
      </c>
      <c r="CR204" s="48">
        <v>45750</v>
      </c>
      <c r="CS204" s="48">
        <v>45751</v>
      </c>
      <c r="CT204" s="48"/>
      <c r="CU204" s="48"/>
      <c r="CV204" s="48"/>
      <c r="CW204" s="46" t="s">
        <v>248</v>
      </c>
      <c r="CX204" s="48">
        <v>45757</v>
      </c>
      <c r="CY204" s="48"/>
      <c r="CZ204" s="10" t="s">
        <v>211</v>
      </c>
      <c r="DA204" s="57" t="s">
        <v>250</v>
      </c>
      <c r="DB204" s="57" t="s">
        <v>189</v>
      </c>
      <c r="DC204" s="17" t="s">
        <v>212</v>
      </c>
      <c r="DD204" s="17" t="s">
        <v>213</v>
      </c>
      <c r="DE204" s="17" t="s">
        <v>214</v>
      </c>
      <c r="DF204" s="17" t="s">
        <v>189</v>
      </c>
      <c r="DG204" s="12">
        <v>30234</v>
      </c>
      <c r="DH204" s="9">
        <v>42</v>
      </c>
      <c r="DI204" s="12" t="s">
        <v>280</v>
      </c>
      <c r="DJ204" s="9" t="s">
        <v>2875</v>
      </c>
      <c r="DK204" s="9" t="s">
        <v>217</v>
      </c>
      <c r="DL204" s="9" t="s">
        <v>229</v>
      </c>
      <c r="DM204" s="9"/>
      <c r="DN204" s="9">
        <v>6016756418</v>
      </c>
      <c r="DO204" s="9">
        <v>3176459185</v>
      </c>
      <c r="DP204" s="9" t="s">
        <v>2876</v>
      </c>
      <c r="DQ204" s="9" t="s">
        <v>284</v>
      </c>
      <c r="DR204" s="9" t="s">
        <v>285</v>
      </c>
      <c r="DS204" s="9" t="s">
        <v>223</v>
      </c>
      <c r="DT204" s="9" t="s">
        <v>2877</v>
      </c>
      <c r="DU204" s="9" t="s">
        <v>2878</v>
      </c>
      <c r="DV204" s="9" t="s">
        <v>1395</v>
      </c>
      <c r="DW204" s="9"/>
      <c r="DX204" s="9" t="s">
        <v>1396</v>
      </c>
      <c r="DY204" s="9" t="s">
        <v>217</v>
      </c>
      <c r="DZ204" s="9" t="s">
        <v>229</v>
      </c>
      <c r="EA204" s="46"/>
      <c r="EB204" s="48"/>
      <c r="EC204" s="54"/>
      <c r="ED204" s="48"/>
      <c r="EE204" s="48"/>
      <c r="EF204" s="48"/>
      <c r="EG204" s="48"/>
      <c r="EH204" s="48"/>
      <c r="EI204" s="48"/>
      <c r="EJ204" s="46"/>
      <c r="EK204" s="12"/>
      <c r="EL204" s="48"/>
      <c r="EM204" s="48"/>
      <c r="EN204" s="48"/>
      <c r="EO204" s="46"/>
      <c r="EP204" s="46"/>
      <c r="EQ204" s="46"/>
      <c r="ER204" s="46"/>
      <c r="ES204" s="46"/>
      <c r="ET204" s="46"/>
      <c r="EU204" s="46"/>
      <c r="EV204" s="46"/>
      <c r="EW204" s="46"/>
      <c r="EX204" s="46"/>
      <c r="EY204" s="46"/>
      <c r="EZ204" s="46"/>
      <c r="FA204" s="46"/>
      <c r="FB204" s="46"/>
      <c r="FC204" s="46"/>
      <c r="FD204" s="46"/>
      <c r="FE204" s="46"/>
      <c r="FF204" s="46"/>
      <c r="FG204" s="46"/>
      <c r="FH204" s="46"/>
      <c r="FI204" s="46"/>
      <c r="FJ204" s="16" t="s">
        <v>204</v>
      </c>
      <c r="FK204" s="9" t="s">
        <v>230</v>
      </c>
      <c r="FL204" s="9" t="s">
        <v>1397</v>
      </c>
      <c r="FM204" s="42"/>
      <c r="FN204" s="27">
        <v>20255220005223</v>
      </c>
      <c r="FO204" s="27"/>
      <c r="FP204" s="42" t="s">
        <v>1398</v>
      </c>
      <c r="FQ204" s="46"/>
      <c r="FR204" s="46"/>
      <c r="FS204" s="46"/>
      <c r="FT204" s="46"/>
      <c r="FU204" s="9"/>
      <c r="FV204" s="109"/>
      <c r="FW204" s="109"/>
      <c r="FX204" s="109"/>
      <c r="FY204" s="109"/>
      <c r="FZ204" s="109"/>
      <c r="GA204" s="109"/>
      <c r="GB204" s="109"/>
      <c r="GC204" s="109"/>
      <c r="GD204" s="109"/>
      <c r="GE204" s="109"/>
      <c r="GF204" s="109"/>
    </row>
    <row r="205" spans="1:188" ht="100.5" customHeight="1" x14ac:dyDescent="0.3">
      <c r="A205" s="124">
        <v>203</v>
      </c>
      <c r="B205" s="46">
        <v>2306</v>
      </c>
      <c r="C205" s="9" t="s">
        <v>2879</v>
      </c>
      <c r="D205" s="9" t="s">
        <v>2880</v>
      </c>
      <c r="E205" s="46" t="s">
        <v>2881</v>
      </c>
      <c r="F205" s="47" t="s">
        <v>2882</v>
      </c>
      <c r="G205" s="10" t="s">
        <v>183</v>
      </c>
      <c r="H205" s="9" t="s">
        <v>184</v>
      </c>
      <c r="I205" s="46" t="s">
        <v>2883</v>
      </c>
      <c r="J205" s="9" t="s">
        <v>2884</v>
      </c>
      <c r="K205" s="9" t="s">
        <v>2885</v>
      </c>
      <c r="L205" s="48">
        <v>45753</v>
      </c>
      <c r="M205" s="48"/>
      <c r="N205" s="48">
        <v>45756</v>
      </c>
      <c r="O205" s="49">
        <v>8</v>
      </c>
      <c r="P205" s="49">
        <v>0</v>
      </c>
      <c r="Q205" s="49">
        <v>240</v>
      </c>
      <c r="R205" s="48">
        <v>45999</v>
      </c>
      <c r="S205" s="48"/>
      <c r="T205" s="171"/>
      <c r="U205" s="171"/>
      <c r="V205" s="48"/>
      <c r="W205" s="48"/>
      <c r="X205" s="48"/>
      <c r="Y205" s="48">
        <v>45999</v>
      </c>
      <c r="Z205" s="15">
        <v>44000000</v>
      </c>
      <c r="AA205" s="13">
        <f t="shared" si="6"/>
        <v>5500000</v>
      </c>
      <c r="AB205" s="13">
        <f t="shared" si="0"/>
        <v>183333.33333333334</v>
      </c>
      <c r="AC205" s="50"/>
      <c r="AD205" s="50"/>
      <c r="AE205" s="13">
        <f t="shared" si="8"/>
        <v>44000000</v>
      </c>
      <c r="AF205" s="9" t="s">
        <v>188</v>
      </c>
      <c r="AG205" s="15" t="s">
        <v>189</v>
      </c>
      <c r="AH205" s="46"/>
      <c r="AI205" s="15" t="s">
        <v>190</v>
      </c>
      <c r="AJ205" s="52" t="s">
        <v>191</v>
      </c>
      <c r="AK205" s="46"/>
      <c r="AL205" s="46"/>
      <c r="AM205" s="46"/>
      <c r="AN205" s="9" t="s">
        <v>193</v>
      </c>
      <c r="AO205" s="46">
        <v>52999940</v>
      </c>
      <c r="AP205" s="46">
        <v>5</v>
      </c>
      <c r="AQ205" s="17" t="s">
        <v>194</v>
      </c>
      <c r="AR205" s="9" t="s">
        <v>195</v>
      </c>
      <c r="AS205" s="9"/>
      <c r="AT205" s="47" t="s">
        <v>2886</v>
      </c>
      <c r="AU205" s="47"/>
      <c r="AV205" s="60" t="s">
        <v>2887</v>
      </c>
      <c r="AW205" s="46" t="s">
        <v>2888</v>
      </c>
      <c r="AX205" s="9" t="s">
        <v>2879</v>
      </c>
      <c r="AY205" s="9" t="s">
        <v>990</v>
      </c>
      <c r="AZ205" s="42" t="s">
        <v>244</v>
      </c>
      <c r="BA205" s="9" t="s">
        <v>202</v>
      </c>
      <c r="BB205" s="46">
        <v>542</v>
      </c>
      <c r="BC205" s="48">
        <v>45722</v>
      </c>
      <c r="BD205" s="94"/>
      <c r="BE205" s="94"/>
      <c r="BF205" s="94"/>
      <c r="BG205" s="94"/>
      <c r="BH205" s="46">
        <v>661</v>
      </c>
      <c r="BI205" s="48">
        <v>45754</v>
      </c>
      <c r="BJ205" s="94"/>
      <c r="BK205" s="94"/>
      <c r="BL205" s="94"/>
      <c r="BM205" s="94"/>
      <c r="BN205" s="48"/>
      <c r="BO205" s="49">
        <v>128316</v>
      </c>
      <c r="BP205" s="48">
        <v>45674</v>
      </c>
      <c r="BQ205" s="12" t="s">
        <v>203</v>
      </c>
      <c r="BR205" s="9" t="s">
        <v>204</v>
      </c>
      <c r="BS205" s="9" t="s">
        <v>189</v>
      </c>
      <c r="BT205" s="9" t="s">
        <v>189</v>
      </c>
      <c r="BU205" s="9" t="s">
        <v>205</v>
      </c>
      <c r="BV205" s="9"/>
      <c r="BW205" s="9" t="s">
        <v>207</v>
      </c>
      <c r="BX205" s="15">
        <v>4400000</v>
      </c>
      <c r="BY205" s="15"/>
      <c r="BZ205" s="15"/>
      <c r="CA205" s="15"/>
      <c r="CB205" s="9"/>
      <c r="CC205" s="9"/>
      <c r="CD205" s="9"/>
      <c r="CE205" s="9"/>
      <c r="CF205" s="9"/>
      <c r="CG205" s="9"/>
      <c r="CH205" s="9"/>
      <c r="CI205" s="9"/>
      <c r="CJ205" s="9"/>
      <c r="CK205" s="9"/>
      <c r="CL205" s="9"/>
      <c r="CM205" s="9"/>
      <c r="CN205" s="9"/>
      <c r="CO205" s="9"/>
      <c r="CP205" s="9" t="s">
        <v>208</v>
      </c>
      <c r="CQ205" s="48" t="s">
        <v>2889</v>
      </c>
      <c r="CR205" s="48">
        <v>45754</v>
      </c>
      <c r="CS205" s="48">
        <v>45755</v>
      </c>
      <c r="CT205" s="48"/>
      <c r="CU205" s="48"/>
      <c r="CV205" s="48"/>
      <c r="CW205" s="46" t="s">
        <v>2824</v>
      </c>
      <c r="CX205" s="48">
        <v>45756</v>
      </c>
      <c r="CY205" s="48"/>
      <c r="CZ205" s="10" t="s">
        <v>211</v>
      </c>
      <c r="DA205" s="57" t="s">
        <v>250</v>
      </c>
      <c r="DB205" s="57" t="s">
        <v>189</v>
      </c>
      <c r="DC205" s="17" t="s">
        <v>212</v>
      </c>
      <c r="DD205" s="17" t="s">
        <v>213</v>
      </c>
      <c r="DE205" s="17" t="s">
        <v>214</v>
      </c>
      <c r="DF205" s="17" t="s">
        <v>189</v>
      </c>
      <c r="DG205" s="12">
        <v>31047</v>
      </c>
      <c r="DH205" s="9">
        <v>40</v>
      </c>
      <c r="DI205" s="12" t="s">
        <v>280</v>
      </c>
      <c r="DJ205" s="9" t="s">
        <v>2890</v>
      </c>
      <c r="DK205" s="9" t="s">
        <v>217</v>
      </c>
      <c r="DL205" s="9" t="s">
        <v>229</v>
      </c>
      <c r="DM205" s="9"/>
      <c r="DN205" s="9">
        <v>6012996692</v>
      </c>
      <c r="DO205" s="9">
        <v>3222123534</v>
      </c>
      <c r="DP205" s="9" t="s">
        <v>2891</v>
      </c>
      <c r="DQ205" s="9" t="s">
        <v>788</v>
      </c>
      <c r="DR205" s="9" t="s">
        <v>222</v>
      </c>
      <c r="DS205" s="9" t="s">
        <v>223</v>
      </c>
      <c r="DT205" s="9" t="s">
        <v>482</v>
      </c>
      <c r="DU205" s="9" t="s">
        <v>2892</v>
      </c>
      <c r="DV205" s="9" t="s">
        <v>1381</v>
      </c>
      <c r="DW205" s="9"/>
      <c r="DX205" s="9" t="s">
        <v>1382</v>
      </c>
      <c r="DY205" s="9" t="s">
        <v>217</v>
      </c>
      <c r="DZ205" s="9" t="s">
        <v>229</v>
      </c>
      <c r="EA205" s="46"/>
      <c r="EB205" s="48"/>
      <c r="EC205" s="54"/>
      <c r="ED205" s="48"/>
      <c r="EE205" s="48"/>
      <c r="EF205" s="48"/>
      <c r="EG205" s="48"/>
      <c r="EH205" s="48"/>
      <c r="EI205" s="48"/>
      <c r="EJ205" s="46"/>
      <c r="EK205" s="12"/>
      <c r="EL205" s="48"/>
      <c r="EM205" s="48"/>
      <c r="EN205" s="48"/>
      <c r="EO205" s="46"/>
      <c r="EP205" s="46"/>
      <c r="EQ205" s="46"/>
      <c r="ER205" s="46"/>
      <c r="ES205" s="46"/>
      <c r="ET205" s="46"/>
      <c r="EU205" s="46"/>
      <c r="EV205" s="46"/>
      <c r="EW205" s="46"/>
      <c r="EX205" s="46"/>
      <c r="EY205" s="46"/>
      <c r="EZ205" s="46"/>
      <c r="FA205" s="46"/>
      <c r="FB205" s="46"/>
      <c r="FC205" s="46"/>
      <c r="FD205" s="46"/>
      <c r="FE205" s="46"/>
      <c r="FF205" s="46"/>
      <c r="FG205" s="46"/>
      <c r="FH205" s="46"/>
      <c r="FI205" s="46"/>
      <c r="FJ205" s="16" t="s">
        <v>204</v>
      </c>
      <c r="FK205" s="9" t="s">
        <v>230</v>
      </c>
      <c r="FL205" s="9" t="s">
        <v>1371</v>
      </c>
      <c r="FM205" s="9"/>
      <c r="FN205" s="17">
        <v>20255220004513</v>
      </c>
      <c r="FO205" s="17"/>
      <c r="FP205" s="9" t="s">
        <v>1425</v>
      </c>
      <c r="FQ205" s="46"/>
      <c r="FR205" s="46"/>
      <c r="FS205" s="46"/>
      <c r="FT205" s="46"/>
      <c r="FU205" s="9"/>
      <c r="FV205" s="109"/>
      <c r="FW205" s="109"/>
      <c r="FX205" s="109"/>
      <c r="FY205" s="109"/>
      <c r="FZ205" s="109"/>
      <c r="GA205" s="109"/>
      <c r="GB205" s="109"/>
      <c r="GC205" s="109"/>
      <c r="GD205" s="109"/>
      <c r="GE205" s="109"/>
      <c r="GF205" s="109"/>
    </row>
    <row r="206" spans="1:188" ht="100.5" customHeight="1" x14ac:dyDescent="0.3">
      <c r="A206" s="124">
        <v>204</v>
      </c>
      <c r="B206" s="46">
        <v>2505</v>
      </c>
      <c r="C206" s="9" t="s">
        <v>979</v>
      </c>
      <c r="D206" s="9" t="s">
        <v>902</v>
      </c>
      <c r="E206" s="46" t="s">
        <v>2893</v>
      </c>
      <c r="F206" s="47" t="s">
        <v>2894</v>
      </c>
      <c r="G206" s="10" t="s">
        <v>183</v>
      </c>
      <c r="H206" s="9" t="s">
        <v>184</v>
      </c>
      <c r="I206" s="9" t="s">
        <v>2895</v>
      </c>
      <c r="J206" s="9" t="s">
        <v>2896</v>
      </c>
      <c r="K206" s="9" t="s">
        <v>2897</v>
      </c>
      <c r="L206" s="48"/>
      <c r="M206" s="48"/>
      <c r="N206" s="48"/>
      <c r="O206" s="49">
        <v>6</v>
      </c>
      <c r="P206" s="49">
        <v>0</v>
      </c>
      <c r="Q206" s="49">
        <v>180</v>
      </c>
      <c r="R206" s="48"/>
      <c r="S206" s="48"/>
      <c r="T206" s="171"/>
      <c r="U206" s="171"/>
      <c r="V206" s="48"/>
      <c r="W206" s="48"/>
      <c r="X206" s="48"/>
      <c r="Y206" s="48"/>
      <c r="Z206" s="15">
        <v>0</v>
      </c>
      <c r="AA206" s="13">
        <f t="shared" si="6"/>
        <v>0</v>
      </c>
      <c r="AB206" s="13">
        <f t="shared" si="0"/>
        <v>0</v>
      </c>
      <c r="AC206" s="50"/>
      <c r="AD206" s="50"/>
      <c r="AE206" s="13">
        <f t="shared" si="8"/>
        <v>0</v>
      </c>
      <c r="AF206" s="9" t="s">
        <v>188</v>
      </c>
      <c r="AG206" s="15" t="s">
        <v>189</v>
      </c>
      <c r="AH206" s="46"/>
      <c r="AI206" s="15" t="s">
        <v>190</v>
      </c>
      <c r="AJ206" s="52" t="s">
        <v>191</v>
      </c>
      <c r="AK206" s="46"/>
      <c r="AL206" s="46"/>
      <c r="AM206" s="46"/>
      <c r="AN206" s="9" t="s">
        <v>193</v>
      </c>
      <c r="AO206" s="46">
        <v>41960446</v>
      </c>
      <c r="AP206" s="46">
        <v>9</v>
      </c>
      <c r="AQ206" s="17" t="s">
        <v>906</v>
      </c>
      <c r="AR206" s="9" t="s">
        <v>195</v>
      </c>
      <c r="AS206" s="9"/>
      <c r="AT206" s="47" t="s">
        <v>2898</v>
      </c>
      <c r="AU206" s="47"/>
      <c r="AV206" s="60" t="s">
        <v>2899</v>
      </c>
      <c r="AW206" s="46" t="s">
        <v>902</v>
      </c>
      <c r="AX206" s="46" t="s">
        <v>902</v>
      </c>
      <c r="AY206" s="46" t="s">
        <v>902</v>
      </c>
      <c r="AZ206" s="42" t="s">
        <v>902</v>
      </c>
      <c r="BA206" s="9" t="s">
        <v>202</v>
      </c>
      <c r="BB206" s="46">
        <v>543</v>
      </c>
      <c r="BC206" s="48">
        <v>45722</v>
      </c>
      <c r="BD206" s="94"/>
      <c r="BE206" s="94"/>
      <c r="BF206" s="94"/>
      <c r="BG206" s="94"/>
      <c r="BH206" s="46" t="s">
        <v>250</v>
      </c>
      <c r="BI206" s="46" t="s">
        <v>902</v>
      </c>
      <c r="BJ206" s="94"/>
      <c r="BK206" s="94"/>
      <c r="BL206" s="94"/>
      <c r="BM206" s="94"/>
      <c r="BN206" s="46"/>
      <c r="BO206" s="49">
        <v>128318</v>
      </c>
      <c r="BP206" s="48">
        <v>45674</v>
      </c>
      <c r="BQ206" s="12" t="s">
        <v>203</v>
      </c>
      <c r="BR206" s="9" t="s">
        <v>204</v>
      </c>
      <c r="BS206" s="9" t="s">
        <v>189</v>
      </c>
      <c r="BT206" s="9" t="s">
        <v>189</v>
      </c>
      <c r="BU206" s="9" t="s">
        <v>902</v>
      </c>
      <c r="BV206" s="9" t="s">
        <v>902</v>
      </c>
      <c r="BW206" s="9" t="s">
        <v>189</v>
      </c>
      <c r="BX206" s="15">
        <v>0</v>
      </c>
      <c r="BY206" s="15"/>
      <c r="BZ206" s="15"/>
      <c r="CA206" s="15"/>
      <c r="CB206" s="9"/>
      <c r="CC206" s="9"/>
      <c r="CD206" s="9"/>
      <c r="CE206" s="9"/>
      <c r="CF206" s="9"/>
      <c r="CG206" s="9"/>
      <c r="CH206" s="9"/>
      <c r="CI206" s="9"/>
      <c r="CJ206" s="9"/>
      <c r="CK206" s="9"/>
      <c r="CL206" s="9"/>
      <c r="CM206" s="9"/>
      <c r="CN206" s="9"/>
      <c r="CO206" s="9"/>
      <c r="CP206" s="9" t="s">
        <v>208</v>
      </c>
      <c r="CQ206" s="48" t="s">
        <v>902</v>
      </c>
      <c r="CR206" s="46" t="s">
        <v>902</v>
      </c>
      <c r="CS206" s="46" t="s">
        <v>902</v>
      </c>
      <c r="CT206" s="46"/>
      <c r="CU206" s="46"/>
      <c r="CV206" s="46"/>
      <c r="CW206" s="46" t="s">
        <v>902</v>
      </c>
      <c r="CX206" s="48" t="s">
        <v>902</v>
      </c>
      <c r="CY206" s="48"/>
      <c r="CZ206" s="10" t="s">
        <v>211</v>
      </c>
      <c r="DA206" s="57" t="s">
        <v>250</v>
      </c>
      <c r="DB206" s="57" t="s">
        <v>189</v>
      </c>
      <c r="DC206" s="17" t="s">
        <v>212</v>
      </c>
      <c r="DD206" s="17" t="s">
        <v>213</v>
      </c>
      <c r="DE206" s="17" t="s">
        <v>214</v>
      </c>
      <c r="DF206" s="17" t="s">
        <v>189</v>
      </c>
      <c r="DG206" s="12">
        <v>30954</v>
      </c>
      <c r="DH206" s="9">
        <v>40</v>
      </c>
      <c r="DI206" s="12" t="s">
        <v>280</v>
      </c>
      <c r="DJ206" s="9" t="s">
        <v>2900</v>
      </c>
      <c r="DK206" s="9" t="s">
        <v>217</v>
      </c>
      <c r="DL206" s="9" t="s">
        <v>229</v>
      </c>
      <c r="DM206" s="9"/>
      <c r="DN206" s="9">
        <v>3214710940</v>
      </c>
      <c r="DO206" s="9">
        <v>3214710940</v>
      </c>
      <c r="DP206" s="9" t="s">
        <v>2901</v>
      </c>
      <c r="DQ206" s="9" t="s">
        <v>255</v>
      </c>
      <c r="DR206" s="9" t="s">
        <v>222</v>
      </c>
      <c r="DS206" s="9" t="s">
        <v>223</v>
      </c>
      <c r="DT206" s="9" t="s">
        <v>482</v>
      </c>
      <c r="DU206" s="9" t="s">
        <v>2902</v>
      </c>
      <c r="DV206" s="9" t="s">
        <v>1381</v>
      </c>
      <c r="DW206" s="9"/>
      <c r="DX206" s="9" t="s">
        <v>1382</v>
      </c>
      <c r="DY206" s="9" t="s">
        <v>217</v>
      </c>
      <c r="DZ206" s="9" t="s">
        <v>229</v>
      </c>
      <c r="EA206" s="46"/>
      <c r="EB206" s="48"/>
      <c r="EC206" s="54"/>
      <c r="ED206" s="48"/>
      <c r="EE206" s="48"/>
      <c r="EF206" s="48"/>
      <c r="EG206" s="48"/>
      <c r="EH206" s="48"/>
      <c r="EI206" s="48"/>
      <c r="EJ206" s="46"/>
      <c r="EK206" s="12"/>
      <c r="EL206" s="48"/>
      <c r="EM206" s="48"/>
      <c r="EN206" s="48"/>
      <c r="EO206" s="46"/>
      <c r="EP206" s="46"/>
      <c r="EQ206" s="46"/>
      <c r="ER206" s="46"/>
      <c r="ES206" s="46"/>
      <c r="ET206" s="46"/>
      <c r="EU206" s="46"/>
      <c r="EV206" s="46"/>
      <c r="EW206" s="46"/>
      <c r="EX206" s="46"/>
      <c r="EY206" s="46"/>
      <c r="EZ206" s="46"/>
      <c r="FA206" s="46"/>
      <c r="FB206" s="46"/>
      <c r="FC206" s="46"/>
      <c r="FD206" s="46"/>
      <c r="FE206" s="46"/>
      <c r="FF206" s="46"/>
      <c r="FG206" s="46"/>
      <c r="FH206" s="46"/>
      <c r="FI206" s="46"/>
      <c r="FJ206" s="16" t="s">
        <v>204</v>
      </c>
      <c r="FK206" s="9" t="s">
        <v>230</v>
      </c>
      <c r="FL206" s="9" t="s">
        <v>902</v>
      </c>
      <c r="FM206" s="9"/>
      <c r="FN206" s="46"/>
      <c r="FO206" s="46"/>
      <c r="FP206" s="9"/>
      <c r="FQ206" s="46"/>
      <c r="FR206" s="46"/>
      <c r="FS206" s="46"/>
      <c r="FT206" s="46"/>
      <c r="FU206" s="9"/>
      <c r="FV206" s="109"/>
      <c r="FW206" s="109"/>
      <c r="FX206" s="109"/>
      <c r="FY206" s="109"/>
      <c r="FZ206" s="109"/>
      <c r="GA206" s="109"/>
      <c r="GB206" s="109"/>
      <c r="GC206" s="109"/>
      <c r="GD206" s="109"/>
      <c r="GE206" s="109"/>
      <c r="GF206" s="109"/>
    </row>
    <row r="207" spans="1:188" ht="100.5" customHeight="1" x14ac:dyDescent="0.3">
      <c r="A207" s="124">
        <v>205</v>
      </c>
      <c r="B207" s="46">
        <v>2461</v>
      </c>
      <c r="C207" s="9" t="s">
        <v>179</v>
      </c>
      <c r="D207" s="9" t="s">
        <v>1062</v>
      </c>
      <c r="E207" s="46" t="s">
        <v>2903</v>
      </c>
      <c r="F207" s="47" t="s">
        <v>2904</v>
      </c>
      <c r="G207" s="10" t="s">
        <v>183</v>
      </c>
      <c r="H207" s="9" t="s">
        <v>184</v>
      </c>
      <c r="I207" s="9" t="s">
        <v>2905</v>
      </c>
      <c r="J207" s="9" t="s">
        <v>2906</v>
      </c>
      <c r="K207" s="9" t="s">
        <v>2907</v>
      </c>
      <c r="L207" s="48">
        <v>45758</v>
      </c>
      <c r="M207" s="48">
        <v>45754</v>
      </c>
      <c r="N207" s="48">
        <v>45768</v>
      </c>
      <c r="O207" s="49">
        <v>6</v>
      </c>
      <c r="P207" s="49">
        <v>0</v>
      </c>
      <c r="Q207" s="49">
        <v>180</v>
      </c>
      <c r="R207" s="48">
        <v>45950</v>
      </c>
      <c r="S207" s="48">
        <v>45951</v>
      </c>
      <c r="T207" s="49">
        <v>2</v>
      </c>
      <c r="U207" s="49">
        <v>10</v>
      </c>
      <c r="V207" s="48"/>
      <c r="W207" s="48">
        <v>45951</v>
      </c>
      <c r="X207" s="48"/>
      <c r="Y207" s="48">
        <v>46021</v>
      </c>
      <c r="Z207" s="15">
        <v>33000000</v>
      </c>
      <c r="AA207" s="13">
        <f t="shared" si="6"/>
        <v>5500000</v>
      </c>
      <c r="AB207" s="13">
        <f t="shared" si="0"/>
        <v>183333.33333333334</v>
      </c>
      <c r="AC207" s="50">
        <v>12833333</v>
      </c>
      <c r="AD207" s="50"/>
      <c r="AE207" s="13">
        <f t="shared" si="8"/>
        <v>45833333</v>
      </c>
      <c r="AF207" s="9" t="s">
        <v>188</v>
      </c>
      <c r="AG207" s="15" t="s">
        <v>189</v>
      </c>
      <c r="AH207" s="46"/>
      <c r="AI207" s="15" t="s">
        <v>190</v>
      </c>
      <c r="AJ207" s="52" t="s">
        <v>191</v>
      </c>
      <c r="AK207" s="9"/>
      <c r="AL207" s="9"/>
      <c r="AM207" s="9"/>
      <c r="AN207" s="9" t="s">
        <v>193</v>
      </c>
      <c r="AO207" s="46">
        <v>1000269298</v>
      </c>
      <c r="AP207" s="46">
        <v>4</v>
      </c>
      <c r="AQ207" s="17" t="s">
        <v>194</v>
      </c>
      <c r="AR207" s="9" t="s">
        <v>195</v>
      </c>
      <c r="AS207" s="9"/>
      <c r="AT207" s="47" t="s">
        <v>2908</v>
      </c>
      <c r="AU207" s="47" t="s">
        <v>2909</v>
      </c>
      <c r="AV207" s="60" t="s">
        <v>2910</v>
      </c>
      <c r="AW207" s="46" t="s">
        <v>199</v>
      </c>
      <c r="AX207" s="9" t="s">
        <v>179</v>
      </c>
      <c r="AY207" s="9" t="s">
        <v>497</v>
      </c>
      <c r="AZ207" s="42" t="s">
        <v>244</v>
      </c>
      <c r="BA207" s="9" t="s">
        <v>202</v>
      </c>
      <c r="BB207" s="46">
        <v>597</v>
      </c>
      <c r="BC207" s="48">
        <v>45735</v>
      </c>
      <c r="BD207" s="94">
        <v>33000000</v>
      </c>
      <c r="BE207" s="46">
        <v>722</v>
      </c>
      <c r="BF207" s="48">
        <v>45868</v>
      </c>
      <c r="BG207" s="94">
        <v>12833333</v>
      </c>
      <c r="BH207" s="46">
        <v>670</v>
      </c>
      <c r="BI207" s="48">
        <v>45758</v>
      </c>
      <c r="BJ207" s="94">
        <v>33000000</v>
      </c>
      <c r="BK207" s="94"/>
      <c r="BL207" s="94"/>
      <c r="BM207" s="94"/>
      <c r="BN207" s="48"/>
      <c r="BO207" s="49">
        <v>131601</v>
      </c>
      <c r="BP207" s="48">
        <v>45716</v>
      </c>
      <c r="BQ207" s="12" t="s">
        <v>203</v>
      </c>
      <c r="BR207" s="9" t="s">
        <v>204</v>
      </c>
      <c r="BS207" s="9" t="s">
        <v>189</v>
      </c>
      <c r="BT207" s="9" t="s">
        <v>189</v>
      </c>
      <c r="BU207" s="9" t="s">
        <v>205</v>
      </c>
      <c r="BV207" s="9" t="s">
        <v>206</v>
      </c>
      <c r="BW207" s="9" t="s">
        <v>207</v>
      </c>
      <c r="BX207" s="15">
        <v>3300000</v>
      </c>
      <c r="BY207" s="9" t="s">
        <v>205</v>
      </c>
      <c r="BZ207" s="9" t="s">
        <v>206</v>
      </c>
      <c r="CA207" s="15">
        <v>4583333</v>
      </c>
      <c r="CB207" s="9"/>
      <c r="CC207" s="9"/>
      <c r="CD207" s="9"/>
      <c r="CE207" s="9"/>
      <c r="CF207" s="9"/>
      <c r="CG207" s="9"/>
      <c r="CH207" s="9"/>
      <c r="CI207" s="9"/>
      <c r="CJ207" s="9"/>
      <c r="CK207" s="9"/>
      <c r="CL207" s="9"/>
      <c r="CM207" s="9"/>
      <c r="CN207" s="9"/>
      <c r="CO207" s="9"/>
      <c r="CP207" s="9" t="s">
        <v>208</v>
      </c>
      <c r="CQ207" s="48" t="s">
        <v>2911</v>
      </c>
      <c r="CR207" s="48">
        <v>45758</v>
      </c>
      <c r="CS207" s="48">
        <v>45768</v>
      </c>
      <c r="CT207" s="48" t="s">
        <v>2911</v>
      </c>
      <c r="CU207" s="48">
        <v>45873</v>
      </c>
      <c r="CV207" s="48"/>
      <c r="CW207" s="46" t="s">
        <v>210</v>
      </c>
      <c r="CX207" s="48">
        <v>45759</v>
      </c>
      <c r="CY207" s="48"/>
      <c r="CZ207" s="10" t="s">
        <v>211</v>
      </c>
      <c r="DA207" s="57" t="s">
        <v>250</v>
      </c>
      <c r="DB207" s="57" t="s">
        <v>189</v>
      </c>
      <c r="DC207" s="17" t="s">
        <v>212</v>
      </c>
      <c r="DD207" s="17" t="s">
        <v>213</v>
      </c>
      <c r="DE207" s="17" t="s">
        <v>214</v>
      </c>
      <c r="DF207" s="17" t="s">
        <v>189</v>
      </c>
      <c r="DG207" s="12">
        <v>36674</v>
      </c>
      <c r="DH207" s="9">
        <v>24</v>
      </c>
      <c r="DI207" s="12" t="s">
        <v>280</v>
      </c>
      <c r="DJ207" s="9" t="s">
        <v>2912</v>
      </c>
      <c r="DK207" s="9" t="s">
        <v>217</v>
      </c>
      <c r="DL207" s="9" t="s">
        <v>229</v>
      </c>
      <c r="DM207" s="9"/>
      <c r="DN207" s="9">
        <v>3015353261</v>
      </c>
      <c r="DO207" s="9">
        <v>3015353261</v>
      </c>
      <c r="DP207" s="9" t="s">
        <v>2913</v>
      </c>
      <c r="DQ207" s="9" t="s">
        <v>255</v>
      </c>
      <c r="DR207" s="9" t="s">
        <v>356</v>
      </c>
      <c r="DS207" s="9" t="s">
        <v>223</v>
      </c>
      <c r="DT207" s="9" t="s">
        <v>2914</v>
      </c>
      <c r="DU207" s="9" t="s">
        <v>2915</v>
      </c>
      <c r="DV207" s="9" t="s">
        <v>226</v>
      </c>
      <c r="DW207" s="9"/>
      <c r="DX207" s="9" t="s">
        <v>228</v>
      </c>
      <c r="DY207" s="9" t="s">
        <v>217</v>
      </c>
      <c r="DZ207" s="9" t="s">
        <v>229</v>
      </c>
      <c r="EA207" s="46"/>
      <c r="EB207" s="48"/>
      <c r="EC207" s="54" t="s">
        <v>207</v>
      </c>
      <c r="ED207" s="48">
        <v>45870</v>
      </c>
      <c r="EE207" s="46">
        <v>722</v>
      </c>
      <c r="EF207" s="48">
        <v>45868</v>
      </c>
      <c r="EG207" s="48"/>
      <c r="EH207" s="48"/>
      <c r="EI207" s="48"/>
      <c r="EJ207" s="46" t="s">
        <v>290</v>
      </c>
      <c r="EK207" s="12">
        <v>45870</v>
      </c>
      <c r="EL207" s="48"/>
      <c r="EM207" s="48"/>
      <c r="EN207" s="48"/>
      <c r="EO207" s="46"/>
      <c r="EP207" s="46"/>
      <c r="EQ207" s="46"/>
      <c r="ER207" s="46"/>
      <c r="ES207" s="46"/>
      <c r="ET207" s="46"/>
      <c r="EU207" s="46"/>
      <c r="EV207" s="46"/>
      <c r="EW207" s="46"/>
      <c r="EX207" s="46"/>
      <c r="EY207" s="46"/>
      <c r="EZ207" s="46"/>
      <c r="FA207" s="46"/>
      <c r="FB207" s="46"/>
      <c r="FC207" s="46"/>
      <c r="FD207" s="46"/>
      <c r="FE207" s="46"/>
      <c r="FF207" s="46"/>
      <c r="FG207" s="46"/>
      <c r="FH207" s="46"/>
      <c r="FI207" s="46"/>
      <c r="FJ207" s="16" t="s">
        <v>204</v>
      </c>
      <c r="FK207" s="9" t="s">
        <v>230</v>
      </c>
      <c r="FL207" s="58" t="s">
        <v>185</v>
      </c>
      <c r="FM207" s="58"/>
      <c r="FN207" s="49">
        <v>2025522005623</v>
      </c>
      <c r="FO207" s="49"/>
      <c r="FP207" s="9" t="s">
        <v>503</v>
      </c>
      <c r="FQ207" s="46"/>
      <c r="FR207" s="46"/>
      <c r="FS207" s="46"/>
      <c r="FT207" s="46"/>
      <c r="FU207" s="9"/>
      <c r="FV207" s="109"/>
      <c r="FW207" s="109"/>
      <c r="FX207" s="109"/>
      <c r="FY207" s="109"/>
      <c r="FZ207" s="109"/>
      <c r="GA207" s="109"/>
      <c r="GB207" s="109"/>
      <c r="GC207" s="109"/>
      <c r="GD207" s="109"/>
      <c r="GE207" s="109"/>
      <c r="GF207" s="109"/>
    </row>
    <row r="208" spans="1:188" ht="100.5" customHeight="1" x14ac:dyDescent="0.3">
      <c r="A208" s="124">
        <v>206</v>
      </c>
      <c r="B208" s="46">
        <v>2336</v>
      </c>
      <c r="C208" s="9" t="s">
        <v>1168</v>
      </c>
      <c r="D208" s="9" t="s">
        <v>1169</v>
      </c>
      <c r="E208" s="46" t="s">
        <v>2916</v>
      </c>
      <c r="F208" s="47" t="s">
        <v>2917</v>
      </c>
      <c r="G208" s="10" t="s">
        <v>183</v>
      </c>
      <c r="H208" s="9" t="s">
        <v>184</v>
      </c>
      <c r="I208" s="46" t="s">
        <v>2918</v>
      </c>
      <c r="J208" s="9" t="s">
        <v>2919</v>
      </c>
      <c r="K208" s="9" t="s">
        <v>2920</v>
      </c>
      <c r="L208" s="48">
        <v>45751</v>
      </c>
      <c r="M208" s="48">
        <v>45749</v>
      </c>
      <c r="N208" s="48">
        <v>45755</v>
      </c>
      <c r="O208" s="49">
        <v>8</v>
      </c>
      <c r="P208" s="49">
        <v>0</v>
      </c>
      <c r="Q208" s="49">
        <v>240</v>
      </c>
      <c r="R208" s="48">
        <v>45998</v>
      </c>
      <c r="S208" s="48">
        <v>45999</v>
      </c>
      <c r="T208" s="49">
        <v>0</v>
      </c>
      <c r="U208" s="49">
        <v>23</v>
      </c>
      <c r="V208" s="48"/>
      <c r="W208" s="48">
        <v>45999</v>
      </c>
      <c r="X208" s="48"/>
      <c r="Y208" s="48">
        <v>46021</v>
      </c>
      <c r="Z208" s="15">
        <v>52000000</v>
      </c>
      <c r="AA208" s="13">
        <f t="shared" si="6"/>
        <v>6500000</v>
      </c>
      <c r="AB208" s="13">
        <f t="shared" si="0"/>
        <v>216666.66666666666</v>
      </c>
      <c r="AC208" s="50">
        <v>4983333</v>
      </c>
      <c r="AD208" s="50"/>
      <c r="AE208" s="13">
        <f t="shared" si="8"/>
        <v>56983333</v>
      </c>
      <c r="AF208" s="9" t="s">
        <v>188</v>
      </c>
      <c r="AG208" s="15" t="s">
        <v>189</v>
      </c>
      <c r="AH208" s="46"/>
      <c r="AI208" s="15" t="s">
        <v>190</v>
      </c>
      <c r="AJ208" s="52" t="s">
        <v>191</v>
      </c>
      <c r="AK208" s="46"/>
      <c r="AL208" s="46"/>
      <c r="AM208" s="46"/>
      <c r="AN208" s="9" t="s">
        <v>193</v>
      </c>
      <c r="AO208" s="46">
        <v>1032466430</v>
      </c>
      <c r="AP208" s="46">
        <v>1</v>
      </c>
      <c r="AQ208" s="17" t="s">
        <v>194</v>
      </c>
      <c r="AR208" s="9" t="s">
        <v>195</v>
      </c>
      <c r="AS208" s="9"/>
      <c r="AT208" s="47" t="s">
        <v>2921</v>
      </c>
      <c r="AU208" s="47" t="s">
        <v>2922</v>
      </c>
      <c r="AV208" s="60" t="s">
        <v>2923</v>
      </c>
      <c r="AW208" s="46" t="s">
        <v>1178</v>
      </c>
      <c r="AX208" s="9" t="s">
        <v>1168</v>
      </c>
      <c r="AY208" s="9" t="s">
        <v>728</v>
      </c>
      <c r="AZ208" s="42" t="s">
        <v>244</v>
      </c>
      <c r="BA208" s="9" t="s">
        <v>202</v>
      </c>
      <c r="BB208" s="46">
        <v>554</v>
      </c>
      <c r="BC208" s="48">
        <v>45726</v>
      </c>
      <c r="BD208" s="94">
        <v>104000000</v>
      </c>
      <c r="BE208" s="46">
        <v>702</v>
      </c>
      <c r="BF208" s="48">
        <v>45868</v>
      </c>
      <c r="BG208" s="94">
        <v>4983333</v>
      </c>
      <c r="BH208" s="46">
        <v>660</v>
      </c>
      <c r="BI208" s="48">
        <v>45754</v>
      </c>
      <c r="BJ208" s="94">
        <v>52000000</v>
      </c>
      <c r="BK208" s="94"/>
      <c r="BL208" s="94"/>
      <c r="BM208" s="94"/>
      <c r="BN208" s="48"/>
      <c r="BO208" s="49">
        <v>128738</v>
      </c>
      <c r="BP208" s="48">
        <v>45678</v>
      </c>
      <c r="BQ208" s="12" t="s">
        <v>203</v>
      </c>
      <c r="BR208" s="9" t="s">
        <v>204</v>
      </c>
      <c r="BS208" s="9" t="s">
        <v>189</v>
      </c>
      <c r="BT208" s="9" t="s">
        <v>189</v>
      </c>
      <c r="BU208" s="9" t="s">
        <v>205</v>
      </c>
      <c r="BV208" s="9" t="s">
        <v>206</v>
      </c>
      <c r="BW208" s="9" t="s">
        <v>207</v>
      </c>
      <c r="BX208" s="15">
        <v>5200000</v>
      </c>
      <c r="BY208" s="9" t="s">
        <v>205</v>
      </c>
      <c r="BZ208" s="9" t="s">
        <v>206</v>
      </c>
      <c r="CA208" s="15">
        <v>5698333</v>
      </c>
      <c r="CB208" s="9"/>
      <c r="CC208" s="9"/>
      <c r="CD208" s="9"/>
      <c r="CE208" s="9"/>
      <c r="CF208" s="9"/>
      <c r="CG208" s="9"/>
      <c r="CH208" s="9"/>
      <c r="CI208" s="9"/>
      <c r="CJ208" s="9"/>
      <c r="CK208" s="9"/>
      <c r="CL208" s="9"/>
      <c r="CM208" s="9"/>
      <c r="CN208" s="9"/>
      <c r="CO208" s="9"/>
      <c r="CP208" s="9" t="s">
        <v>208</v>
      </c>
      <c r="CQ208" s="48" t="s">
        <v>2924</v>
      </c>
      <c r="CR208" s="48">
        <v>45754</v>
      </c>
      <c r="CS208" s="48">
        <v>45754</v>
      </c>
      <c r="CT208" s="48" t="s">
        <v>2924</v>
      </c>
      <c r="CU208" s="48">
        <v>45874</v>
      </c>
      <c r="CV208" s="48">
        <v>45877</v>
      </c>
      <c r="CW208" s="46" t="s">
        <v>248</v>
      </c>
      <c r="CX208" s="48">
        <v>45756</v>
      </c>
      <c r="CY208" s="48"/>
      <c r="CZ208" s="10" t="s">
        <v>249</v>
      </c>
      <c r="DA208" s="57" t="s">
        <v>250</v>
      </c>
      <c r="DB208" s="57" t="s">
        <v>189</v>
      </c>
      <c r="DC208" s="17" t="s">
        <v>212</v>
      </c>
      <c r="DD208" s="17" t="s">
        <v>213</v>
      </c>
      <c r="DE208" s="17" t="s">
        <v>214</v>
      </c>
      <c r="DF208" s="17" t="s">
        <v>189</v>
      </c>
      <c r="DG208" s="12">
        <v>34613</v>
      </c>
      <c r="DH208" s="9">
        <v>30</v>
      </c>
      <c r="DI208" s="12" t="s">
        <v>2305</v>
      </c>
      <c r="DJ208" s="9" t="s">
        <v>2925</v>
      </c>
      <c r="DK208" s="9" t="s">
        <v>217</v>
      </c>
      <c r="DL208" s="9" t="s">
        <v>229</v>
      </c>
      <c r="DM208" s="9"/>
      <c r="DN208" s="9">
        <v>3005597528</v>
      </c>
      <c r="DO208" s="9">
        <v>3005597528</v>
      </c>
      <c r="DP208" s="9" t="s">
        <v>2926</v>
      </c>
      <c r="DQ208" s="9" t="s">
        <v>255</v>
      </c>
      <c r="DR208" s="9" t="s">
        <v>222</v>
      </c>
      <c r="DS208" s="9" t="s">
        <v>223</v>
      </c>
      <c r="DT208" s="9" t="s">
        <v>427</v>
      </c>
      <c r="DU208" s="9" t="s">
        <v>2927</v>
      </c>
      <c r="DV208" s="9" t="s">
        <v>2784</v>
      </c>
      <c r="DW208" s="9"/>
      <c r="DX208" s="9" t="s">
        <v>2842</v>
      </c>
      <c r="DY208" s="9" t="s">
        <v>217</v>
      </c>
      <c r="DZ208" s="9" t="s">
        <v>229</v>
      </c>
      <c r="EA208" s="46"/>
      <c r="EB208" s="48"/>
      <c r="EC208" s="54" t="s">
        <v>207</v>
      </c>
      <c r="ED208" s="48">
        <v>45870</v>
      </c>
      <c r="EE208" s="46">
        <v>702</v>
      </c>
      <c r="EF208" s="48">
        <v>45868</v>
      </c>
      <c r="EG208" s="48"/>
      <c r="EH208" s="48"/>
      <c r="EI208" s="48">
        <v>45999</v>
      </c>
      <c r="EJ208" s="46" t="s">
        <v>290</v>
      </c>
      <c r="EK208" s="12">
        <v>45870</v>
      </c>
      <c r="EL208" s="48"/>
      <c r="EM208" s="48"/>
      <c r="EN208" s="48"/>
      <c r="EO208" s="46"/>
      <c r="EP208" s="46"/>
      <c r="EQ208" s="46"/>
      <c r="ER208" s="46"/>
      <c r="ES208" s="46"/>
      <c r="ET208" s="46"/>
      <c r="EU208" s="46"/>
      <c r="EV208" s="46"/>
      <c r="EW208" s="46"/>
      <c r="EX208" s="46"/>
      <c r="EY208" s="46"/>
      <c r="EZ208" s="46"/>
      <c r="FA208" s="46"/>
      <c r="FB208" s="46"/>
      <c r="FC208" s="46"/>
      <c r="FD208" s="46"/>
      <c r="FE208" s="46"/>
      <c r="FF208" s="46"/>
      <c r="FG208" s="46"/>
      <c r="FH208" s="46"/>
      <c r="FI208" s="46"/>
      <c r="FJ208" s="16" t="s">
        <v>204</v>
      </c>
      <c r="FK208" s="9" t="s">
        <v>230</v>
      </c>
      <c r="FL208" s="58" t="s">
        <v>185</v>
      </c>
      <c r="FM208" s="58"/>
      <c r="FN208" s="49">
        <v>20255220004523</v>
      </c>
      <c r="FO208" s="49"/>
      <c r="FP208" s="9" t="s">
        <v>503</v>
      </c>
      <c r="FQ208" s="46"/>
      <c r="FR208" s="46"/>
      <c r="FS208" s="46"/>
      <c r="FT208" s="46"/>
      <c r="FU208" s="9"/>
      <c r="FV208" s="109"/>
      <c r="FW208" s="109"/>
      <c r="FX208" s="109"/>
      <c r="FY208" s="109"/>
      <c r="FZ208" s="109"/>
      <c r="GA208" s="109"/>
      <c r="GB208" s="109"/>
      <c r="GC208" s="109"/>
      <c r="GD208" s="109"/>
      <c r="GE208" s="109"/>
      <c r="GF208" s="109"/>
    </row>
    <row r="209" spans="1:188" ht="100.5" customHeight="1" x14ac:dyDescent="0.3">
      <c r="A209" s="124">
        <v>207</v>
      </c>
      <c r="B209" s="46">
        <v>2527</v>
      </c>
      <c r="C209" s="9" t="s">
        <v>2467</v>
      </c>
      <c r="D209" s="9" t="s">
        <v>263</v>
      </c>
      <c r="E209" s="46" t="s">
        <v>2928</v>
      </c>
      <c r="F209" s="47" t="s">
        <v>2929</v>
      </c>
      <c r="G209" s="10" t="s">
        <v>183</v>
      </c>
      <c r="H209" s="9" t="s">
        <v>184</v>
      </c>
      <c r="I209" s="46" t="s">
        <v>2930</v>
      </c>
      <c r="J209" s="9" t="s">
        <v>2931</v>
      </c>
      <c r="K209" s="9" t="s">
        <v>2932</v>
      </c>
      <c r="L209" s="48">
        <v>45751</v>
      </c>
      <c r="M209" s="48"/>
      <c r="N209" s="48">
        <v>45754</v>
      </c>
      <c r="O209" s="49">
        <v>6</v>
      </c>
      <c r="P209" s="49">
        <v>0</v>
      </c>
      <c r="Q209" s="49">
        <v>180</v>
      </c>
      <c r="R209" s="48">
        <v>45936</v>
      </c>
      <c r="S209" s="48"/>
      <c r="T209" s="171"/>
      <c r="U209" s="171"/>
      <c r="V209" s="48"/>
      <c r="W209" s="48"/>
      <c r="X209" s="48"/>
      <c r="Y209" s="48">
        <v>45936</v>
      </c>
      <c r="Z209" s="15">
        <v>18600000</v>
      </c>
      <c r="AA209" s="13">
        <f t="shared" si="6"/>
        <v>3100000</v>
      </c>
      <c r="AB209" s="13">
        <f t="shared" si="0"/>
        <v>103333.33333333333</v>
      </c>
      <c r="AC209" s="50"/>
      <c r="AD209" s="50"/>
      <c r="AE209" s="13">
        <f t="shared" si="8"/>
        <v>18600000</v>
      </c>
      <c r="AF209" s="9" t="s">
        <v>188</v>
      </c>
      <c r="AG209" s="15" t="s">
        <v>189</v>
      </c>
      <c r="AH209" s="46"/>
      <c r="AI209" s="15" t="s">
        <v>190</v>
      </c>
      <c r="AJ209" s="52" t="s">
        <v>191</v>
      </c>
      <c r="AK209" s="46"/>
      <c r="AL209" s="46"/>
      <c r="AM209" s="46"/>
      <c r="AN209" s="9" t="s">
        <v>193</v>
      </c>
      <c r="AO209" s="46">
        <v>1071166907</v>
      </c>
      <c r="AP209" s="46">
        <v>7</v>
      </c>
      <c r="AQ209" s="17" t="s">
        <v>194</v>
      </c>
      <c r="AR209" s="9" t="s">
        <v>195</v>
      </c>
      <c r="AS209" s="9"/>
      <c r="AT209" s="47" t="s">
        <v>2933</v>
      </c>
      <c r="AU209" s="47"/>
      <c r="AV209" s="60" t="s">
        <v>2934</v>
      </c>
      <c r="AW209" s="46" t="s">
        <v>273</v>
      </c>
      <c r="AX209" s="42" t="s">
        <v>262</v>
      </c>
      <c r="AY209" s="42" t="s">
        <v>274</v>
      </c>
      <c r="AZ209" s="42" t="s">
        <v>531</v>
      </c>
      <c r="BA209" s="9" t="s">
        <v>202</v>
      </c>
      <c r="BB209" s="46">
        <v>578</v>
      </c>
      <c r="BC209" s="48">
        <v>45729</v>
      </c>
      <c r="BD209" s="94"/>
      <c r="BE209" s="94"/>
      <c r="BF209" s="94"/>
      <c r="BG209" s="94"/>
      <c r="BH209" s="46">
        <v>653</v>
      </c>
      <c r="BI209" s="48">
        <v>45754</v>
      </c>
      <c r="BJ209" s="94"/>
      <c r="BK209" s="94"/>
      <c r="BL209" s="94"/>
      <c r="BM209" s="94"/>
      <c r="BN209" s="48"/>
      <c r="BO209" s="49">
        <v>128637</v>
      </c>
      <c r="BP209" s="48">
        <v>45678</v>
      </c>
      <c r="BQ209" s="12" t="s">
        <v>203</v>
      </c>
      <c r="BR209" s="9" t="s">
        <v>204</v>
      </c>
      <c r="BS209" s="9" t="s">
        <v>189</v>
      </c>
      <c r="BT209" s="9" t="s">
        <v>189</v>
      </c>
      <c r="BU209" s="9" t="s">
        <v>205</v>
      </c>
      <c r="BV209" s="9" t="s">
        <v>206</v>
      </c>
      <c r="BW209" s="9" t="s">
        <v>207</v>
      </c>
      <c r="BX209" s="15">
        <v>1860000</v>
      </c>
      <c r="BY209" s="15"/>
      <c r="BZ209" s="15"/>
      <c r="CA209" s="15"/>
      <c r="CB209" s="9"/>
      <c r="CC209" s="9"/>
      <c r="CD209" s="9"/>
      <c r="CE209" s="9"/>
      <c r="CF209" s="9"/>
      <c r="CG209" s="9"/>
      <c r="CH209" s="9"/>
      <c r="CI209" s="9"/>
      <c r="CJ209" s="9"/>
      <c r="CK209" s="9"/>
      <c r="CL209" s="9"/>
      <c r="CM209" s="9"/>
      <c r="CN209" s="9"/>
      <c r="CO209" s="9"/>
      <c r="CP209" s="9" t="s">
        <v>208</v>
      </c>
      <c r="CQ209" s="48" t="s">
        <v>2935</v>
      </c>
      <c r="CR209" s="48">
        <v>45751</v>
      </c>
      <c r="CS209" s="48">
        <v>45751</v>
      </c>
      <c r="CT209" s="48"/>
      <c r="CU209" s="48"/>
      <c r="CV209" s="48"/>
      <c r="CW209" s="46" t="s">
        <v>210</v>
      </c>
      <c r="CX209" s="48">
        <v>45751</v>
      </c>
      <c r="CY209" s="48"/>
      <c r="CZ209" s="10" t="s">
        <v>249</v>
      </c>
      <c r="DA209" s="57" t="s">
        <v>250</v>
      </c>
      <c r="DB209" s="57" t="s">
        <v>189</v>
      </c>
      <c r="DC209" s="17" t="s">
        <v>212</v>
      </c>
      <c r="DD209" s="17" t="s">
        <v>213</v>
      </c>
      <c r="DE209" s="17" t="s">
        <v>214</v>
      </c>
      <c r="DF209" s="17" t="s">
        <v>189</v>
      </c>
      <c r="DG209" s="12">
        <v>33963</v>
      </c>
      <c r="DH209" s="9">
        <v>32</v>
      </c>
      <c r="DI209" s="12" t="s">
        <v>215</v>
      </c>
      <c r="DJ209" s="9" t="s">
        <v>2936</v>
      </c>
      <c r="DK209" s="9" t="s">
        <v>217</v>
      </c>
      <c r="DL209" s="9" t="s">
        <v>229</v>
      </c>
      <c r="DM209" s="9"/>
      <c r="DN209" s="9">
        <v>6015164725</v>
      </c>
      <c r="DO209" s="9">
        <v>3165769541</v>
      </c>
      <c r="DP209" s="9" t="s">
        <v>2937</v>
      </c>
      <c r="DQ209" s="9" t="s">
        <v>221</v>
      </c>
      <c r="DR209" s="9" t="s">
        <v>1859</v>
      </c>
      <c r="DS209" s="9" t="s">
        <v>223</v>
      </c>
      <c r="DT209" s="9" t="s">
        <v>868</v>
      </c>
      <c r="DU209" s="9" t="s">
        <v>2938</v>
      </c>
      <c r="DV209" s="24" t="s">
        <v>336</v>
      </c>
      <c r="DW209" s="9"/>
      <c r="DX209" s="9" t="s">
        <v>337</v>
      </c>
      <c r="DY209" s="9" t="s">
        <v>217</v>
      </c>
      <c r="DZ209" s="9" t="s">
        <v>229</v>
      </c>
      <c r="EA209" s="46"/>
      <c r="EB209" s="48"/>
      <c r="EC209" s="54"/>
      <c r="ED209" s="48"/>
      <c r="EE209" s="48"/>
      <c r="EF209" s="48"/>
      <c r="EG209" s="48"/>
      <c r="EH209" s="48"/>
      <c r="EI209" s="48"/>
      <c r="EJ209" s="46"/>
      <c r="EK209" s="12"/>
      <c r="EL209" s="48"/>
      <c r="EM209" s="48"/>
      <c r="EN209" s="48"/>
      <c r="EO209" s="46"/>
      <c r="EP209" s="46"/>
      <c r="EQ209" s="46"/>
      <c r="ER209" s="46"/>
      <c r="ES209" s="46"/>
      <c r="ET209" s="46"/>
      <c r="EU209" s="46"/>
      <c r="EV209" s="46"/>
      <c r="EW209" s="46"/>
      <c r="EX209" s="46"/>
      <c r="EY209" s="46"/>
      <c r="EZ209" s="46"/>
      <c r="FA209" s="46"/>
      <c r="FB209" s="46"/>
      <c r="FC209" s="46"/>
      <c r="FD209" s="46"/>
      <c r="FE209" s="46"/>
      <c r="FF209" s="46"/>
      <c r="FG209" s="46"/>
      <c r="FH209" s="46"/>
      <c r="FI209" s="46"/>
      <c r="FJ209" s="16" t="s">
        <v>204</v>
      </c>
      <c r="FK209" s="9" t="s">
        <v>230</v>
      </c>
      <c r="FL209" s="9" t="s">
        <v>543</v>
      </c>
      <c r="FM209" s="9"/>
      <c r="FN209" s="49">
        <v>202555220005213</v>
      </c>
      <c r="FO209" s="49"/>
      <c r="FP209" s="9" t="s">
        <v>544</v>
      </c>
      <c r="FQ209" s="46"/>
      <c r="FR209" s="46"/>
      <c r="FS209" s="46"/>
      <c r="FT209" s="46"/>
      <c r="FU209" s="9"/>
      <c r="FV209" s="109"/>
      <c r="FW209" s="109"/>
      <c r="FX209" s="109"/>
      <c r="FY209" s="109"/>
      <c r="FZ209" s="109"/>
      <c r="GA209" s="109"/>
      <c r="GB209" s="109"/>
      <c r="GC209" s="109"/>
      <c r="GD209" s="109"/>
      <c r="GE209" s="109"/>
      <c r="GF209" s="109"/>
    </row>
    <row r="210" spans="1:188" ht="100.5" customHeight="1" x14ac:dyDescent="0.3">
      <c r="A210" s="124">
        <v>208</v>
      </c>
      <c r="B210" s="46">
        <v>2527</v>
      </c>
      <c r="C210" s="9" t="s">
        <v>2467</v>
      </c>
      <c r="D210" s="9" t="s">
        <v>263</v>
      </c>
      <c r="E210" s="46" t="s">
        <v>2939</v>
      </c>
      <c r="F210" s="47" t="s">
        <v>2940</v>
      </c>
      <c r="G210" s="10" t="s">
        <v>183</v>
      </c>
      <c r="H210" s="9" t="s">
        <v>184</v>
      </c>
      <c r="I210" s="46" t="s">
        <v>2941</v>
      </c>
      <c r="J210" s="9" t="s">
        <v>2942</v>
      </c>
      <c r="K210" s="9" t="s">
        <v>2932</v>
      </c>
      <c r="L210" s="48">
        <v>45751</v>
      </c>
      <c r="M210" s="48"/>
      <c r="N210" s="48">
        <v>45754</v>
      </c>
      <c r="O210" s="49">
        <v>6</v>
      </c>
      <c r="P210" s="49">
        <v>0</v>
      </c>
      <c r="Q210" s="49">
        <v>180</v>
      </c>
      <c r="R210" s="48">
        <v>45936</v>
      </c>
      <c r="S210" s="48"/>
      <c r="T210" s="171"/>
      <c r="U210" s="171"/>
      <c r="V210" s="48"/>
      <c r="W210" s="48"/>
      <c r="X210" s="48"/>
      <c r="Y210" s="48">
        <v>45936</v>
      </c>
      <c r="Z210" s="15">
        <v>18600000</v>
      </c>
      <c r="AA210" s="13">
        <f t="shared" si="6"/>
        <v>3100000</v>
      </c>
      <c r="AB210" s="13">
        <f t="shared" si="0"/>
        <v>103333.33333333333</v>
      </c>
      <c r="AC210" s="50"/>
      <c r="AD210" s="50"/>
      <c r="AE210" s="13">
        <f t="shared" si="8"/>
        <v>18600000</v>
      </c>
      <c r="AF210" s="9" t="s">
        <v>188</v>
      </c>
      <c r="AG210" s="15" t="s">
        <v>189</v>
      </c>
      <c r="AH210" s="46"/>
      <c r="AI210" s="15" t="s">
        <v>190</v>
      </c>
      <c r="AJ210" s="52" t="s">
        <v>191</v>
      </c>
      <c r="AK210" s="46"/>
      <c r="AL210" s="46"/>
      <c r="AM210" s="46"/>
      <c r="AN210" s="9" t="s">
        <v>193</v>
      </c>
      <c r="AO210" s="46">
        <v>80410411</v>
      </c>
      <c r="AP210" s="46">
        <v>4</v>
      </c>
      <c r="AQ210" s="17" t="s">
        <v>194</v>
      </c>
      <c r="AR210" s="9" t="s">
        <v>195</v>
      </c>
      <c r="AS210" s="9"/>
      <c r="AT210" s="47" t="s">
        <v>2943</v>
      </c>
      <c r="AU210" s="47"/>
      <c r="AV210" s="60" t="s">
        <v>2944</v>
      </c>
      <c r="AW210" s="46" t="s">
        <v>273</v>
      </c>
      <c r="AX210" s="42" t="s">
        <v>262</v>
      </c>
      <c r="AY210" s="42" t="s">
        <v>274</v>
      </c>
      <c r="AZ210" s="42" t="s">
        <v>2945</v>
      </c>
      <c r="BA210" s="9" t="s">
        <v>202</v>
      </c>
      <c r="BB210" s="46">
        <v>578</v>
      </c>
      <c r="BC210" s="48">
        <v>45729</v>
      </c>
      <c r="BD210" s="94"/>
      <c r="BE210" s="94"/>
      <c r="BF210" s="94"/>
      <c r="BG210" s="94"/>
      <c r="BH210" s="46">
        <v>654</v>
      </c>
      <c r="BI210" s="48">
        <v>45754</v>
      </c>
      <c r="BJ210" s="94"/>
      <c r="BK210" s="94"/>
      <c r="BL210" s="94"/>
      <c r="BM210" s="94"/>
      <c r="BN210" s="48"/>
      <c r="BO210" s="49">
        <v>128637</v>
      </c>
      <c r="BP210" s="48">
        <v>45678</v>
      </c>
      <c r="BQ210" s="12" t="s">
        <v>203</v>
      </c>
      <c r="BR210" s="9" t="s">
        <v>204</v>
      </c>
      <c r="BS210" s="9" t="s">
        <v>189</v>
      </c>
      <c r="BT210" s="9" t="s">
        <v>189</v>
      </c>
      <c r="BU210" s="9" t="s">
        <v>205</v>
      </c>
      <c r="BV210" s="9"/>
      <c r="BW210" s="9" t="s">
        <v>207</v>
      </c>
      <c r="BX210" s="15">
        <v>1860000</v>
      </c>
      <c r="BY210" s="15"/>
      <c r="BZ210" s="15"/>
      <c r="CA210" s="15"/>
      <c r="CB210" s="9"/>
      <c r="CC210" s="9"/>
      <c r="CD210" s="9"/>
      <c r="CE210" s="9"/>
      <c r="CF210" s="9"/>
      <c r="CG210" s="9"/>
      <c r="CH210" s="9"/>
      <c r="CI210" s="9"/>
      <c r="CJ210" s="9"/>
      <c r="CK210" s="9"/>
      <c r="CL210" s="9"/>
      <c r="CM210" s="9"/>
      <c r="CN210" s="9"/>
      <c r="CO210" s="9"/>
      <c r="CP210" s="9" t="s">
        <v>208</v>
      </c>
      <c r="CQ210" s="48" t="s">
        <v>2946</v>
      </c>
      <c r="CR210" s="48">
        <v>45751</v>
      </c>
      <c r="CS210" s="48">
        <v>45751</v>
      </c>
      <c r="CT210" s="48"/>
      <c r="CU210" s="48"/>
      <c r="CV210" s="48"/>
      <c r="CW210" s="46" t="s">
        <v>248</v>
      </c>
      <c r="CX210" s="48">
        <v>45751</v>
      </c>
      <c r="CY210" s="48"/>
      <c r="CZ210" s="10" t="s">
        <v>249</v>
      </c>
      <c r="DA210" s="57" t="s">
        <v>250</v>
      </c>
      <c r="DB210" s="57" t="s">
        <v>189</v>
      </c>
      <c r="DC210" s="17" t="s">
        <v>212</v>
      </c>
      <c r="DD210" s="17" t="s">
        <v>213</v>
      </c>
      <c r="DE210" s="17" t="s">
        <v>214</v>
      </c>
      <c r="DF210" s="17" t="s">
        <v>189</v>
      </c>
      <c r="DG210" s="12">
        <v>24270</v>
      </c>
      <c r="DH210" s="9">
        <v>58</v>
      </c>
      <c r="DI210" s="12" t="s">
        <v>280</v>
      </c>
      <c r="DJ210" s="9" t="s">
        <v>2947</v>
      </c>
      <c r="DK210" s="9" t="s">
        <v>217</v>
      </c>
      <c r="DL210" s="9" t="s">
        <v>229</v>
      </c>
      <c r="DM210" s="9"/>
      <c r="DN210" s="9">
        <v>3118307873</v>
      </c>
      <c r="DO210" s="9">
        <v>3118307873</v>
      </c>
      <c r="DP210" s="9" t="s">
        <v>2948</v>
      </c>
      <c r="DQ210" s="9" t="s">
        <v>284</v>
      </c>
      <c r="DR210" s="9" t="s">
        <v>867</v>
      </c>
      <c r="DS210" s="9" t="s">
        <v>223</v>
      </c>
      <c r="DT210" s="9" t="s">
        <v>868</v>
      </c>
      <c r="DU210" s="9" t="s">
        <v>2949</v>
      </c>
      <c r="DV210" s="24" t="s">
        <v>336</v>
      </c>
      <c r="DW210" s="9"/>
      <c r="DX210" s="9" t="s">
        <v>337</v>
      </c>
      <c r="DY210" s="9" t="s">
        <v>217</v>
      </c>
      <c r="DZ210" s="9" t="s">
        <v>229</v>
      </c>
      <c r="EA210" s="46"/>
      <c r="EB210" s="48"/>
      <c r="EC210" s="54"/>
      <c r="ED210" s="48"/>
      <c r="EE210" s="48"/>
      <c r="EF210" s="48"/>
      <c r="EG210" s="48"/>
      <c r="EH210" s="48"/>
      <c r="EI210" s="48"/>
      <c r="EJ210" s="46"/>
      <c r="EK210" s="12"/>
      <c r="EL210" s="48"/>
      <c r="EM210" s="48"/>
      <c r="EN210" s="48"/>
      <c r="EO210" s="46"/>
      <c r="EP210" s="46"/>
      <c r="EQ210" s="46"/>
      <c r="ER210" s="46"/>
      <c r="ES210" s="46"/>
      <c r="ET210" s="46"/>
      <c r="EU210" s="46"/>
      <c r="EV210" s="46"/>
      <c r="EW210" s="46"/>
      <c r="EX210" s="46"/>
      <c r="EY210" s="46"/>
      <c r="EZ210" s="46"/>
      <c r="FA210" s="46"/>
      <c r="FB210" s="46"/>
      <c r="FC210" s="46"/>
      <c r="FD210" s="46"/>
      <c r="FE210" s="46"/>
      <c r="FF210" s="46"/>
      <c r="FG210" s="46"/>
      <c r="FH210" s="46"/>
      <c r="FI210" s="46"/>
      <c r="FJ210" s="16" t="s">
        <v>204</v>
      </c>
      <c r="FK210" s="9" t="s">
        <v>230</v>
      </c>
      <c r="FL210" s="9" t="s">
        <v>543</v>
      </c>
      <c r="FM210" s="9"/>
      <c r="FN210" s="49">
        <v>202555220005213</v>
      </c>
      <c r="FO210" s="138"/>
      <c r="FP210" s="9" t="s">
        <v>544</v>
      </c>
      <c r="FQ210" s="46"/>
      <c r="FR210" s="46"/>
      <c r="FS210" s="46"/>
      <c r="FT210" s="46"/>
      <c r="FU210" s="9"/>
      <c r="FV210" s="109"/>
      <c r="FW210" s="109"/>
      <c r="FX210" s="109"/>
      <c r="FY210" s="109"/>
      <c r="FZ210" s="109"/>
      <c r="GA210" s="109"/>
      <c r="GB210" s="109"/>
      <c r="GC210" s="109"/>
      <c r="GD210" s="109"/>
      <c r="GE210" s="109"/>
      <c r="GF210" s="109"/>
    </row>
    <row r="211" spans="1:188" ht="100.5" customHeight="1" x14ac:dyDescent="0.3">
      <c r="A211" s="124">
        <v>209</v>
      </c>
      <c r="B211" s="46">
        <v>2521</v>
      </c>
      <c r="C211" s="9" t="s">
        <v>465</v>
      </c>
      <c r="D211" s="9" t="s">
        <v>466</v>
      </c>
      <c r="E211" s="46" t="s">
        <v>2950</v>
      </c>
      <c r="F211" s="47" t="s">
        <v>2951</v>
      </c>
      <c r="G211" s="10" t="s">
        <v>183</v>
      </c>
      <c r="H211" s="9" t="s">
        <v>184</v>
      </c>
      <c r="I211" s="46" t="s">
        <v>485</v>
      </c>
      <c r="J211" s="9" t="s">
        <v>2952</v>
      </c>
      <c r="K211" s="9" t="s">
        <v>2953</v>
      </c>
      <c r="L211" s="48">
        <v>45754</v>
      </c>
      <c r="M211" s="48">
        <v>45754</v>
      </c>
      <c r="N211" s="48">
        <v>45755</v>
      </c>
      <c r="O211" s="49">
        <v>8</v>
      </c>
      <c r="P211" s="49">
        <v>0</v>
      </c>
      <c r="Q211" s="49">
        <v>240</v>
      </c>
      <c r="R211" s="48">
        <v>45998</v>
      </c>
      <c r="S211" s="48">
        <v>45999</v>
      </c>
      <c r="T211" s="49">
        <v>0</v>
      </c>
      <c r="U211" s="49">
        <v>23</v>
      </c>
      <c r="V211" s="48"/>
      <c r="W211" s="48">
        <v>45999</v>
      </c>
      <c r="X211" s="48"/>
      <c r="Y211" s="48">
        <v>46021</v>
      </c>
      <c r="Z211" s="15">
        <v>70536000</v>
      </c>
      <c r="AA211" s="13">
        <f t="shared" si="6"/>
        <v>8817000</v>
      </c>
      <c r="AB211" s="13">
        <f t="shared" si="0"/>
        <v>293900</v>
      </c>
      <c r="AC211" s="50">
        <v>6759700</v>
      </c>
      <c r="AD211" s="50"/>
      <c r="AE211" s="13">
        <f t="shared" si="8"/>
        <v>77295700</v>
      </c>
      <c r="AF211" s="9" t="s">
        <v>188</v>
      </c>
      <c r="AG211" s="15" t="s">
        <v>189</v>
      </c>
      <c r="AH211" s="46"/>
      <c r="AI211" s="15" t="s">
        <v>190</v>
      </c>
      <c r="AJ211" s="52" t="s">
        <v>191</v>
      </c>
      <c r="AK211" s="46"/>
      <c r="AL211" s="46"/>
      <c r="AM211" s="46"/>
      <c r="AN211" s="9" t="s">
        <v>193</v>
      </c>
      <c r="AO211" s="46">
        <v>1102724007</v>
      </c>
      <c r="AP211" s="46">
        <v>1</v>
      </c>
      <c r="AQ211" s="17" t="s">
        <v>194</v>
      </c>
      <c r="AR211" s="9" t="s">
        <v>195</v>
      </c>
      <c r="AS211" s="9"/>
      <c r="AT211" s="47" t="s">
        <v>2954</v>
      </c>
      <c r="AU211" s="47" t="s">
        <v>2955</v>
      </c>
      <c r="AV211" s="60" t="s">
        <v>2956</v>
      </c>
      <c r="AW211" s="46" t="s">
        <v>475</v>
      </c>
      <c r="AX211" s="9" t="s">
        <v>465</v>
      </c>
      <c r="AY211" s="9" t="s">
        <v>477</v>
      </c>
      <c r="AZ211" s="42" t="s">
        <v>244</v>
      </c>
      <c r="BA211" s="9" t="s">
        <v>202</v>
      </c>
      <c r="BB211" s="46">
        <v>610</v>
      </c>
      <c r="BC211" s="48">
        <v>45751</v>
      </c>
      <c r="BD211" s="94">
        <v>70536000</v>
      </c>
      <c r="BE211" s="46">
        <v>711</v>
      </c>
      <c r="BF211" s="48">
        <v>45868</v>
      </c>
      <c r="BG211" s="94">
        <v>6759700</v>
      </c>
      <c r="BH211" s="46">
        <v>662</v>
      </c>
      <c r="BI211" s="48">
        <v>45755</v>
      </c>
      <c r="BJ211" s="94">
        <v>70536000</v>
      </c>
      <c r="BK211" s="46">
        <v>841</v>
      </c>
      <c r="BL211" s="48">
        <v>45869</v>
      </c>
      <c r="BM211" s="94">
        <v>6759700</v>
      </c>
      <c r="BN211" s="48"/>
      <c r="BO211" s="49">
        <v>132295</v>
      </c>
      <c r="BP211" s="48">
        <v>45741</v>
      </c>
      <c r="BQ211" s="12" t="s">
        <v>203</v>
      </c>
      <c r="BR211" s="9" t="s">
        <v>204</v>
      </c>
      <c r="BS211" s="9" t="s">
        <v>189</v>
      </c>
      <c r="BT211" s="9" t="s">
        <v>189</v>
      </c>
      <c r="BU211" s="9" t="s">
        <v>205</v>
      </c>
      <c r="BV211" s="46" t="s">
        <v>206</v>
      </c>
      <c r="BW211" s="9" t="s">
        <v>207</v>
      </c>
      <c r="BX211" s="15">
        <v>7053600</v>
      </c>
      <c r="BY211" s="9" t="s">
        <v>205</v>
      </c>
      <c r="BZ211" s="46" t="s">
        <v>206</v>
      </c>
      <c r="CA211" s="15">
        <v>7729570</v>
      </c>
      <c r="CB211" s="9"/>
      <c r="CC211" s="9"/>
      <c r="CD211" s="9"/>
      <c r="CE211" s="9"/>
      <c r="CF211" s="9"/>
      <c r="CG211" s="9"/>
      <c r="CH211" s="9"/>
      <c r="CI211" s="9"/>
      <c r="CJ211" s="9"/>
      <c r="CK211" s="9"/>
      <c r="CL211" s="9"/>
      <c r="CM211" s="9"/>
      <c r="CN211" s="9"/>
      <c r="CO211" s="9"/>
      <c r="CP211" s="9" t="s">
        <v>208</v>
      </c>
      <c r="CQ211" s="48" t="s">
        <v>2957</v>
      </c>
      <c r="CR211" s="48">
        <v>45755</v>
      </c>
      <c r="CS211" s="48">
        <v>45755</v>
      </c>
      <c r="CT211" s="48" t="s">
        <v>2957</v>
      </c>
      <c r="CU211" s="48">
        <v>45875</v>
      </c>
      <c r="CV211" s="48"/>
      <c r="CW211" s="46" t="s">
        <v>2824</v>
      </c>
      <c r="CX211" s="48">
        <v>45756</v>
      </c>
      <c r="CY211" s="48"/>
      <c r="CZ211" s="10" t="s">
        <v>249</v>
      </c>
      <c r="DA211" s="57" t="s">
        <v>250</v>
      </c>
      <c r="DB211" s="57" t="s">
        <v>189</v>
      </c>
      <c r="DC211" s="17" t="s">
        <v>212</v>
      </c>
      <c r="DD211" s="17" t="s">
        <v>213</v>
      </c>
      <c r="DE211" s="17" t="s">
        <v>214</v>
      </c>
      <c r="DF211" s="17" t="s">
        <v>189</v>
      </c>
      <c r="DG211" s="12">
        <v>35227</v>
      </c>
      <c r="DH211" s="9">
        <v>28</v>
      </c>
      <c r="DI211" s="12" t="s">
        <v>280</v>
      </c>
      <c r="DJ211" s="9" t="s">
        <v>2958</v>
      </c>
      <c r="DK211" s="9" t="s">
        <v>217</v>
      </c>
      <c r="DL211" s="9" t="s">
        <v>229</v>
      </c>
      <c r="DM211" s="9"/>
      <c r="DN211" s="9">
        <v>3132747639</v>
      </c>
      <c r="DO211" s="9">
        <v>3132747639</v>
      </c>
      <c r="DP211" s="9" t="s">
        <v>2959</v>
      </c>
      <c r="DQ211" s="9" t="s">
        <v>284</v>
      </c>
      <c r="DR211" s="9" t="s">
        <v>285</v>
      </c>
      <c r="DS211" s="9" t="s">
        <v>223</v>
      </c>
      <c r="DT211" s="9" t="s">
        <v>408</v>
      </c>
      <c r="DU211" s="9" t="s">
        <v>2960</v>
      </c>
      <c r="DV211" s="9" t="s">
        <v>1086</v>
      </c>
      <c r="DW211" s="9"/>
      <c r="DX211" s="9" t="s">
        <v>484</v>
      </c>
      <c r="DY211" s="9" t="s">
        <v>217</v>
      </c>
      <c r="DZ211" s="9" t="s">
        <v>229</v>
      </c>
      <c r="EA211" s="46"/>
      <c r="EB211" s="48"/>
      <c r="EC211" s="54" t="s">
        <v>207</v>
      </c>
      <c r="ED211" s="48">
        <v>45869</v>
      </c>
      <c r="EE211" s="46">
        <v>711</v>
      </c>
      <c r="EF211" s="48">
        <v>45868</v>
      </c>
      <c r="EG211" s="46">
        <v>841</v>
      </c>
      <c r="EH211" s="48">
        <v>45869</v>
      </c>
      <c r="EI211" s="48">
        <v>45999</v>
      </c>
      <c r="EJ211" s="46" t="s">
        <v>290</v>
      </c>
      <c r="EK211" s="12">
        <v>45869</v>
      </c>
      <c r="EL211" s="48"/>
      <c r="EM211" s="48"/>
      <c r="EN211" s="48"/>
      <c r="EO211" s="46"/>
      <c r="EP211" s="46"/>
      <c r="EQ211" s="46"/>
      <c r="ER211" s="46"/>
      <c r="ES211" s="46"/>
      <c r="ET211" s="46"/>
      <c r="EU211" s="46"/>
      <c r="EV211" s="46"/>
      <c r="EW211" s="46"/>
      <c r="EX211" s="46"/>
      <c r="EY211" s="46"/>
      <c r="EZ211" s="46"/>
      <c r="FA211" s="46"/>
      <c r="FB211" s="46"/>
      <c r="FC211" s="46"/>
      <c r="FD211" s="46"/>
      <c r="FE211" s="46"/>
      <c r="FF211" s="46"/>
      <c r="FG211" s="46"/>
      <c r="FH211" s="46"/>
      <c r="FI211" s="46"/>
      <c r="FJ211" s="16" t="s">
        <v>204</v>
      </c>
      <c r="FK211" s="9" t="s">
        <v>230</v>
      </c>
      <c r="FL211" s="16" t="s">
        <v>204</v>
      </c>
      <c r="FM211" s="16"/>
      <c r="FN211" s="49"/>
      <c r="FO211" s="138"/>
      <c r="FP211" s="9"/>
      <c r="FQ211" s="46"/>
      <c r="FR211" s="46"/>
      <c r="FS211" s="46"/>
      <c r="FT211" s="46"/>
      <c r="FU211" s="9"/>
      <c r="FV211" s="109"/>
      <c r="FW211" s="109"/>
      <c r="FX211" s="109"/>
      <c r="FY211" s="109"/>
      <c r="FZ211" s="109"/>
      <c r="GA211" s="109"/>
      <c r="GB211" s="109"/>
      <c r="GC211" s="109"/>
      <c r="GD211" s="109"/>
      <c r="GE211" s="109"/>
      <c r="GF211" s="109"/>
    </row>
    <row r="212" spans="1:188" ht="100.5" customHeight="1" x14ac:dyDescent="0.3">
      <c r="A212" s="124">
        <v>210</v>
      </c>
      <c r="B212" s="46">
        <v>2527</v>
      </c>
      <c r="C212" s="9" t="s">
        <v>2467</v>
      </c>
      <c r="D212" s="9" t="s">
        <v>263</v>
      </c>
      <c r="E212" s="46" t="s">
        <v>2961</v>
      </c>
      <c r="F212" s="47" t="s">
        <v>2962</v>
      </c>
      <c r="G212" s="10" t="s">
        <v>183</v>
      </c>
      <c r="H212" s="9" t="s">
        <v>184</v>
      </c>
      <c r="I212" s="9" t="s">
        <v>2963</v>
      </c>
      <c r="J212" s="9" t="s">
        <v>2964</v>
      </c>
      <c r="K212" s="9" t="s">
        <v>2965</v>
      </c>
      <c r="L212" s="48">
        <v>45755</v>
      </c>
      <c r="M212" s="48"/>
      <c r="N212" s="48">
        <v>45756</v>
      </c>
      <c r="O212" s="49">
        <v>7</v>
      </c>
      <c r="P212" s="49">
        <v>0</v>
      </c>
      <c r="Q212" s="49">
        <v>210</v>
      </c>
      <c r="R212" s="48">
        <v>45969</v>
      </c>
      <c r="S212" s="48"/>
      <c r="T212" s="171"/>
      <c r="U212" s="171"/>
      <c r="V212" s="48"/>
      <c r="W212" s="48"/>
      <c r="X212" s="48"/>
      <c r="Y212" s="48">
        <v>45969</v>
      </c>
      <c r="Z212" s="15">
        <v>35000000</v>
      </c>
      <c r="AA212" s="13">
        <f t="shared" si="6"/>
        <v>5000000</v>
      </c>
      <c r="AB212" s="13">
        <f t="shared" si="0"/>
        <v>166666.66666666666</v>
      </c>
      <c r="AC212" s="50"/>
      <c r="AD212" s="50"/>
      <c r="AE212" s="13">
        <f t="shared" si="8"/>
        <v>35000000</v>
      </c>
      <c r="AF212" s="9" t="s">
        <v>188</v>
      </c>
      <c r="AG212" s="15" t="s">
        <v>189</v>
      </c>
      <c r="AH212" s="46"/>
      <c r="AI212" s="15" t="s">
        <v>190</v>
      </c>
      <c r="AJ212" s="52" t="s">
        <v>191</v>
      </c>
      <c r="AK212" s="9"/>
      <c r="AL212" s="9"/>
      <c r="AM212" s="9"/>
      <c r="AN212" s="9" t="s">
        <v>193</v>
      </c>
      <c r="AO212" s="46">
        <v>38889914</v>
      </c>
      <c r="AP212" s="46">
        <v>0</v>
      </c>
      <c r="AQ212" s="17" t="s">
        <v>194</v>
      </c>
      <c r="AR212" s="9" t="s">
        <v>195</v>
      </c>
      <c r="AS212" s="9"/>
      <c r="AT212" s="47" t="s">
        <v>2966</v>
      </c>
      <c r="AU212" s="47"/>
      <c r="AV212" s="60" t="s">
        <v>2967</v>
      </c>
      <c r="AW212" s="46" t="s">
        <v>273</v>
      </c>
      <c r="AX212" s="9" t="s">
        <v>262</v>
      </c>
      <c r="AY212" s="9" t="s">
        <v>274</v>
      </c>
      <c r="AZ212" s="42" t="s">
        <v>351</v>
      </c>
      <c r="BA212" s="9" t="s">
        <v>202</v>
      </c>
      <c r="BB212" s="46">
        <v>611</v>
      </c>
      <c r="BC212" s="48">
        <v>45751</v>
      </c>
      <c r="BD212" s="94"/>
      <c r="BE212" s="94"/>
      <c r="BF212" s="94"/>
      <c r="BG212" s="94"/>
      <c r="BH212" s="46">
        <v>664</v>
      </c>
      <c r="BI212" s="48">
        <v>45755</v>
      </c>
      <c r="BJ212" s="94"/>
      <c r="BK212" s="94"/>
      <c r="BL212" s="94"/>
      <c r="BM212" s="94"/>
      <c r="BN212" s="48"/>
      <c r="BO212" s="49">
        <v>132300</v>
      </c>
      <c r="BP212" s="48">
        <v>45741</v>
      </c>
      <c r="BQ212" s="12" t="s">
        <v>203</v>
      </c>
      <c r="BR212" s="9" t="s">
        <v>204</v>
      </c>
      <c r="BS212" s="9" t="s">
        <v>189</v>
      </c>
      <c r="BT212" s="9" t="s">
        <v>189</v>
      </c>
      <c r="BU212" s="9" t="s">
        <v>245</v>
      </c>
      <c r="BV212" s="9"/>
      <c r="BW212" s="9" t="s">
        <v>207</v>
      </c>
      <c r="BX212" s="15">
        <v>3500000</v>
      </c>
      <c r="BY212" s="15"/>
      <c r="BZ212" s="15"/>
      <c r="CA212" s="15"/>
      <c r="CB212" s="9"/>
      <c r="CC212" s="9"/>
      <c r="CD212" s="9"/>
      <c r="CE212" s="9"/>
      <c r="CF212" s="9"/>
      <c r="CG212" s="9"/>
      <c r="CH212" s="9"/>
      <c r="CI212" s="9"/>
      <c r="CJ212" s="9"/>
      <c r="CK212" s="9"/>
      <c r="CL212" s="9"/>
      <c r="CM212" s="9"/>
      <c r="CN212" s="9"/>
      <c r="CO212" s="9"/>
      <c r="CP212" s="9" t="s">
        <v>208</v>
      </c>
      <c r="CQ212" s="48" t="s">
        <v>2968</v>
      </c>
      <c r="CR212" s="48">
        <v>45755</v>
      </c>
      <c r="CS212" s="48">
        <v>45756</v>
      </c>
      <c r="CT212" s="48"/>
      <c r="CU212" s="48"/>
      <c r="CV212" s="48"/>
      <c r="CW212" s="46" t="s">
        <v>2824</v>
      </c>
      <c r="CX212" s="48">
        <v>45756</v>
      </c>
      <c r="CY212" s="48"/>
      <c r="CZ212" s="10" t="s">
        <v>211</v>
      </c>
      <c r="DA212" s="57" t="s">
        <v>250</v>
      </c>
      <c r="DB212" s="57" t="s">
        <v>189</v>
      </c>
      <c r="DC212" s="17" t="s">
        <v>212</v>
      </c>
      <c r="DD212" s="17" t="s">
        <v>213</v>
      </c>
      <c r="DE212" s="17" t="s">
        <v>214</v>
      </c>
      <c r="DF212" s="17" t="s">
        <v>189</v>
      </c>
      <c r="DG212" s="12">
        <v>29173</v>
      </c>
      <c r="DH212" s="9">
        <v>45</v>
      </c>
      <c r="DI212" s="12" t="s">
        <v>215</v>
      </c>
      <c r="DJ212" s="9" t="s">
        <v>2969</v>
      </c>
      <c r="DK212" s="9" t="s">
        <v>217</v>
      </c>
      <c r="DL212" s="9" t="s">
        <v>229</v>
      </c>
      <c r="DM212" s="9"/>
      <c r="DN212" s="9">
        <v>6016619106</v>
      </c>
      <c r="DO212" s="9">
        <v>3172111376</v>
      </c>
      <c r="DP212" s="9" t="s">
        <v>2970</v>
      </c>
      <c r="DQ212" s="9" t="s">
        <v>221</v>
      </c>
      <c r="DR212" s="9" t="s">
        <v>222</v>
      </c>
      <c r="DS212" s="9" t="s">
        <v>223</v>
      </c>
      <c r="DT212" s="9" t="s">
        <v>408</v>
      </c>
      <c r="DU212" s="9" t="s">
        <v>2971</v>
      </c>
      <c r="DV212" s="9" t="s">
        <v>606</v>
      </c>
      <c r="DW212" s="9"/>
      <c r="DX212" s="9" t="s">
        <v>607</v>
      </c>
      <c r="DY212" s="9" t="s">
        <v>217</v>
      </c>
      <c r="DZ212" s="9" t="s">
        <v>229</v>
      </c>
      <c r="EA212" s="46"/>
      <c r="EB212" s="48"/>
      <c r="EC212" s="54"/>
      <c r="ED212" s="48"/>
      <c r="EE212" s="48"/>
      <c r="EF212" s="48"/>
      <c r="EG212" s="48"/>
      <c r="EH212" s="48"/>
      <c r="EI212" s="48"/>
      <c r="EJ212" s="46"/>
      <c r="EK212" s="12"/>
      <c r="EL212" s="48"/>
      <c r="EM212" s="48"/>
      <c r="EN212" s="48"/>
      <c r="EO212" s="46"/>
      <c r="EP212" s="46"/>
      <c r="EQ212" s="46"/>
      <c r="ER212" s="46"/>
      <c r="ES212" s="46"/>
      <c r="ET212" s="46"/>
      <c r="EU212" s="46"/>
      <c r="EV212" s="46"/>
      <c r="EW212" s="46"/>
      <c r="EX212" s="46"/>
      <c r="EY212" s="46"/>
      <c r="EZ212" s="46"/>
      <c r="FA212" s="46"/>
      <c r="FB212" s="46"/>
      <c r="FC212" s="46"/>
      <c r="FD212" s="46"/>
      <c r="FE212" s="46"/>
      <c r="FF212" s="46"/>
      <c r="FG212" s="46"/>
      <c r="FH212" s="46"/>
      <c r="FI212" s="46"/>
      <c r="FJ212" s="16" t="s">
        <v>204</v>
      </c>
      <c r="FK212" s="9" t="s">
        <v>230</v>
      </c>
      <c r="FL212" s="16" t="s">
        <v>204</v>
      </c>
      <c r="FM212" s="16"/>
      <c r="FN212" s="49"/>
      <c r="FO212" s="138"/>
      <c r="FP212" s="9"/>
      <c r="FQ212" s="46"/>
      <c r="FR212" s="46"/>
      <c r="FS212" s="46"/>
      <c r="FT212" s="46"/>
      <c r="FU212" s="9"/>
      <c r="FV212" s="109"/>
      <c r="FW212" s="109"/>
      <c r="FX212" s="109"/>
      <c r="FY212" s="109"/>
      <c r="FZ212" s="109"/>
      <c r="GA212" s="109"/>
      <c r="GB212" s="109"/>
      <c r="GC212" s="109"/>
      <c r="GD212" s="109"/>
      <c r="GE212" s="109"/>
      <c r="GF212" s="109"/>
    </row>
    <row r="213" spans="1:188" ht="100.5" customHeight="1" x14ac:dyDescent="0.3">
      <c r="A213" s="124">
        <v>211</v>
      </c>
      <c r="B213" s="46">
        <v>2303</v>
      </c>
      <c r="C213" s="46" t="s">
        <v>2972</v>
      </c>
      <c r="D213" s="9" t="s">
        <v>2973</v>
      </c>
      <c r="E213" s="46" t="s">
        <v>2974</v>
      </c>
      <c r="F213" s="47" t="s">
        <v>2975</v>
      </c>
      <c r="G213" s="10" t="s">
        <v>183</v>
      </c>
      <c r="H213" s="9" t="s">
        <v>184</v>
      </c>
      <c r="I213" s="46" t="s">
        <v>2976</v>
      </c>
      <c r="J213" s="9" t="s">
        <v>2977</v>
      </c>
      <c r="K213" s="9" t="s">
        <v>2978</v>
      </c>
      <c r="L213" s="48">
        <v>45757</v>
      </c>
      <c r="M213" s="48">
        <v>45756</v>
      </c>
      <c r="N213" s="48">
        <v>45758</v>
      </c>
      <c r="O213" s="49">
        <v>8</v>
      </c>
      <c r="P213" s="49">
        <v>0</v>
      </c>
      <c r="Q213" s="49">
        <v>240</v>
      </c>
      <c r="R213" s="48">
        <v>46001</v>
      </c>
      <c r="S213" s="48">
        <v>46002</v>
      </c>
      <c r="T213" s="49">
        <v>0</v>
      </c>
      <c r="U213" s="49">
        <v>20</v>
      </c>
      <c r="V213" s="48"/>
      <c r="W213" s="48">
        <v>46002</v>
      </c>
      <c r="X213" s="48"/>
      <c r="Y213" s="48">
        <v>46021</v>
      </c>
      <c r="Z213" s="15">
        <v>52000000</v>
      </c>
      <c r="AA213" s="13">
        <f t="shared" si="6"/>
        <v>6500000</v>
      </c>
      <c r="AB213" s="13">
        <f t="shared" si="0"/>
        <v>216666.66666666666</v>
      </c>
      <c r="AC213" s="50">
        <v>4333333</v>
      </c>
      <c r="AD213" s="50"/>
      <c r="AE213" s="13">
        <f t="shared" si="8"/>
        <v>56333333</v>
      </c>
      <c r="AF213" s="9" t="s">
        <v>188</v>
      </c>
      <c r="AG213" s="15" t="s">
        <v>189</v>
      </c>
      <c r="AH213" s="46"/>
      <c r="AI213" s="15" t="s">
        <v>190</v>
      </c>
      <c r="AJ213" s="52" t="s">
        <v>191</v>
      </c>
      <c r="AK213" s="46"/>
      <c r="AL213" s="46"/>
      <c r="AM213" s="46"/>
      <c r="AN213" s="9" t="s">
        <v>193</v>
      </c>
      <c r="AO213" s="46">
        <v>79537191</v>
      </c>
      <c r="AP213" s="46">
        <v>1</v>
      </c>
      <c r="AQ213" s="17" t="s">
        <v>194</v>
      </c>
      <c r="AR213" s="9" t="s">
        <v>195</v>
      </c>
      <c r="AS213" s="9"/>
      <c r="AT213" s="47" t="s">
        <v>2979</v>
      </c>
      <c r="AU213" s="47" t="s">
        <v>2980</v>
      </c>
      <c r="AV213" s="60" t="s">
        <v>2981</v>
      </c>
      <c r="AW213" s="46" t="s">
        <v>2982</v>
      </c>
      <c r="AX213" s="9" t="s">
        <v>2972</v>
      </c>
      <c r="AY213" s="9" t="s">
        <v>2983</v>
      </c>
      <c r="AZ213" s="42" t="s">
        <v>1376</v>
      </c>
      <c r="BA213" s="9" t="s">
        <v>202</v>
      </c>
      <c r="BB213" s="46">
        <v>602</v>
      </c>
      <c r="BC213" s="48">
        <v>45742</v>
      </c>
      <c r="BD213" s="94">
        <v>52000000</v>
      </c>
      <c r="BE213" s="46">
        <v>697</v>
      </c>
      <c r="BF213" s="48">
        <v>45868</v>
      </c>
      <c r="BG213" s="94">
        <v>4333333</v>
      </c>
      <c r="BH213" s="46">
        <v>669</v>
      </c>
      <c r="BI213" s="48">
        <v>45758</v>
      </c>
      <c r="BJ213" s="94">
        <v>52000000</v>
      </c>
      <c r="BK213" s="46">
        <v>823</v>
      </c>
      <c r="BL213" s="48">
        <v>45869</v>
      </c>
      <c r="BM213" s="94">
        <v>4333333</v>
      </c>
      <c r="BN213" s="48"/>
      <c r="BO213" s="49">
        <v>128730</v>
      </c>
      <c r="BP213" s="48">
        <v>45678</v>
      </c>
      <c r="BQ213" s="12" t="s">
        <v>203</v>
      </c>
      <c r="BR213" s="9" t="s">
        <v>204</v>
      </c>
      <c r="BS213" s="9" t="s">
        <v>189</v>
      </c>
      <c r="BT213" s="9" t="s">
        <v>189</v>
      </c>
      <c r="BU213" s="9" t="s">
        <v>245</v>
      </c>
      <c r="BV213" s="9" t="s">
        <v>1791</v>
      </c>
      <c r="BW213" s="9" t="s">
        <v>207</v>
      </c>
      <c r="BX213" s="15">
        <v>5200000</v>
      </c>
      <c r="BY213" s="15"/>
      <c r="BZ213" s="15"/>
      <c r="CA213" s="15"/>
      <c r="CB213" s="9"/>
      <c r="CC213" s="9"/>
      <c r="CD213" s="9"/>
      <c r="CE213" s="9"/>
      <c r="CF213" s="9"/>
      <c r="CG213" s="9"/>
      <c r="CH213" s="9"/>
      <c r="CI213" s="9"/>
      <c r="CJ213" s="9"/>
      <c r="CK213" s="9"/>
      <c r="CL213" s="9"/>
      <c r="CM213" s="9"/>
      <c r="CN213" s="9"/>
      <c r="CO213" s="9"/>
      <c r="CP213" s="9" t="s">
        <v>208</v>
      </c>
      <c r="CQ213" s="48" t="s">
        <v>2984</v>
      </c>
      <c r="CR213" s="48">
        <v>45757</v>
      </c>
      <c r="CS213" s="48">
        <v>45758</v>
      </c>
      <c r="CT213" s="48"/>
      <c r="CU213" s="48"/>
      <c r="CV213" s="48"/>
      <c r="CW213" s="46" t="s">
        <v>2824</v>
      </c>
      <c r="CX213" s="48">
        <v>45758</v>
      </c>
      <c r="CY213" s="48"/>
      <c r="CZ213" s="10" t="s">
        <v>249</v>
      </c>
      <c r="DA213" s="57" t="s">
        <v>250</v>
      </c>
      <c r="DB213" s="57" t="s">
        <v>189</v>
      </c>
      <c r="DC213" s="17" t="s">
        <v>212</v>
      </c>
      <c r="DD213" s="17" t="s">
        <v>213</v>
      </c>
      <c r="DE213" s="17" t="s">
        <v>214</v>
      </c>
      <c r="DF213" s="17" t="s">
        <v>189</v>
      </c>
      <c r="DG213" s="12">
        <v>25926</v>
      </c>
      <c r="DH213" s="9">
        <v>54</v>
      </c>
      <c r="DI213" s="12" t="s">
        <v>280</v>
      </c>
      <c r="DJ213" s="9" t="s">
        <v>2985</v>
      </c>
      <c r="DK213" s="9" t="s">
        <v>217</v>
      </c>
      <c r="DL213" s="9" t="s">
        <v>229</v>
      </c>
      <c r="DM213" s="9"/>
      <c r="DN213" s="9">
        <v>3108155479</v>
      </c>
      <c r="DO213" s="9">
        <v>3108155479</v>
      </c>
      <c r="DP213" s="9" t="s">
        <v>2986</v>
      </c>
      <c r="DQ213" s="9" t="s">
        <v>284</v>
      </c>
      <c r="DR213" s="9" t="s">
        <v>222</v>
      </c>
      <c r="DS213" s="9" t="s">
        <v>223</v>
      </c>
      <c r="DT213" s="9" t="s">
        <v>2987</v>
      </c>
      <c r="DU213" s="9" t="s">
        <v>2988</v>
      </c>
      <c r="DV213" s="9" t="s">
        <v>2989</v>
      </c>
      <c r="DW213" s="9"/>
      <c r="DX213" s="84" t="s">
        <v>2990</v>
      </c>
      <c r="DY213" s="9" t="s">
        <v>217</v>
      </c>
      <c r="DZ213" s="9" t="s">
        <v>229</v>
      </c>
      <c r="EA213" s="46"/>
      <c r="EB213" s="48"/>
      <c r="EC213" s="54" t="s">
        <v>207</v>
      </c>
      <c r="ED213" s="48">
        <v>45869</v>
      </c>
      <c r="EE213" s="46">
        <v>697</v>
      </c>
      <c r="EF213" s="48">
        <v>45868</v>
      </c>
      <c r="EG213" s="46">
        <v>823</v>
      </c>
      <c r="EH213" s="48">
        <v>45869</v>
      </c>
      <c r="EI213" s="48">
        <v>46002</v>
      </c>
      <c r="EJ213" s="46" t="s">
        <v>290</v>
      </c>
      <c r="EK213" s="12">
        <v>45869</v>
      </c>
      <c r="EL213" s="48"/>
      <c r="EM213" s="48"/>
      <c r="EN213" s="48"/>
      <c r="EO213" s="46"/>
      <c r="EP213" s="46"/>
      <c r="EQ213" s="46"/>
      <c r="ER213" s="46"/>
      <c r="ES213" s="46"/>
      <c r="ET213" s="46"/>
      <c r="EU213" s="46"/>
      <c r="EV213" s="46"/>
      <c r="EW213" s="46"/>
      <c r="EX213" s="46"/>
      <c r="EY213" s="46"/>
      <c r="EZ213" s="46"/>
      <c r="FA213" s="46"/>
      <c r="FB213" s="46"/>
      <c r="FC213" s="46"/>
      <c r="FD213" s="46"/>
      <c r="FE213" s="46"/>
      <c r="FF213" s="46"/>
      <c r="FG213" s="46"/>
      <c r="FH213" s="46"/>
      <c r="FI213" s="46"/>
      <c r="FJ213" s="16" t="s">
        <v>204</v>
      </c>
      <c r="FK213" s="9" t="s">
        <v>230</v>
      </c>
      <c r="FL213" s="16" t="s">
        <v>185</v>
      </c>
      <c r="FM213" s="16"/>
      <c r="FN213" s="49">
        <v>20255220005653</v>
      </c>
      <c r="FO213" s="138"/>
      <c r="FP213" s="9" t="s">
        <v>503</v>
      </c>
      <c r="FQ213" s="46"/>
      <c r="FR213" s="46"/>
      <c r="FS213" s="46"/>
      <c r="FT213" s="46"/>
      <c r="FU213" s="9"/>
      <c r="FV213" s="109"/>
      <c r="FW213" s="109"/>
      <c r="FX213" s="109"/>
      <c r="FY213" s="109"/>
      <c r="FZ213" s="109"/>
      <c r="GA213" s="109"/>
      <c r="GB213" s="109"/>
      <c r="GC213" s="109"/>
      <c r="GD213" s="109"/>
      <c r="GE213" s="109"/>
      <c r="GF213" s="109"/>
    </row>
    <row r="214" spans="1:188" ht="100.5" customHeight="1" x14ac:dyDescent="0.3">
      <c r="A214" s="124">
        <v>212</v>
      </c>
      <c r="B214" s="46">
        <v>2461</v>
      </c>
      <c r="C214" s="9" t="s">
        <v>179</v>
      </c>
      <c r="D214" s="9" t="s">
        <v>180</v>
      </c>
      <c r="E214" s="46" t="s">
        <v>2991</v>
      </c>
      <c r="F214" s="47" t="s">
        <v>2992</v>
      </c>
      <c r="G214" s="10" t="s">
        <v>183</v>
      </c>
      <c r="H214" s="9" t="s">
        <v>184</v>
      </c>
      <c r="I214" s="46" t="s">
        <v>2993</v>
      </c>
      <c r="J214" s="9" t="s">
        <v>2994</v>
      </c>
      <c r="K214" s="9" t="s">
        <v>2995</v>
      </c>
      <c r="L214" s="48">
        <v>45758</v>
      </c>
      <c r="M214" s="48"/>
      <c r="N214" s="48">
        <v>45768</v>
      </c>
      <c r="O214" s="49">
        <v>6</v>
      </c>
      <c r="P214" s="49">
        <v>0</v>
      </c>
      <c r="Q214" s="49">
        <v>180</v>
      </c>
      <c r="R214" s="48">
        <v>45950</v>
      </c>
      <c r="S214" s="48"/>
      <c r="T214" s="171"/>
      <c r="U214" s="171"/>
      <c r="V214" s="48"/>
      <c r="W214" s="48"/>
      <c r="X214" s="48"/>
      <c r="Y214" s="48">
        <v>45950</v>
      </c>
      <c r="Z214" s="15">
        <v>45000000</v>
      </c>
      <c r="AA214" s="13">
        <f t="shared" si="6"/>
        <v>7500000</v>
      </c>
      <c r="AB214" s="13">
        <f t="shared" si="0"/>
        <v>250000</v>
      </c>
      <c r="AC214" s="50"/>
      <c r="AD214" s="50"/>
      <c r="AE214" s="13">
        <f t="shared" si="8"/>
        <v>45000000</v>
      </c>
      <c r="AF214" s="9" t="s">
        <v>188</v>
      </c>
      <c r="AG214" s="15" t="s">
        <v>189</v>
      </c>
      <c r="AH214" s="46"/>
      <c r="AI214" s="15" t="s">
        <v>190</v>
      </c>
      <c r="AJ214" s="52" t="s">
        <v>191</v>
      </c>
      <c r="AK214" s="46"/>
      <c r="AL214" s="46"/>
      <c r="AM214" s="46"/>
      <c r="AN214" s="9" t="s">
        <v>193</v>
      </c>
      <c r="AO214" s="46">
        <v>1075263296</v>
      </c>
      <c r="AP214" s="46">
        <v>5</v>
      </c>
      <c r="AQ214" s="17" t="s">
        <v>194</v>
      </c>
      <c r="AR214" s="62" t="s">
        <v>195</v>
      </c>
      <c r="AS214" s="62"/>
      <c r="AT214" s="47" t="s">
        <v>2996</v>
      </c>
      <c r="AU214" s="47"/>
      <c r="AV214" s="60" t="s">
        <v>2997</v>
      </c>
      <c r="AW214" s="46" t="s">
        <v>199</v>
      </c>
      <c r="AX214" s="9" t="s">
        <v>179</v>
      </c>
      <c r="AY214" s="9" t="s">
        <v>497</v>
      </c>
      <c r="AZ214" s="42" t="s">
        <v>244</v>
      </c>
      <c r="BA214" s="9" t="s">
        <v>202</v>
      </c>
      <c r="BB214" s="46">
        <v>609</v>
      </c>
      <c r="BC214" s="48">
        <v>45751</v>
      </c>
      <c r="BD214" s="94"/>
      <c r="BE214" s="94"/>
      <c r="BF214" s="94"/>
      <c r="BG214" s="94"/>
      <c r="BH214" s="46">
        <v>668</v>
      </c>
      <c r="BI214" s="48">
        <v>45758</v>
      </c>
      <c r="BJ214" s="94"/>
      <c r="BK214" s="94"/>
      <c r="BL214" s="94"/>
      <c r="BM214" s="94"/>
      <c r="BN214" s="48"/>
      <c r="BO214" s="49">
        <v>132062</v>
      </c>
      <c r="BP214" s="48">
        <v>45730</v>
      </c>
      <c r="BQ214" s="12" t="s">
        <v>203</v>
      </c>
      <c r="BR214" s="9" t="s">
        <v>204</v>
      </c>
      <c r="BS214" s="9" t="s">
        <v>189</v>
      </c>
      <c r="BT214" s="9" t="s">
        <v>189</v>
      </c>
      <c r="BU214" s="9" t="s">
        <v>205</v>
      </c>
      <c r="BV214" s="9"/>
      <c r="BW214" s="9" t="s">
        <v>207</v>
      </c>
      <c r="BX214" s="15">
        <v>4500000</v>
      </c>
      <c r="BY214" s="15"/>
      <c r="BZ214" s="15"/>
      <c r="CA214" s="15"/>
      <c r="CB214" s="9"/>
      <c r="CC214" s="9"/>
      <c r="CD214" s="9"/>
      <c r="CE214" s="9"/>
      <c r="CF214" s="9"/>
      <c r="CG214" s="9"/>
      <c r="CH214" s="9"/>
      <c r="CI214" s="9"/>
      <c r="CJ214" s="9"/>
      <c r="CK214" s="9"/>
      <c r="CL214" s="9"/>
      <c r="CM214" s="9"/>
      <c r="CN214" s="9"/>
      <c r="CO214" s="9"/>
      <c r="CP214" s="9" t="s">
        <v>208</v>
      </c>
      <c r="CQ214" s="48" t="s">
        <v>2998</v>
      </c>
      <c r="CR214" s="48">
        <v>45758</v>
      </c>
      <c r="CS214" s="48">
        <v>45768</v>
      </c>
      <c r="CT214" s="48"/>
      <c r="CU214" s="48"/>
      <c r="CV214" s="48"/>
      <c r="CW214" s="46" t="s">
        <v>210</v>
      </c>
      <c r="CX214" s="48">
        <v>45759</v>
      </c>
      <c r="CY214" s="48"/>
      <c r="CZ214" s="10" t="s">
        <v>249</v>
      </c>
      <c r="DA214" s="57" t="s">
        <v>250</v>
      </c>
      <c r="DB214" s="57" t="s">
        <v>189</v>
      </c>
      <c r="DC214" s="17" t="s">
        <v>212</v>
      </c>
      <c r="DD214" s="17" t="s">
        <v>213</v>
      </c>
      <c r="DE214" s="17" t="s">
        <v>214</v>
      </c>
      <c r="DF214" s="17" t="s">
        <v>189</v>
      </c>
      <c r="DG214" s="12">
        <v>33800</v>
      </c>
      <c r="DH214" s="9">
        <v>32</v>
      </c>
      <c r="DI214" s="12" t="s">
        <v>280</v>
      </c>
      <c r="DJ214" s="9" t="s">
        <v>2999</v>
      </c>
      <c r="DK214" s="9" t="s">
        <v>217</v>
      </c>
      <c r="DL214" s="9" t="s">
        <v>229</v>
      </c>
      <c r="DM214" s="9"/>
      <c r="DN214" s="9">
        <v>3123615499</v>
      </c>
      <c r="DO214" s="9">
        <v>3123615499</v>
      </c>
      <c r="DP214" s="9" t="s">
        <v>3000</v>
      </c>
      <c r="DQ214" s="9" t="s">
        <v>221</v>
      </c>
      <c r="DR214" s="9" t="s">
        <v>356</v>
      </c>
      <c r="DS214" s="9" t="s">
        <v>223</v>
      </c>
      <c r="DT214" s="9" t="s">
        <v>502</v>
      </c>
      <c r="DU214" s="9" t="s">
        <v>3001</v>
      </c>
      <c r="DV214" s="9" t="s">
        <v>226</v>
      </c>
      <c r="DW214" s="9"/>
      <c r="DX214" s="84" t="s">
        <v>228</v>
      </c>
      <c r="DY214" s="9" t="s">
        <v>217</v>
      </c>
      <c r="DZ214" s="9" t="s">
        <v>229</v>
      </c>
      <c r="EA214" s="46"/>
      <c r="EB214" s="48"/>
      <c r="EC214" s="54"/>
      <c r="ED214" s="48"/>
      <c r="EE214" s="48"/>
      <c r="EF214" s="48"/>
      <c r="EG214" s="48"/>
      <c r="EH214" s="48"/>
      <c r="EI214" s="48"/>
      <c r="EJ214" s="46"/>
      <c r="EK214" s="12"/>
      <c r="EL214" s="48"/>
      <c r="EM214" s="48"/>
      <c r="EN214" s="48"/>
      <c r="EO214" s="46"/>
      <c r="EP214" s="46"/>
      <c r="EQ214" s="46"/>
      <c r="ER214" s="46"/>
      <c r="ES214" s="46"/>
      <c r="ET214" s="46"/>
      <c r="EU214" s="46"/>
      <c r="EV214" s="46"/>
      <c r="EW214" s="46"/>
      <c r="EX214" s="46"/>
      <c r="EY214" s="46"/>
      <c r="EZ214" s="46"/>
      <c r="FA214" s="46"/>
      <c r="FB214" s="46"/>
      <c r="FC214" s="46"/>
      <c r="FD214" s="46"/>
      <c r="FE214" s="46"/>
      <c r="FF214" s="46"/>
      <c r="FG214" s="46"/>
      <c r="FH214" s="46"/>
      <c r="FI214" s="46"/>
      <c r="FJ214" s="16" t="s">
        <v>204</v>
      </c>
      <c r="FK214" s="9" t="s">
        <v>230</v>
      </c>
      <c r="FL214" s="58" t="s">
        <v>185</v>
      </c>
      <c r="FM214" s="58"/>
      <c r="FN214" s="49">
        <v>2025522005623</v>
      </c>
      <c r="FO214" s="138"/>
      <c r="FP214" s="9" t="s">
        <v>503</v>
      </c>
      <c r="FQ214" s="46"/>
      <c r="FR214" s="46"/>
      <c r="FS214" s="46"/>
      <c r="FT214" s="46"/>
      <c r="FU214" s="9"/>
      <c r="FV214" s="109"/>
      <c r="FW214" s="109"/>
      <c r="FX214" s="109"/>
      <c r="FY214" s="109"/>
      <c r="FZ214" s="109"/>
      <c r="GA214" s="109"/>
      <c r="GB214" s="109"/>
      <c r="GC214" s="109"/>
      <c r="GD214" s="109"/>
      <c r="GE214" s="109"/>
      <c r="GF214" s="109"/>
    </row>
    <row r="215" spans="1:188" ht="100.5" customHeight="1" x14ac:dyDescent="0.3">
      <c r="A215" s="124">
        <v>213</v>
      </c>
      <c r="B215" s="49">
        <v>5250</v>
      </c>
      <c r="C215" s="9" t="s">
        <v>3002</v>
      </c>
      <c r="D215" s="9"/>
      <c r="E215" s="46" t="s">
        <v>3003</v>
      </c>
      <c r="F215" s="47" t="s">
        <v>3004</v>
      </c>
      <c r="G215" s="10" t="s">
        <v>3005</v>
      </c>
      <c r="H215" s="10" t="s">
        <v>3005</v>
      </c>
      <c r="I215" s="46" t="s">
        <v>3006</v>
      </c>
      <c r="J215" s="9" t="s">
        <v>3007</v>
      </c>
      <c r="K215" s="9" t="s">
        <v>3008</v>
      </c>
      <c r="L215" s="48">
        <v>45770</v>
      </c>
      <c r="M215" s="48">
        <v>45791</v>
      </c>
      <c r="N215" s="48">
        <v>45799</v>
      </c>
      <c r="O215" s="17">
        <v>10</v>
      </c>
      <c r="P215" s="17">
        <v>0</v>
      </c>
      <c r="Q215" s="17">
        <v>300</v>
      </c>
      <c r="R215" s="12">
        <v>46102</v>
      </c>
      <c r="S215" s="12"/>
      <c r="T215" s="169"/>
      <c r="U215" s="169"/>
      <c r="V215" s="12"/>
      <c r="W215" s="12"/>
      <c r="X215" s="12"/>
      <c r="Y215" s="12">
        <v>46102</v>
      </c>
      <c r="Z215" s="15">
        <v>668267000</v>
      </c>
      <c r="AA215" s="13">
        <f t="shared" si="6"/>
        <v>66826700</v>
      </c>
      <c r="AB215" s="13">
        <f t="shared" si="0"/>
        <v>2227556.6666666665</v>
      </c>
      <c r="AC215" s="50"/>
      <c r="AD215" s="50"/>
      <c r="AE215" s="13">
        <f t="shared" si="8"/>
        <v>668267000</v>
      </c>
      <c r="AF215" s="9" t="s">
        <v>188</v>
      </c>
      <c r="AG215" s="50" t="s">
        <v>207</v>
      </c>
      <c r="AH215" s="46"/>
      <c r="AI215" s="52" t="s">
        <v>325</v>
      </c>
      <c r="AJ215" s="38" t="s">
        <v>191</v>
      </c>
      <c r="AK215" s="46"/>
      <c r="AL215" s="46"/>
      <c r="AM215" s="46"/>
      <c r="AN215" s="9" t="s">
        <v>326</v>
      </c>
      <c r="AO215" s="46">
        <v>802017459</v>
      </c>
      <c r="AP215" s="46">
        <v>0</v>
      </c>
      <c r="AQ215" s="139" t="s">
        <v>194</v>
      </c>
      <c r="AR215" s="140">
        <v>92121500</v>
      </c>
      <c r="AS215" s="140">
        <v>92121700</v>
      </c>
      <c r="AT215" s="141"/>
      <c r="AU215" s="47"/>
      <c r="AV215" s="60" t="s">
        <v>3009</v>
      </c>
      <c r="AW215" s="46" t="s">
        <v>3010</v>
      </c>
      <c r="AX215" s="9" t="s">
        <v>3002</v>
      </c>
      <c r="AY215" s="46" t="s">
        <v>3011</v>
      </c>
      <c r="AZ215" s="42" t="s">
        <v>498</v>
      </c>
      <c r="BA215" s="9" t="s">
        <v>331</v>
      </c>
      <c r="BB215" s="46">
        <v>604</v>
      </c>
      <c r="BC215" s="48">
        <v>45750</v>
      </c>
      <c r="BD215" s="94">
        <v>668267000</v>
      </c>
      <c r="BE215" s="94"/>
      <c r="BF215" s="94"/>
      <c r="BG215" s="94"/>
      <c r="BH215" s="49" t="s">
        <v>3012</v>
      </c>
      <c r="BI215" s="48">
        <v>45790</v>
      </c>
      <c r="BJ215" s="19" t="s">
        <v>3013</v>
      </c>
      <c r="BK215" s="19"/>
      <c r="BL215" s="19"/>
      <c r="BM215" s="19"/>
      <c r="BN215" s="48"/>
      <c r="BO215" s="49">
        <v>132361</v>
      </c>
      <c r="BP215" s="48">
        <v>45743</v>
      </c>
      <c r="BQ215" s="12" t="s">
        <v>203</v>
      </c>
      <c r="BR215" s="9" t="s">
        <v>204</v>
      </c>
      <c r="BS215" s="9" t="s">
        <v>189</v>
      </c>
      <c r="BT215" s="9" t="s">
        <v>189</v>
      </c>
      <c r="BU215" s="9" t="s">
        <v>205</v>
      </c>
      <c r="BV215" s="9" t="s">
        <v>206</v>
      </c>
      <c r="BW215" s="9" t="s">
        <v>207</v>
      </c>
      <c r="BX215" s="15">
        <v>6031514</v>
      </c>
      <c r="BY215" s="15"/>
      <c r="BZ215" s="15"/>
      <c r="CA215" s="15"/>
      <c r="CB215" s="9"/>
      <c r="CC215" s="9"/>
      <c r="CD215" s="9"/>
      <c r="CE215" s="9"/>
      <c r="CF215" s="9" t="s">
        <v>207</v>
      </c>
      <c r="CG215" s="15">
        <v>753940</v>
      </c>
      <c r="CH215" s="9"/>
      <c r="CI215" s="9"/>
      <c r="CJ215" s="9"/>
      <c r="CK215" s="9"/>
      <c r="CL215" s="9"/>
      <c r="CM215" s="9"/>
      <c r="CN215" s="9"/>
      <c r="CO215" s="9"/>
      <c r="CP215" s="9" t="s">
        <v>208</v>
      </c>
      <c r="CQ215" s="48" t="s">
        <v>3014</v>
      </c>
      <c r="CR215" s="48">
        <v>45776</v>
      </c>
      <c r="CS215" s="46"/>
      <c r="CT215" s="46"/>
      <c r="CU215" s="46"/>
      <c r="CV215" s="46"/>
      <c r="CW215" s="46" t="s">
        <v>250</v>
      </c>
      <c r="CX215" s="48"/>
      <c r="CY215" s="48"/>
      <c r="CZ215" s="9" t="s">
        <v>250</v>
      </c>
      <c r="DA215" s="57" t="s">
        <v>250</v>
      </c>
      <c r="DB215" s="26" t="s">
        <v>250</v>
      </c>
      <c r="DC215" s="17"/>
      <c r="DD215" s="17"/>
      <c r="DE215" s="17"/>
      <c r="DF215" s="17" t="s">
        <v>189</v>
      </c>
      <c r="DG215" s="12"/>
      <c r="DH215" s="9"/>
      <c r="DI215" s="12"/>
      <c r="DJ215" s="9" t="s">
        <v>3015</v>
      </c>
      <c r="DK215" s="9" t="s">
        <v>217</v>
      </c>
      <c r="DL215" s="9" t="s">
        <v>229</v>
      </c>
      <c r="DM215" s="9"/>
      <c r="DN215" s="9">
        <v>6016215811</v>
      </c>
      <c r="DO215" s="9">
        <v>6016215811</v>
      </c>
      <c r="DP215" s="26" t="s">
        <v>3016</v>
      </c>
      <c r="DQ215" s="9"/>
      <c r="DR215" s="9"/>
      <c r="DS215" s="9"/>
      <c r="DT215" s="9"/>
      <c r="DU215" s="46"/>
      <c r="DV215" s="9"/>
      <c r="DW215" s="9"/>
      <c r="DX215" s="9"/>
      <c r="DY215" s="9"/>
      <c r="DZ215" s="9"/>
      <c r="EA215" s="46"/>
      <c r="EB215" s="48"/>
      <c r="EC215" s="54"/>
      <c r="ED215" s="48"/>
      <c r="EE215" s="48"/>
      <c r="EF215" s="48"/>
      <c r="EG215" s="48"/>
      <c r="EH215" s="48"/>
      <c r="EI215" s="48"/>
      <c r="EJ215" s="46"/>
      <c r="EK215" s="12"/>
      <c r="EL215" s="48"/>
      <c r="EM215" s="48"/>
      <c r="EN215" s="48"/>
      <c r="EO215" s="46"/>
      <c r="EP215" s="46"/>
      <c r="EQ215" s="46"/>
      <c r="ER215" s="46"/>
      <c r="ES215" s="46"/>
      <c r="ET215" s="46"/>
      <c r="EU215" s="46"/>
      <c r="EV215" s="46"/>
      <c r="EW215" s="46"/>
      <c r="EX215" s="46"/>
      <c r="EY215" s="46"/>
      <c r="EZ215" s="46"/>
      <c r="FA215" s="46"/>
      <c r="FB215" s="46"/>
      <c r="FC215" s="46"/>
      <c r="FD215" s="46"/>
      <c r="FE215" s="46"/>
      <c r="FF215" s="46"/>
      <c r="FG215" s="46"/>
      <c r="FH215" s="46"/>
      <c r="FI215" s="46"/>
      <c r="FJ215" s="16" t="s">
        <v>204</v>
      </c>
      <c r="FK215" s="9" t="s">
        <v>230</v>
      </c>
      <c r="FL215" s="46" t="s">
        <v>3017</v>
      </c>
      <c r="FM215" s="46"/>
      <c r="FN215" s="49">
        <v>20255220006673</v>
      </c>
      <c r="FO215" s="138">
        <v>45790</v>
      </c>
      <c r="FP215" s="9" t="s">
        <v>340</v>
      </c>
      <c r="FQ215" s="46"/>
      <c r="FR215" s="46"/>
      <c r="FS215" s="46"/>
      <c r="FT215" s="46"/>
      <c r="FU215" s="9"/>
      <c r="FV215" s="109"/>
      <c r="FW215" s="109"/>
      <c r="FX215" s="109"/>
      <c r="FY215" s="109"/>
      <c r="FZ215" s="109"/>
      <c r="GA215" s="109"/>
      <c r="GB215" s="109"/>
      <c r="GC215" s="109"/>
      <c r="GD215" s="109"/>
      <c r="GE215" s="109"/>
      <c r="GF215" s="109"/>
    </row>
    <row r="216" spans="1:188" ht="100.5" customHeight="1" x14ac:dyDescent="0.3">
      <c r="A216" s="124">
        <v>214</v>
      </c>
      <c r="B216" s="49">
        <v>2521</v>
      </c>
      <c r="C216" s="17" t="s">
        <v>465</v>
      </c>
      <c r="D216" s="17" t="s">
        <v>466</v>
      </c>
      <c r="E216" s="46" t="s">
        <v>3018</v>
      </c>
      <c r="F216" s="47" t="s">
        <v>3019</v>
      </c>
      <c r="G216" s="10" t="s">
        <v>183</v>
      </c>
      <c r="H216" s="9" t="s">
        <v>184</v>
      </c>
      <c r="I216" s="46" t="s">
        <v>3020</v>
      </c>
      <c r="J216" s="9" t="s">
        <v>3021</v>
      </c>
      <c r="K216" s="9" t="s">
        <v>3022</v>
      </c>
      <c r="L216" s="48">
        <v>45762</v>
      </c>
      <c r="M216" s="48">
        <v>45762</v>
      </c>
      <c r="N216" s="48">
        <v>45770</v>
      </c>
      <c r="O216" s="17">
        <v>6</v>
      </c>
      <c r="P216" s="17">
        <v>0</v>
      </c>
      <c r="Q216" s="17">
        <v>180</v>
      </c>
      <c r="R216" s="12">
        <v>45952</v>
      </c>
      <c r="S216" s="12"/>
      <c r="T216" s="169"/>
      <c r="U216" s="169"/>
      <c r="V216" s="12"/>
      <c r="W216" s="12"/>
      <c r="X216" s="12"/>
      <c r="Y216" s="12">
        <v>45952</v>
      </c>
      <c r="Z216" s="15">
        <v>36000000</v>
      </c>
      <c r="AA216" s="13">
        <f t="shared" si="6"/>
        <v>6000000</v>
      </c>
      <c r="AB216" s="13">
        <f t="shared" si="0"/>
        <v>200000</v>
      </c>
      <c r="AC216" s="50"/>
      <c r="AD216" s="50"/>
      <c r="AE216" s="13">
        <f t="shared" si="8"/>
        <v>36000000</v>
      </c>
      <c r="AF216" s="9" t="s">
        <v>188</v>
      </c>
      <c r="AG216" s="15" t="s">
        <v>189</v>
      </c>
      <c r="AH216" s="46"/>
      <c r="AI216" s="15" t="s">
        <v>190</v>
      </c>
      <c r="AJ216" s="52" t="s">
        <v>191</v>
      </c>
      <c r="AK216" s="46"/>
      <c r="AL216" s="46"/>
      <c r="AM216" s="46"/>
      <c r="AN216" s="9" t="s">
        <v>193</v>
      </c>
      <c r="AO216" s="46">
        <v>1020800633</v>
      </c>
      <c r="AP216" s="46">
        <v>9</v>
      </c>
      <c r="AQ216" s="17" t="s">
        <v>194</v>
      </c>
      <c r="AR216" s="76" t="s">
        <v>195</v>
      </c>
      <c r="AS216" s="76"/>
      <c r="AT216" s="47" t="s">
        <v>3023</v>
      </c>
      <c r="AU216" s="47" t="s">
        <v>3024</v>
      </c>
      <c r="AV216" s="60" t="s">
        <v>3025</v>
      </c>
      <c r="AW216" s="46" t="s">
        <v>475</v>
      </c>
      <c r="AX216" s="9" t="s">
        <v>465</v>
      </c>
      <c r="AY216" s="9" t="s">
        <v>477</v>
      </c>
      <c r="AZ216" s="42" t="s">
        <v>244</v>
      </c>
      <c r="BA216" s="9" t="s">
        <v>202</v>
      </c>
      <c r="BB216" s="46">
        <v>520</v>
      </c>
      <c r="BC216" s="48">
        <v>45708</v>
      </c>
      <c r="BD216" s="94">
        <v>36000000</v>
      </c>
      <c r="BE216" s="94"/>
      <c r="BF216" s="94"/>
      <c r="BG216" s="94"/>
      <c r="BH216" s="49">
        <v>673</v>
      </c>
      <c r="BI216" s="48">
        <v>45769</v>
      </c>
      <c r="BJ216" s="94">
        <v>36000000</v>
      </c>
      <c r="BK216" s="94"/>
      <c r="BL216" s="94"/>
      <c r="BM216" s="94"/>
      <c r="BN216" s="48"/>
      <c r="BO216" s="49">
        <v>130409</v>
      </c>
      <c r="BP216" s="48">
        <v>45695</v>
      </c>
      <c r="BQ216" s="12" t="s">
        <v>203</v>
      </c>
      <c r="BR216" s="9" t="s">
        <v>204</v>
      </c>
      <c r="BS216" s="9" t="s">
        <v>189</v>
      </c>
      <c r="BT216" s="9" t="s">
        <v>189</v>
      </c>
      <c r="BU216" s="9" t="s">
        <v>276</v>
      </c>
      <c r="BV216" s="9" t="s">
        <v>277</v>
      </c>
      <c r="BW216" s="9" t="s">
        <v>207</v>
      </c>
      <c r="BX216" s="15">
        <v>3600000</v>
      </c>
      <c r="BY216" s="15"/>
      <c r="BZ216" s="15"/>
      <c r="CA216" s="15"/>
      <c r="CB216" s="9"/>
      <c r="CC216" s="9"/>
      <c r="CD216" s="9"/>
      <c r="CE216" s="9"/>
      <c r="CF216" s="9"/>
      <c r="CG216" s="15"/>
      <c r="CH216" s="9"/>
      <c r="CI216" s="9"/>
      <c r="CJ216" s="9"/>
      <c r="CK216" s="9"/>
      <c r="CL216" s="9"/>
      <c r="CM216" s="9"/>
      <c r="CN216" s="9"/>
      <c r="CO216" s="9"/>
      <c r="CP216" s="9" t="s">
        <v>208</v>
      </c>
      <c r="CQ216" s="48" t="s">
        <v>3026</v>
      </c>
      <c r="CR216" s="48">
        <v>45769</v>
      </c>
      <c r="CS216" s="48">
        <v>45769</v>
      </c>
      <c r="CT216" s="48"/>
      <c r="CU216" s="48"/>
      <c r="CV216" s="48"/>
      <c r="CW216" s="46" t="s">
        <v>2824</v>
      </c>
      <c r="CX216" s="48">
        <v>45769</v>
      </c>
      <c r="CY216" s="48"/>
      <c r="CZ216" s="10" t="s">
        <v>249</v>
      </c>
      <c r="DA216" s="57" t="s">
        <v>250</v>
      </c>
      <c r="DB216" s="57" t="s">
        <v>189</v>
      </c>
      <c r="DC216" s="17" t="s">
        <v>212</v>
      </c>
      <c r="DD216" s="17" t="s">
        <v>213</v>
      </c>
      <c r="DE216" s="17" t="s">
        <v>214</v>
      </c>
      <c r="DF216" s="17" t="s">
        <v>189</v>
      </c>
      <c r="DG216" s="12">
        <v>34698</v>
      </c>
      <c r="DH216" s="9">
        <v>30</v>
      </c>
      <c r="DI216" s="12" t="s">
        <v>280</v>
      </c>
      <c r="DJ216" s="9" t="s">
        <v>3027</v>
      </c>
      <c r="DK216" s="9" t="s">
        <v>217</v>
      </c>
      <c r="DL216" s="9" t="s">
        <v>229</v>
      </c>
      <c r="DM216" s="9"/>
      <c r="DN216" s="9">
        <v>6016215811</v>
      </c>
      <c r="DO216" s="9">
        <v>3124385213</v>
      </c>
      <c r="DP216" s="9" t="s">
        <v>3028</v>
      </c>
      <c r="DQ216" s="9" t="s">
        <v>788</v>
      </c>
      <c r="DR216" s="9" t="s">
        <v>356</v>
      </c>
      <c r="DS216" s="9" t="s">
        <v>223</v>
      </c>
      <c r="DT216" s="9" t="s">
        <v>3029</v>
      </c>
      <c r="DU216" s="9" t="s">
        <v>3030</v>
      </c>
      <c r="DV216" s="9" t="s">
        <v>409</v>
      </c>
      <c r="DW216" s="9"/>
      <c r="DX216" s="9" t="s">
        <v>410</v>
      </c>
      <c r="DY216" s="9" t="s">
        <v>217</v>
      </c>
      <c r="DZ216" s="9" t="s">
        <v>229</v>
      </c>
      <c r="EA216" s="46"/>
      <c r="EB216" s="48"/>
      <c r="EC216" s="54"/>
      <c r="ED216" s="48"/>
      <c r="EE216" s="48"/>
      <c r="EF216" s="48"/>
      <c r="EG216" s="48"/>
      <c r="EH216" s="48"/>
      <c r="EI216" s="48"/>
      <c r="EJ216" s="46"/>
      <c r="EK216" s="12"/>
      <c r="EL216" s="48"/>
      <c r="EM216" s="48"/>
      <c r="EN216" s="48"/>
      <c r="EO216" s="46"/>
      <c r="EP216" s="46"/>
      <c r="EQ216" s="46"/>
      <c r="ER216" s="46"/>
      <c r="ES216" s="46"/>
      <c r="ET216" s="46"/>
      <c r="EU216" s="46"/>
      <c r="EV216" s="46"/>
      <c r="EW216" s="46"/>
      <c r="EX216" s="46"/>
      <c r="EY216" s="46"/>
      <c r="EZ216" s="46"/>
      <c r="FA216" s="46"/>
      <c r="FB216" s="46"/>
      <c r="FC216" s="46"/>
      <c r="FD216" s="46"/>
      <c r="FE216" s="46"/>
      <c r="FF216" s="46"/>
      <c r="FG216" s="46"/>
      <c r="FH216" s="46"/>
      <c r="FI216" s="46"/>
      <c r="FJ216" s="16" t="s">
        <v>204</v>
      </c>
      <c r="FK216" s="9" t="s">
        <v>230</v>
      </c>
      <c r="FL216" s="142" t="s">
        <v>666</v>
      </c>
      <c r="FM216" s="58">
        <v>52779382</v>
      </c>
      <c r="FN216" s="49">
        <v>20255220005903</v>
      </c>
      <c r="FO216" s="138">
        <v>45775</v>
      </c>
      <c r="FP216" s="9" t="s">
        <v>1796</v>
      </c>
      <c r="FQ216" s="46"/>
      <c r="FR216" s="46"/>
      <c r="FS216" s="46"/>
      <c r="FT216" s="46"/>
      <c r="FU216" s="9"/>
      <c r="FV216" s="109"/>
      <c r="FW216" s="109"/>
      <c r="FX216" s="109"/>
      <c r="FY216" s="109"/>
      <c r="FZ216" s="109"/>
      <c r="GA216" s="109"/>
      <c r="GB216" s="109"/>
      <c r="GC216" s="109"/>
      <c r="GD216" s="109"/>
      <c r="GE216" s="109"/>
      <c r="GF216" s="109"/>
    </row>
    <row r="217" spans="1:188" ht="100.5" customHeight="1" x14ac:dyDescent="0.3">
      <c r="A217" s="124">
        <v>215</v>
      </c>
      <c r="B217" s="49">
        <v>2513</v>
      </c>
      <c r="C217" s="17" t="s">
        <v>3031</v>
      </c>
      <c r="D217" s="17" t="s">
        <v>3032</v>
      </c>
      <c r="E217" s="46" t="s">
        <v>3033</v>
      </c>
      <c r="F217" s="47" t="s">
        <v>3034</v>
      </c>
      <c r="G217" s="10" t="s">
        <v>183</v>
      </c>
      <c r="H217" s="9" t="s">
        <v>184</v>
      </c>
      <c r="I217" s="46" t="s">
        <v>3035</v>
      </c>
      <c r="J217" s="9" t="s">
        <v>3036</v>
      </c>
      <c r="K217" s="9" t="s">
        <v>3037</v>
      </c>
      <c r="L217" s="48">
        <v>45776</v>
      </c>
      <c r="M217" s="48"/>
      <c r="N217" s="48">
        <v>45779</v>
      </c>
      <c r="O217" s="49">
        <v>8</v>
      </c>
      <c r="P217" s="49">
        <v>0</v>
      </c>
      <c r="Q217" s="49">
        <v>240</v>
      </c>
      <c r="R217" s="48">
        <v>46023</v>
      </c>
      <c r="S217" s="48"/>
      <c r="T217" s="171"/>
      <c r="U217" s="171"/>
      <c r="V217" s="48"/>
      <c r="W217" s="48"/>
      <c r="X217" s="48"/>
      <c r="Y217" s="48">
        <v>46023</v>
      </c>
      <c r="Z217" s="15">
        <v>44000000</v>
      </c>
      <c r="AA217" s="13">
        <f t="shared" si="6"/>
        <v>5500000</v>
      </c>
      <c r="AB217" s="13">
        <f t="shared" si="0"/>
        <v>183333.33333333334</v>
      </c>
      <c r="AC217" s="50"/>
      <c r="AD217" s="50"/>
      <c r="AE217" s="13">
        <f t="shared" si="8"/>
        <v>44000000</v>
      </c>
      <c r="AF217" s="9" t="s">
        <v>188</v>
      </c>
      <c r="AG217" s="15" t="s">
        <v>189</v>
      </c>
      <c r="AH217" s="46"/>
      <c r="AI217" s="15" t="s">
        <v>190</v>
      </c>
      <c r="AJ217" s="52" t="s">
        <v>191</v>
      </c>
      <c r="AK217" s="46"/>
      <c r="AL217" s="46"/>
      <c r="AM217" s="46"/>
      <c r="AN217" s="9" t="s">
        <v>193</v>
      </c>
      <c r="AO217" s="17">
        <v>1016022158</v>
      </c>
      <c r="AP217" s="46">
        <v>9</v>
      </c>
      <c r="AQ217" s="49" t="s">
        <v>194</v>
      </c>
      <c r="AR217" s="9" t="s">
        <v>195</v>
      </c>
      <c r="AS217" s="9"/>
      <c r="AT217" s="47" t="s">
        <v>3038</v>
      </c>
      <c r="AU217" s="47" t="s">
        <v>3039</v>
      </c>
      <c r="AV217" s="60" t="s">
        <v>3040</v>
      </c>
      <c r="AW217" s="46" t="s">
        <v>3041</v>
      </c>
      <c r="AX217" s="9" t="s">
        <v>3031</v>
      </c>
      <c r="AY217" s="9" t="s">
        <v>2983</v>
      </c>
      <c r="AZ217" s="42" t="s">
        <v>244</v>
      </c>
      <c r="BA217" s="9" t="s">
        <v>202</v>
      </c>
      <c r="BB217" s="46">
        <v>589</v>
      </c>
      <c r="BC217" s="48">
        <v>45729</v>
      </c>
      <c r="BD217" s="94">
        <v>44000000</v>
      </c>
      <c r="BE217" s="94"/>
      <c r="BF217" s="94"/>
      <c r="BG217" s="94"/>
      <c r="BH217" s="49">
        <v>687</v>
      </c>
      <c r="BI217" s="48">
        <v>45776</v>
      </c>
      <c r="BJ217" s="143">
        <v>44000000</v>
      </c>
      <c r="BK217" s="143"/>
      <c r="BL217" s="143"/>
      <c r="BM217" s="143"/>
      <c r="BN217" s="48"/>
      <c r="BO217" s="49">
        <v>127966</v>
      </c>
      <c r="BP217" s="48">
        <v>45672</v>
      </c>
      <c r="BQ217" s="12" t="s">
        <v>203</v>
      </c>
      <c r="BR217" s="9" t="s">
        <v>204</v>
      </c>
      <c r="BS217" s="9" t="s">
        <v>189</v>
      </c>
      <c r="BT217" s="9" t="s">
        <v>189</v>
      </c>
      <c r="BU217" s="9" t="s">
        <v>205</v>
      </c>
      <c r="BV217" s="9" t="s">
        <v>206</v>
      </c>
      <c r="BW217" s="9" t="s">
        <v>207</v>
      </c>
      <c r="BX217" s="15">
        <v>4400000</v>
      </c>
      <c r="BY217" s="15"/>
      <c r="BZ217" s="15"/>
      <c r="CA217" s="15"/>
      <c r="CB217" s="9"/>
      <c r="CC217" s="9"/>
      <c r="CD217" s="9"/>
      <c r="CE217" s="9"/>
      <c r="CF217" s="9"/>
      <c r="CG217" s="9"/>
      <c r="CH217" s="9"/>
      <c r="CI217" s="9"/>
      <c r="CJ217" s="9"/>
      <c r="CK217" s="9"/>
      <c r="CL217" s="9"/>
      <c r="CM217" s="9"/>
      <c r="CN217" s="9"/>
      <c r="CO217" s="9"/>
      <c r="CP217" s="9" t="s">
        <v>208</v>
      </c>
      <c r="CQ217" s="48" t="s">
        <v>3042</v>
      </c>
      <c r="CR217" s="48">
        <v>45776</v>
      </c>
      <c r="CS217" s="48">
        <v>45776</v>
      </c>
      <c r="CT217" s="48"/>
      <c r="CU217" s="48"/>
      <c r="CV217" s="48"/>
      <c r="CW217" s="46" t="s">
        <v>2824</v>
      </c>
      <c r="CX217" s="48">
        <v>45771</v>
      </c>
      <c r="CY217" s="48"/>
      <c r="CZ217" s="10" t="s">
        <v>249</v>
      </c>
      <c r="DA217" s="57" t="s">
        <v>250</v>
      </c>
      <c r="DB217" s="57" t="s">
        <v>189</v>
      </c>
      <c r="DC217" s="17" t="s">
        <v>212</v>
      </c>
      <c r="DD217" s="17" t="s">
        <v>213</v>
      </c>
      <c r="DE217" s="17" t="s">
        <v>214</v>
      </c>
      <c r="DF217" s="17" t="s">
        <v>189</v>
      </c>
      <c r="DG217" s="12">
        <v>32767</v>
      </c>
      <c r="DH217" s="9">
        <v>35</v>
      </c>
      <c r="DI217" s="12" t="s">
        <v>215</v>
      </c>
      <c r="DJ217" s="9" t="s">
        <v>3043</v>
      </c>
      <c r="DK217" s="9" t="s">
        <v>217</v>
      </c>
      <c r="DL217" s="9" t="s">
        <v>229</v>
      </c>
      <c r="DM217" s="84"/>
      <c r="DN217" s="9">
        <v>6017534273</v>
      </c>
      <c r="DO217" s="9">
        <v>3232428783</v>
      </c>
      <c r="DP217" s="9" t="s">
        <v>3044</v>
      </c>
      <c r="DQ217" s="9" t="s">
        <v>788</v>
      </c>
      <c r="DR217" s="9" t="s">
        <v>356</v>
      </c>
      <c r="DS217" s="9" t="s">
        <v>223</v>
      </c>
      <c r="DT217" s="9" t="s">
        <v>1010</v>
      </c>
      <c r="DU217" s="9" t="s">
        <v>3045</v>
      </c>
      <c r="DV217" s="9" t="s">
        <v>972</v>
      </c>
      <c r="DW217" s="9"/>
      <c r="DX217" s="9" t="s">
        <v>973</v>
      </c>
      <c r="DY217" s="9" t="s">
        <v>217</v>
      </c>
      <c r="DZ217" s="9" t="s">
        <v>229</v>
      </c>
      <c r="EA217" s="46"/>
      <c r="EB217" s="48"/>
      <c r="EC217" s="54"/>
      <c r="ED217" s="48"/>
      <c r="EE217" s="48"/>
      <c r="EF217" s="48"/>
      <c r="EG217" s="48"/>
      <c r="EH217" s="48"/>
      <c r="EI217" s="48"/>
      <c r="EJ217" s="46"/>
      <c r="EK217" s="12"/>
      <c r="EL217" s="48"/>
      <c r="EM217" s="48"/>
      <c r="EN217" s="48"/>
      <c r="EO217" s="46"/>
      <c r="EP217" s="46"/>
      <c r="EQ217" s="46"/>
      <c r="ER217" s="46"/>
      <c r="ES217" s="46"/>
      <c r="ET217" s="46"/>
      <c r="EU217" s="46"/>
      <c r="EV217" s="46"/>
      <c r="EW217" s="46"/>
      <c r="EX217" s="46"/>
      <c r="EY217" s="46"/>
      <c r="EZ217" s="46"/>
      <c r="FA217" s="46"/>
      <c r="FB217" s="46"/>
      <c r="FC217" s="46"/>
      <c r="FD217" s="46"/>
      <c r="FE217" s="46"/>
      <c r="FF217" s="46"/>
      <c r="FG217" s="46"/>
      <c r="FH217" s="46"/>
      <c r="FI217" s="46"/>
      <c r="FJ217" s="16" t="s">
        <v>204</v>
      </c>
      <c r="FK217" s="9" t="s">
        <v>230</v>
      </c>
      <c r="FL217" s="46" t="s">
        <v>976</v>
      </c>
      <c r="FM217" s="46">
        <v>1015446915</v>
      </c>
      <c r="FN217" s="49">
        <v>20255220005973</v>
      </c>
      <c r="FO217" s="138"/>
      <c r="FP217" s="9" t="s">
        <v>977</v>
      </c>
      <c r="FQ217" s="46"/>
      <c r="FR217" s="46"/>
      <c r="FS217" s="46"/>
      <c r="FT217" s="46"/>
      <c r="FU217" s="9"/>
      <c r="FV217" s="109"/>
      <c r="FW217" s="109"/>
      <c r="FX217" s="109"/>
      <c r="FY217" s="109"/>
      <c r="FZ217" s="109"/>
      <c r="GA217" s="109"/>
      <c r="GB217" s="109"/>
      <c r="GC217" s="109"/>
      <c r="GD217" s="109"/>
      <c r="GE217" s="109"/>
      <c r="GF217" s="109"/>
    </row>
    <row r="218" spans="1:188" ht="100.5" customHeight="1" x14ac:dyDescent="0.3">
      <c r="A218" s="124">
        <v>216</v>
      </c>
      <c r="B218" s="49">
        <v>2511</v>
      </c>
      <c r="C218" s="17" t="s">
        <v>3046</v>
      </c>
      <c r="D218" s="17" t="s">
        <v>3047</v>
      </c>
      <c r="E218" s="46" t="s">
        <v>3048</v>
      </c>
      <c r="F218" s="47" t="s">
        <v>3049</v>
      </c>
      <c r="G218" s="10" t="s">
        <v>183</v>
      </c>
      <c r="H218" s="9" t="s">
        <v>184</v>
      </c>
      <c r="I218" s="46" t="s">
        <v>3050</v>
      </c>
      <c r="J218" s="9" t="s">
        <v>3051</v>
      </c>
      <c r="K218" s="9" t="s">
        <v>3052</v>
      </c>
      <c r="L218" s="48">
        <v>45771</v>
      </c>
      <c r="M218" s="48"/>
      <c r="N218" s="48">
        <v>45772</v>
      </c>
      <c r="O218" s="17">
        <v>8</v>
      </c>
      <c r="P218" s="17">
        <v>0</v>
      </c>
      <c r="Q218" s="17">
        <v>240</v>
      </c>
      <c r="R218" s="12">
        <v>46015</v>
      </c>
      <c r="S218" s="12"/>
      <c r="T218" s="169"/>
      <c r="U218" s="169"/>
      <c r="V218" s="12"/>
      <c r="W218" s="12"/>
      <c r="X218" s="12"/>
      <c r="Y218" s="12">
        <v>46015</v>
      </c>
      <c r="Z218" s="15">
        <v>22400000</v>
      </c>
      <c r="AA218" s="13">
        <f t="shared" si="6"/>
        <v>2800000</v>
      </c>
      <c r="AB218" s="13">
        <f t="shared" si="0"/>
        <v>93333.333333333328</v>
      </c>
      <c r="AC218" s="50"/>
      <c r="AD218" s="50"/>
      <c r="AE218" s="13">
        <f t="shared" si="8"/>
        <v>22400000</v>
      </c>
      <c r="AF218" s="9" t="s">
        <v>188</v>
      </c>
      <c r="AG218" s="15" t="s">
        <v>189</v>
      </c>
      <c r="AH218" s="46"/>
      <c r="AI218" s="15" t="s">
        <v>190</v>
      </c>
      <c r="AJ218" s="52" t="s">
        <v>191</v>
      </c>
      <c r="AK218" s="46"/>
      <c r="AL218" s="46"/>
      <c r="AM218" s="46"/>
      <c r="AN218" s="9" t="s">
        <v>193</v>
      </c>
      <c r="AO218" s="17">
        <v>1000049398</v>
      </c>
      <c r="AP218" s="46">
        <v>9</v>
      </c>
      <c r="AQ218" s="49" t="s">
        <v>194</v>
      </c>
      <c r="AR218" s="9" t="s">
        <v>195</v>
      </c>
      <c r="AS218" s="9"/>
      <c r="AT218" s="47" t="s">
        <v>3053</v>
      </c>
      <c r="AU218" s="47"/>
      <c r="AV218" s="60" t="s">
        <v>3054</v>
      </c>
      <c r="AW218" s="46" t="s">
        <v>3055</v>
      </c>
      <c r="AX218" s="9" t="s">
        <v>3056</v>
      </c>
      <c r="AY218" s="9" t="s">
        <v>3057</v>
      </c>
      <c r="AZ218" s="42" t="s">
        <v>244</v>
      </c>
      <c r="BA218" s="9" t="s">
        <v>202</v>
      </c>
      <c r="BB218" s="46">
        <v>608</v>
      </c>
      <c r="BC218" s="48">
        <v>45751</v>
      </c>
      <c r="BD218" s="94"/>
      <c r="BE218" s="94"/>
      <c r="BF218" s="94"/>
      <c r="BG218" s="94"/>
      <c r="BH218" s="49">
        <v>684</v>
      </c>
      <c r="BI218" s="48">
        <v>45772</v>
      </c>
      <c r="BJ218" s="48"/>
      <c r="BK218" s="48"/>
      <c r="BL218" s="48"/>
      <c r="BM218" s="48"/>
      <c r="BN218" s="48"/>
      <c r="BO218" s="49">
        <v>131734</v>
      </c>
      <c r="BP218" s="48">
        <v>45720</v>
      </c>
      <c r="BQ218" s="12" t="s">
        <v>203</v>
      </c>
      <c r="BR218" s="9" t="s">
        <v>204</v>
      </c>
      <c r="BS218" s="9" t="s">
        <v>189</v>
      </c>
      <c r="BT218" s="9" t="s">
        <v>189</v>
      </c>
      <c r="BU218" s="9" t="s">
        <v>205</v>
      </c>
      <c r="BV218" s="9"/>
      <c r="BW218" s="9" t="s">
        <v>207</v>
      </c>
      <c r="BX218" s="15">
        <v>2240000</v>
      </c>
      <c r="BY218" s="15"/>
      <c r="BZ218" s="15"/>
      <c r="CA218" s="15"/>
      <c r="CB218" s="9"/>
      <c r="CC218" s="9"/>
      <c r="CD218" s="9"/>
      <c r="CE218" s="9"/>
      <c r="CF218" s="9"/>
      <c r="CG218" s="9"/>
      <c r="CH218" s="9"/>
      <c r="CI218" s="9"/>
      <c r="CJ218" s="9"/>
      <c r="CK218" s="9"/>
      <c r="CL218" s="9"/>
      <c r="CM218" s="9"/>
      <c r="CN218" s="9"/>
      <c r="CO218" s="9"/>
      <c r="CP218" s="9" t="s">
        <v>208</v>
      </c>
      <c r="CQ218" s="48" t="s">
        <v>3058</v>
      </c>
      <c r="CR218" s="48">
        <v>45771</v>
      </c>
      <c r="CS218" s="48">
        <v>45772</v>
      </c>
      <c r="CT218" s="48"/>
      <c r="CU218" s="48"/>
      <c r="CV218" s="48"/>
      <c r="CW218" s="46" t="s">
        <v>2824</v>
      </c>
      <c r="CX218" s="48">
        <v>45771</v>
      </c>
      <c r="CY218" s="48"/>
      <c r="CZ218" s="10" t="s">
        <v>211</v>
      </c>
      <c r="DA218" s="57" t="s">
        <v>250</v>
      </c>
      <c r="DB218" s="57" t="s">
        <v>189</v>
      </c>
      <c r="DC218" s="17" t="s">
        <v>212</v>
      </c>
      <c r="DD218" s="17" t="s">
        <v>213</v>
      </c>
      <c r="DE218" s="17" t="s">
        <v>214</v>
      </c>
      <c r="DF218" s="17" t="s">
        <v>189</v>
      </c>
      <c r="DG218" s="12">
        <v>37382</v>
      </c>
      <c r="DH218" s="9">
        <v>23</v>
      </c>
      <c r="DI218" s="12" t="s">
        <v>280</v>
      </c>
      <c r="DJ218" s="9" t="s">
        <v>3059</v>
      </c>
      <c r="DK218" s="9" t="s">
        <v>217</v>
      </c>
      <c r="DL218" s="9" t="s">
        <v>229</v>
      </c>
      <c r="DM218" s="9"/>
      <c r="DN218" s="9">
        <v>3202749997</v>
      </c>
      <c r="DO218" s="9">
        <v>3202749997</v>
      </c>
      <c r="DP218" s="26" t="s">
        <v>3060</v>
      </c>
      <c r="DQ218" s="9" t="s">
        <v>284</v>
      </c>
      <c r="DR218" s="9" t="s">
        <v>356</v>
      </c>
      <c r="DS218" s="9" t="s">
        <v>223</v>
      </c>
      <c r="DT218" s="9" t="s">
        <v>868</v>
      </c>
      <c r="DU218" s="9" t="s">
        <v>3061</v>
      </c>
      <c r="DV218" s="9" t="s">
        <v>314</v>
      </c>
      <c r="DW218" s="9"/>
      <c r="DX218" s="9" t="s">
        <v>315</v>
      </c>
      <c r="DY218" s="9" t="s">
        <v>217</v>
      </c>
      <c r="DZ218" s="9" t="s">
        <v>229</v>
      </c>
      <c r="EA218" s="46"/>
      <c r="EB218" s="48"/>
      <c r="EC218" s="54"/>
      <c r="ED218" s="48"/>
      <c r="EE218" s="48"/>
      <c r="EF218" s="48"/>
      <c r="EG218" s="48"/>
      <c r="EH218" s="48"/>
      <c r="EI218" s="48"/>
      <c r="EJ218" s="46"/>
      <c r="EK218" s="12"/>
      <c r="EL218" s="48"/>
      <c r="EM218" s="48"/>
      <c r="EN218" s="48"/>
      <c r="EO218" s="46"/>
      <c r="EP218" s="46"/>
      <c r="EQ218" s="46"/>
      <c r="ER218" s="46"/>
      <c r="ES218" s="46"/>
      <c r="ET218" s="46"/>
      <c r="EU218" s="46"/>
      <c r="EV218" s="46"/>
      <c r="EW218" s="46"/>
      <c r="EX218" s="46"/>
      <c r="EY218" s="46"/>
      <c r="EZ218" s="46"/>
      <c r="FA218" s="46"/>
      <c r="FB218" s="46"/>
      <c r="FC218" s="46"/>
      <c r="FD218" s="46"/>
      <c r="FE218" s="46"/>
      <c r="FF218" s="46"/>
      <c r="FG218" s="46"/>
      <c r="FH218" s="46"/>
      <c r="FI218" s="46"/>
      <c r="FJ218" s="16" t="s">
        <v>204</v>
      </c>
      <c r="FK218" s="9" t="s">
        <v>230</v>
      </c>
      <c r="FL218" s="46" t="s">
        <v>1569</v>
      </c>
      <c r="FM218" s="46"/>
      <c r="FN218" s="49">
        <v>2025522005773</v>
      </c>
      <c r="FO218" s="138"/>
      <c r="FP218" s="9" t="s">
        <v>3062</v>
      </c>
      <c r="FQ218" s="9" t="s">
        <v>1571</v>
      </c>
      <c r="FR218" s="9">
        <v>1030549613</v>
      </c>
      <c r="FS218" s="17">
        <v>20255220006403</v>
      </c>
      <c r="FT218" s="12">
        <v>45785</v>
      </c>
      <c r="FU218" s="9" t="s">
        <v>1570</v>
      </c>
      <c r="FV218" s="109"/>
      <c r="FW218" s="109"/>
      <c r="FX218" s="109"/>
      <c r="FY218" s="109"/>
      <c r="FZ218" s="109"/>
      <c r="GA218" s="109"/>
      <c r="GB218" s="109"/>
      <c r="GC218" s="109"/>
      <c r="GD218" s="109"/>
      <c r="GE218" s="109"/>
      <c r="GF218" s="109"/>
    </row>
    <row r="219" spans="1:188" ht="100.5" customHeight="1" x14ac:dyDescent="0.3">
      <c r="A219" s="124">
        <v>217</v>
      </c>
      <c r="B219" s="49">
        <v>2527</v>
      </c>
      <c r="C219" s="17" t="s">
        <v>3063</v>
      </c>
      <c r="D219" s="17" t="s">
        <v>263</v>
      </c>
      <c r="E219" s="46" t="s">
        <v>3064</v>
      </c>
      <c r="F219" s="47" t="s">
        <v>3065</v>
      </c>
      <c r="G219" s="10" t="s">
        <v>183</v>
      </c>
      <c r="H219" s="9" t="s">
        <v>184</v>
      </c>
      <c r="I219" s="46" t="s">
        <v>3066</v>
      </c>
      <c r="J219" s="9" t="s">
        <v>3067</v>
      </c>
      <c r="K219" s="9" t="s">
        <v>3068</v>
      </c>
      <c r="L219" s="48">
        <v>45776</v>
      </c>
      <c r="M219" s="48">
        <v>45772</v>
      </c>
      <c r="N219" s="48">
        <v>45779</v>
      </c>
      <c r="O219" s="17">
        <v>6</v>
      </c>
      <c r="P219" s="17">
        <v>0</v>
      </c>
      <c r="Q219" s="17">
        <v>180</v>
      </c>
      <c r="R219" s="12">
        <v>45962</v>
      </c>
      <c r="S219" s="12"/>
      <c r="T219" s="169"/>
      <c r="U219" s="169"/>
      <c r="V219" s="12"/>
      <c r="W219" s="12"/>
      <c r="X219" s="12"/>
      <c r="Y219" s="12">
        <v>45962</v>
      </c>
      <c r="Z219" s="15">
        <v>18000000</v>
      </c>
      <c r="AA219" s="13">
        <f t="shared" si="6"/>
        <v>3000000</v>
      </c>
      <c r="AB219" s="13">
        <f t="shared" si="0"/>
        <v>100000</v>
      </c>
      <c r="AC219" s="50"/>
      <c r="AD219" s="50"/>
      <c r="AE219" s="13">
        <f t="shared" si="8"/>
        <v>18000000</v>
      </c>
      <c r="AF219" s="9" t="s">
        <v>188</v>
      </c>
      <c r="AG219" s="15" t="s">
        <v>189</v>
      </c>
      <c r="AH219" s="46"/>
      <c r="AI219" s="15" t="s">
        <v>190</v>
      </c>
      <c r="AJ219" s="52" t="s">
        <v>191</v>
      </c>
      <c r="AK219" s="46"/>
      <c r="AL219" s="46"/>
      <c r="AM219" s="46"/>
      <c r="AN219" s="9" t="s">
        <v>193</v>
      </c>
      <c r="AO219" s="17">
        <v>1022930573</v>
      </c>
      <c r="AP219" s="46">
        <v>1</v>
      </c>
      <c r="AQ219" s="49" t="s">
        <v>194</v>
      </c>
      <c r="AR219" s="9" t="s">
        <v>195</v>
      </c>
      <c r="AS219" s="9"/>
      <c r="AT219" s="47" t="s">
        <v>3069</v>
      </c>
      <c r="AU219" s="47" t="s">
        <v>3070</v>
      </c>
      <c r="AV219" s="60" t="s">
        <v>3071</v>
      </c>
      <c r="AW219" s="46" t="s">
        <v>273</v>
      </c>
      <c r="AX219" s="9" t="s">
        <v>262</v>
      </c>
      <c r="AY219" s="46" t="s">
        <v>274</v>
      </c>
      <c r="AZ219" s="42" t="s">
        <v>351</v>
      </c>
      <c r="BA219" s="9" t="s">
        <v>202</v>
      </c>
      <c r="BB219" s="46">
        <v>622</v>
      </c>
      <c r="BC219" s="48">
        <v>45769</v>
      </c>
      <c r="BD219" s="94">
        <v>18000000</v>
      </c>
      <c r="BE219" s="94"/>
      <c r="BF219" s="94"/>
      <c r="BG219" s="94"/>
      <c r="BH219" s="49">
        <v>690</v>
      </c>
      <c r="BI219" s="48">
        <v>45777</v>
      </c>
      <c r="BJ219" s="143">
        <v>18000000</v>
      </c>
      <c r="BK219" s="143"/>
      <c r="BL219" s="143"/>
      <c r="BM219" s="143"/>
      <c r="BN219" s="49"/>
      <c r="BO219" s="49">
        <v>132381</v>
      </c>
      <c r="BP219" s="48">
        <v>45744</v>
      </c>
      <c r="BQ219" s="12" t="s">
        <v>203</v>
      </c>
      <c r="BR219" s="9" t="s">
        <v>204</v>
      </c>
      <c r="BS219" s="9" t="s">
        <v>189</v>
      </c>
      <c r="BT219" s="9" t="s">
        <v>189</v>
      </c>
      <c r="BU219" s="9" t="s">
        <v>205</v>
      </c>
      <c r="BV219" s="9" t="s">
        <v>206</v>
      </c>
      <c r="BW219" s="9" t="s">
        <v>207</v>
      </c>
      <c r="BX219" s="15">
        <v>1800000</v>
      </c>
      <c r="BY219" s="15"/>
      <c r="BZ219" s="15"/>
      <c r="CA219" s="15"/>
      <c r="CB219" s="9"/>
      <c r="CC219" s="9"/>
      <c r="CD219" s="9"/>
      <c r="CE219" s="9"/>
      <c r="CF219" s="9"/>
      <c r="CG219" s="9"/>
      <c r="CH219" s="9"/>
      <c r="CI219" s="9"/>
      <c r="CJ219" s="9"/>
      <c r="CK219" s="9"/>
      <c r="CL219" s="9"/>
      <c r="CM219" s="9"/>
      <c r="CN219" s="9"/>
      <c r="CO219" s="9"/>
      <c r="CP219" s="9" t="s">
        <v>208</v>
      </c>
      <c r="CQ219" s="48" t="s">
        <v>3072</v>
      </c>
      <c r="CR219" s="48">
        <v>45775</v>
      </c>
      <c r="CS219" s="48">
        <v>45777</v>
      </c>
      <c r="CT219" s="48"/>
      <c r="CU219" s="48"/>
      <c r="CV219" s="48"/>
      <c r="CW219" s="46" t="s">
        <v>2824</v>
      </c>
      <c r="CX219" s="48">
        <v>45770</v>
      </c>
      <c r="CY219" s="48"/>
      <c r="CZ219" s="10" t="s">
        <v>211</v>
      </c>
      <c r="DA219" s="57" t="s">
        <v>250</v>
      </c>
      <c r="DB219" s="57" t="s">
        <v>189</v>
      </c>
      <c r="DC219" s="17" t="s">
        <v>212</v>
      </c>
      <c r="DD219" s="17" t="s">
        <v>213</v>
      </c>
      <c r="DE219" s="17" t="s">
        <v>214</v>
      </c>
      <c r="DF219" s="17" t="s">
        <v>189</v>
      </c>
      <c r="DG219" s="12">
        <v>31784</v>
      </c>
      <c r="DH219" s="9">
        <v>38</v>
      </c>
      <c r="DI219" s="12" t="s">
        <v>280</v>
      </c>
      <c r="DJ219" s="9" t="s">
        <v>3073</v>
      </c>
      <c r="DK219" s="9" t="s">
        <v>217</v>
      </c>
      <c r="DL219" s="9" t="s">
        <v>229</v>
      </c>
      <c r="DM219" s="9"/>
      <c r="DN219" s="9">
        <v>3115480305</v>
      </c>
      <c r="DO219" s="9">
        <v>3115480305</v>
      </c>
      <c r="DP219" s="26" t="s">
        <v>3074</v>
      </c>
      <c r="DQ219" s="9" t="s">
        <v>255</v>
      </c>
      <c r="DR219" s="9" t="s">
        <v>1837</v>
      </c>
      <c r="DS219" s="9" t="s">
        <v>223</v>
      </c>
      <c r="DT219" s="9" t="s">
        <v>868</v>
      </c>
      <c r="DU219" s="9" t="s">
        <v>3075</v>
      </c>
      <c r="DV219" s="24" t="s">
        <v>336</v>
      </c>
      <c r="DW219" s="9" t="s">
        <v>3076</v>
      </c>
      <c r="DX219" s="9" t="s">
        <v>337</v>
      </c>
      <c r="DY219" s="9" t="s">
        <v>217</v>
      </c>
      <c r="DZ219" s="9" t="s">
        <v>229</v>
      </c>
      <c r="EA219" s="46"/>
      <c r="EB219" s="48"/>
      <c r="EC219" s="54"/>
      <c r="ED219" s="48"/>
      <c r="EE219" s="48"/>
      <c r="EF219" s="48"/>
      <c r="EG219" s="48"/>
      <c r="EH219" s="48"/>
      <c r="EI219" s="48"/>
      <c r="EJ219" s="46"/>
      <c r="EK219" s="12"/>
      <c r="EL219" s="48"/>
      <c r="EM219" s="48"/>
      <c r="EN219" s="48"/>
      <c r="EO219" s="46"/>
      <c r="EP219" s="46"/>
      <c r="EQ219" s="46"/>
      <c r="ER219" s="46"/>
      <c r="ES219" s="46"/>
      <c r="ET219" s="46"/>
      <c r="EU219" s="46"/>
      <c r="EV219" s="46"/>
      <c r="EW219" s="46"/>
      <c r="EX219" s="46"/>
      <c r="EY219" s="46"/>
      <c r="EZ219" s="46"/>
      <c r="FA219" s="46"/>
      <c r="FB219" s="46"/>
      <c r="FC219" s="46"/>
      <c r="FD219" s="46"/>
      <c r="FE219" s="46"/>
      <c r="FF219" s="46"/>
      <c r="FG219" s="46"/>
      <c r="FH219" s="46"/>
      <c r="FI219" s="46"/>
      <c r="FJ219" s="16" t="s">
        <v>204</v>
      </c>
      <c r="FK219" s="9" t="s">
        <v>230</v>
      </c>
      <c r="FL219" s="9" t="s">
        <v>543</v>
      </c>
      <c r="FM219" s="9">
        <v>39663349</v>
      </c>
      <c r="FN219" s="17">
        <v>20255220006173</v>
      </c>
      <c r="FO219" s="138">
        <v>45783</v>
      </c>
      <c r="FP219" s="9" t="s">
        <v>544</v>
      </c>
      <c r="FQ219" s="46"/>
      <c r="FR219" s="46"/>
      <c r="FS219" s="46"/>
      <c r="FT219" s="46"/>
      <c r="FU219" s="9"/>
      <c r="FV219" s="109"/>
      <c r="FW219" s="109"/>
      <c r="FX219" s="109"/>
      <c r="FY219" s="109"/>
      <c r="FZ219" s="109"/>
      <c r="GA219" s="109"/>
      <c r="GB219" s="109"/>
      <c r="GC219" s="109"/>
      <c r="GD219" s="109"/>
      <c r="GE219" s="109"/>
      <c r="GF219" s="109"/>
    </row>
    <row r="220" spans="1:188" ht="100.5" customHeight="1" x14ac:dyDescent="0.3">
      <c r="A220" s="124">
        <v>218</v>
      </c>
      <c r="B220" s="49">
        <v>2484</v>
      </c>
      <c r="C220" s="49" t="s">
        <v>2573</v>
      </c>
      <c r="D220" s="17" t="s">
        <v>3077</v>
      </c>
      <c r="E220" s="46" t="s">
        <v>3078</v>
      </c>
      <c r="F220" s="47" t="s">
        <v>3079</v>
      </c>
      <c r="G220" s="10" t="s">
        <v>183</v>
      </c>
      <c r="H220" s="9" t="s">
        <v>184</v>
      </c>
      <c r="I220" s="46" t="s">
        <v>3080</v>
      </c>
      <c r="J220" s="9" t="s">
        <v>3081</v>
      </c>
      <c r="K220" s="9" t="s">
        <v>3082</v>
      </c>
      <c r="L220" s="48">
        <v>45776</v>
      </c>
      <c r="M220" s="48">
        <v>45770</v>
      </c>
      <c r="N220" s="48">
        <v>45782</v>
      </c>
      <c r="O220" s="17">
        <v>6</v>
      </c>
      <c r="P220" s="144">
        <v>0</v>
      </c>
      <c r="Q220" s="144">
        <v>180</v>
      </c>
      <c r="R220" s="138">
        <v>45965</v>
      </c>
      <c r="S220" s="138">
        <v>45966</v>
      </c>
      <c r="T220" s="17">
        <v>1</v>
      </c>
      <c r="U220" s="17">
        <v>26</v>
      </c>
      <c r="V220" s="138"/>
      <c r="W220" s="138">
        <v>45966</v>
      </c>
      <c r="X220" s="138"/>
      <c r="Y220" s="138">
        <v>46021</v>
      </c>
      <c r="Z220" s="15">
        <v>30000000</v>
      </c>
      <c r="AA220" s="13">
        <f t="shared" si="6"/>
        <v>5000000</v>
      </c>
      <c r="AB220" s="13">
        <f t="shared" si="0"/>
        <v>166666.66666666666</v>
      </c>
      <c r="AC220" s="50">
        <v>9333333</v>
      </c>
      <c r="AD220" s="50"/>
      <c r="AE220" s="13">
        <f t="shared" si="8"/>
        <v>39333333</v>
      </c>
      <c r="AF220" s="9" t="s">
        <v>188</v>
      </c>
      <c r="AG220" s="15" t="s">
        <v>189</v>
      </c>
      <c r="AH220" s="46"/>
      <c r="AI220" s="15" t="s">
        <v>190</v>
      </c>
      <c r="AJ220" s="52" t="s">
        <v>191</v>
      </c>
      <c r="AK220" s="46"/>
      <c r="AL220" s="46"/>
      <c r="AM220" s="46"/>
      <c r="AN220" s="9" t="s">
        <v>193</v>
      </c>
      <c r="AO220" s="9">
        <v>1010224889</v>
      </c>
      <c r="AP220" s="46">
        <v>1</v>
      </c>
      <c r="AQ220" s="49" t="s">
        <v>194</v>
      </c>
      <c r="AR220" s="9" t="s">
        <v>195</v>
      </c>
      <c r="AS220" s="9"/>
      <c r="AT220" s="47" t="s">
        <v>3083</v>
      </c>
      <c r="AU220" s="47" t="s">
        <v>3084</v>
      </c>
      <c r="AV220" s="60" t="s">
        <v>3085</v>
      </c>
      <c r="AW220" s="46" t="s">
        <v>2583</v>
      </c>
      <c r="AX220" s="9" t="s">
        <v>2573</v>
      </c>
      <c r="AY220" s="9" t="s">
        <v>2584</v>
      </c>
      <c r="AZ220" s="42" t="s">
        <v>244</v>
      </c>
      <c r="BA220" s="9" t="s">
        <v>202</v>
      </c>
      <c r="BB220" s="46">
        <v>586</v>
      </c>
      <c r="BC220" s="48">
        <v>45729</v>
      </c>
      <c r="BD220" s="94">
        <v>30000000</v>
      </c>
      <c r="BE220" s="46">
        <v>700</v>
      </c>
      <c r="BF220" s="48">
        <v>45868</v>
      </c>
      <c r="BG220" s="94">
        <v>9333333</v>
      </c>
      <c r="BH220" s="49">
        <v>689</v>
      </c>
      <c r="BI220" s="49">
        <v>45777</v>
      </c>
      <c r="BJ220" s="143">
        <v>30000000</v>
      </c>
      <c r="BK220" s="143"/>
      <c r="BL220" s="143"/>
      <c r="BM220" s="143"/>
      <c r="BN220" s="49"/>
      <c r="BO220" s="49">
        <v>125419</v>
      </c>
      <c r="BP220" s="48">
        <v>45649</v>
      </c>
      <c r="BQ220" s="12" t="s">
        <v>203</v>
      </c>
      <c r="BR220" s="9" t="s">
        <v>204</v>
      </c>
      <c r="BS220" s="9" t="s">
        <v>189</v>
      </c>
      <c r="BT220" s="9" t="s">
        <v>189</v>
      </c>
      <c r="BU220" s="9" t="s">
        <v>205</v>
      </c>
      <c r="BV220" s="9" t="s">
        <v>206</v>
      </c>
      <c r="BW220" s="9" t="s">
        <v>207</v>
      </c>
      <c r="BX220" s="15">
        <v>3000000</v>
      </c>
      <c r="BY220" s="15"/>
      <c r="BZ220" s="15"/>
      <c r="CA220" s="15"/>
      <c r="CB220" s="9"/>
      <c r="CC220" s="9"/>
      <c r="CD220" s="9"/>
      <c r="CE220" s="9"/>
      <c r="CF220" s="9"/>
      <c r="CG220" s="9"/>
      <c r="CH220" s="9"/>
      <c r="CI220" s="9"/>
      <c r="CJ220" s="9"/>
      <c r="CK220" s="9"/>
      <c r="CL220" s="9"/>
      <c r="CM220" s="9"/>
      <c r="CN220" s="9"/>
      <c r="CO220" s="9"/>
      <c r="CP220" s="9" t="s">
        <v>208</v>
      </c>
      <c r="CQ220" s="48" t="s">
        <v>3086</v>
      </c>
      <c r="CR220" s="48">
        <v>45776</v>
      </c>
      <c r="CS220" s="48">
        <v>45779</v>
      </c>
      <c r="CT220" s="48"/>
      <c r="CU220" s="48"/>
      <c r="CV220" s="48"/>
      <c r="CW220" s="46" t="s">
        <v>210</v>
      </c>
      <c r="CX220" s="48">
        <v>45770</v>
      </c>
      <c r="CY220" s="48"/>
      <c r="CZ220" s="10" t="s">
        <v>211</v>
      </c>
      <c r="DA220" s="57" t="s">
        <v>250</v>
      </c>
      <c r="DB220" s="57" t="s">
        <v>189</v>
      </c>
      <c r="DC220" s="17" t="s">
        <v>212</v>
      </c>
      <c r="DD220" s="17" t="s">
        <v>213</v>
      </c>
      <c r="DE220" s="17" t="s">
        <v>214</v>
      </c>
      <c r="DF220" s="17" t="s">
        <v>189</v>
      </c>
      <c r="DG220" s="12">
        <v>35021</v>
      </c>
      <c r="DH220" s="9">
        <v>29</v>
      </c>
      <c r="DI220" s="12" t="s">
        <v>215</v>
      </c>
      <c r="DJ220" s="9" t="s">
        <v>3087</v>
      </c>
      <c r="DK220" s="9" t="s">
        <v>217</v>
      </c>
      <c r="DL220" s="9" t="s">
        <v>229</v>
      </c>
      <c r="DM220" s="9"/>
      <c r="DN220" s="9">
        <v>6017471302</v>
      </c>
      <c r="DO220" s="9">
        <v>3212231814</v>
      </c>
      <c r="DP220" s="26" t="s">
        <v>3088</v>
      </c>
      <c r="DQ220" s="9" t="s">
        <v>788</v>
      </c>
      <c r="DR220" s="9" t="s">
        <v>867</v>
      </c>
      <c r="DS220" s="9" t="s">
        <v>223</v>
      </c>
      <c r="DT220" s="9" t="s">
        <v>3089</v>
      </c>
      <c r="DU220" s="9" t="s">
        <v>3090</v>
      </c>
      <c r="DV220" s="9" t="s">
        <v>734</v>
      </c>
      <c r="DW220" s="9"/>
      <c r="DX220" s="9" t="s">
        <v>735</v>
      </c>
      <c r="DY220" s="9" t="s">
        <v>217</v>
      </c>
      <c r="DZ220" s="9" t="s">
        <v>229</v>
      </c>
      <c r="EA220" s="46"/>
      <c r="EB220" s="48"/>
      <c r="EC220" s="54" t="s">
        <v>207</v>
      </c>
      <c r="ED220" s="48">
        <v>45869</v>
      </c>
      <c r="EE220" s="49">
        <v>700</v>
      </c>
      <c r="EF220" s="48">
        <v>45868</v>
      </c>
      <c r="EG220" s="48"/>
      <c r="EH220" s="48"/>
      <c r="EI220" s="48"/>
      <c r="EJ220" s="46" t="s">
        <v>290</v>
      </c>
      <c r="EK220" s="12">
        <v>45869</v>
      </c>
      <c r="EL220" s="48"/>
      <c r="EM220" s="48"/>
      <c r="EN220" s="48"/>
      <c r="EO220" s="46"/>
      <c r="EP220" s="46"/>
      <c r="EQ220" s="46"/>
      <c r="ER220" s="46"/>
      <c r="ES220" s="46"/>
      <c r="ET220" s="46"/>
      <c r="EU220" s="46"/>
      <c r="EV220" s="46"/>
      <c r="EW220" s="46"/>
      <c r="EX220" s="46"/>
      <c r="EY220" s="46"/>
      <c r="EZ220" s="46"/>
      <c r="FA220" s="46"/>
      <c r="FB220" s="46"/>
      <c r="FC220" s="46"/>
      <c r="FD220" s="46"/>
      <c r="FE220" s="46"/>
      <c r="FF220" s="46"/>
      <c r="FG220" s="46"/>
      <c r="FH220" s="46"/>
      <c r="FI220" s="46"/>
      <c r="FJ220" s="16" t="s">
        <v>204</v>
      </c>
      <c r="FK220" s="9" t="s">
        <v>230</v>
      </c>
      <c r="FL220" s="46" t="s">
        <v>738</v>
      </c>
      <c r="FM220" s="9">
        <v>79842782</v>
      </c>
      <c r="FN220" s="49">
        <v>20255220006233</v>
      </c>
      <c r="FO220" s="138">
        <v>45783</v>
      </c>
      <c r="FP220" s="9" t="s">
        <v>3091</v>
      </c>
      <c r="FQ220" s="46"/>
      <c r="FR220" s="46"/>
      <c r="FS220" s="46"/>
      <c r="FT220" s="46"/>
      <c r="FU220" s="9"/>
      <c r="FV220" s="109"/>
      <c r="FW220" s="109"/>
      <c r="FX220" s="109"/>
      <c r="FY220" s="109"/>
      <c r="FZ220" s="109"/>
      <c r="GA220" s="109"/>
      <c r="GB220" s="109"/>
      <c r="GC220" s="109"/>
      <c r="GD220" s="109"/>
      <c r="GE220" s="109"/>
      <c r="GF220" s="109"/>
    </row>
    <row r="221" spans="1:188" ht="100.5" customHeight="1" x14ac:dyDescent="0.3">
      <c r="A221" s="124">
        <v>219</v>
      </c>
      <c r="B221" s="49">
        <v>2461</v>
      </c>
      <c r="C221" s="17" t="s">
        <v>3092</v>
      </c>
      <c r="D221" s="17" t="s">
        <v>1062</v>
      </c>
      <c r="E221" s="46" t="s">
        <v>3093</v>
      </c>
      <c r="F221" s="47" t="s">
        <v>3094</v>
      </c>
      <c r="G221" s="10" t="s">
        <v>183</v>
      </c>
      <c r="H221" s="9" t="s">
        <v>184</v>
      </c>
      <c r="I221" s="46" t="s">
        <v>3095</v>
      </c>
      <c r="J221" s="9" t="s">
        <v>3096</v>
      </c>
      <c r="K221" s="9" t="s">
        <v>3097</v>
      </c>
      <c r="L221" s="48">
        <v>45772</v>
      </c>
      <c r="M221" s="48"/>
      <c r="N221" s="48">
        <v>45777</v>
      </c>
      <c r="O221" s="17">
        <v>8</v>
      </c>
      <c r="P221" s="17">
        <v>0</v>
      </c>
      <c r="Q221" s="17">
        <v>240</v>
      </c>
      <c r="R221" s="48">
        <v>46020</v>
      </c>
      <c r="S221" s="48"/>
      <c r="T221" s="171"/>
      <c r="U221" s="171"/>
      <c r="V221" s="48"/>
      <c r="W221" s="48"/>
      <c r="X221" s="48"/>
      <c r="Y221" s="48">
        <v>46020</v>
      </c>
      <c r="Z221" s="15">
        <v>76000000</v>
      </c>
      <c r="AA221" s="13">
        <f t="shared" si="6"/>
        <v>9500000</v>
      </c>
      <c r="AB221" s="13">
        <f t="shared" si="0"/>
        <v>316666.66666666669</v>
      </c>
      <c r="AC221" s="50"/>
      <c r="AD221" s="50"/>
      <c r="AE221" s="13">
        <f t="shared" si="8"/>
        <v>76000000</v>
      </c>
      <c r="AF221" s="9" t="s">
        <v>188</v>
      </c>
      <c r="AG221" s="15" t="s">
        <v>189</v>
      </c>
      <c r="AH221" s="46"/>
      <c r="AI221" s="15" t="s">
        <v>190</v>
      </c>
      <c r="AJ221" s="52" t="s">
        <v>191</v>
      </c>
      <c r="AK221" s="46"/>
      <c r="AL221" s="46"/>
      <c r="AM221" s="46"/>
      <c r="AN221" s="9" t="s">
        <v>193</v>
      </c>
      <c r="AO221" s="17">
        <v>79745204</v>
      </c>
      <c r="AP221" s="46">
        <v>0</v>
      </c>
      <c r="AQ221" s="49" t="s">
        <v>194</v>
      </c>
      <c r="AR221" s="9" t="s">
        <v>195</v>
      </c>
      <c r="AS221" s="9"/>
      <c r="AT221" s="47" t="s">
        <v>3098</v>
      </c>
      <c r="AU221" s="47" t="s">
        <v>3099</v>
      </c>
      <c r="AV221" s="60" t="s">
        <v>3100</v>
      </c>
      <c r="AW221" s="46" t="s">
        <v>3101</v>
      </c>
      <c r="AX221" s="9" t="s">
        <v>179</v>
      </c>
      <c r="AY221" s="9" t="s">
        <v>200</v>
      </c>
      <c r="AZ221" s="42" t="s">
        <v>244</v>
      </c>
      <c r="BA221" s="9" t="s">
        <v>202</v>
      </c>
      <c r="BB221" s="46">
        <v>606</v>
      </c>
      <c r="BC221" s="48">
        <v>45751</v>
      </c>
      <c r="BD221" s="94">
        <v>76000000</v>
      </c>
      <c r="BE221" s="94"/>
      <c r="BF221" s="94"/>
      <c r="BG221" s="94"/>
      <c r="BH221" s="49">
        <v>686</v>
      </c>
      <c r="BI221" s="48">
        <v>45776</v>
      </c>
      <c r="BJ221" s="143">
        <v>76000000</v>
      </c>
      <c r="BK221" s="143"/>
      <c r="BL221" s="143"/>
      <c r="BM221" s="143"/>
      <c r="BN221" s="49"/>
      <c r="BO221" s="49">
        <v>131598</v>
      </c>
      <c r="BP221" s="48">
        <v>45716</v>
      </c>
      <c r="BQ221" s="12" t="s">
        <v>203</v>
      </c>
      <c r="BR221" s="9" t="s">
        <v>204</v>
      </c>
      <c r="BS221" s="9" t="s">
        <v>189</v>
      </c>
      <c r="BT221" s="9" t="s">
        <v>189</v>
      </c>
      <c r="BU221" s="9" t="s">
        <v>205</v>
      </c>
      <c r="BV221" s="9" t="s">
        <v>206</v>
      </c>
      <c r="BW221" s="9" t="s">
        <v>207</v>
      </c>
      <c r="BX221" s="15">
        <v>7600000</v>
      </c>
      <c r="BY221" s="15"/>
      <c r="BZ221" s="15"/>
      <c r="CA221" s="15"/>
      <c r="CB221" s="9"/>
      <c r="CC221" s="9"/>
      <c r="CD221" s="9"/>
      <c r="CE221" s="9"/>
      <c r="CF221" s="9"/>
      <c r="CG221" s="9"/>
      <c r="CH221" s="9"/>
      <c r="CI221" s="9"/>
      <c r="CJ221" s="9"/>
      <c r="CK221" s="9"/>
      <c r="CL221" s="9"/>
      <c r="CM221" s="9"/>
      <c r="CN221" s="9"/>
      <c r="CO221" s="9"/>
      <c r="CP221" s="9" t="s">
        <v>208</v>
      </c>
      <c r="CQ221" s="48" t="s">
        <v>3102</v>
      </c>
      <c r="CR221" s="48">
        <v>45773</v>
      </c>
      <c r="CS221" s="48">
        <v>45776</v>
      </c>
      <c r="CT221" s="48"/>
      <c r="CU221" s="48"/>
      <c r="CV221" s="48"/>
      <c r="CW221" s="46" t="s">
        <v>2824</v>
      </c>
      <c r="CX221" s="48">
        <v>45738</v>
      </c>
      <c r="CY221" s="48"/>
      <c r="CZ221" s="10" t="s">
        <v>249</v>
      </c>
      <c r="DA221" s="57" t="s">
        <v>250</v>
      </c>
      <c r="DB221" s="57" t="s">
        <v>189</v>
      </c>
      <c r="DC221" s="17" t="s">
        <v>212</v>
      </c>
      <c r="DD221" s="17" t="s">
        <v>213</v>
      </c>
      <c r="DE221" s="17" t="s">
        <v>214</v>
      </c>
      <c r="DF221" s="17" t="s">
        <v>189</v>
      </c>
      <c r="DG221" s="12">
        <v>27893</v>
      </c>
      <c r="DH221" s="9">
        <v>49</v>
      </c>
      <c r="DI221" s="12" t="s">
        <v>215</v>
      </c>
      <c r="DJ221" s="9" t="s">
        <v>3103</v>
      </c>
      <c r="DK221" s="9" t="s">
        <v>217</v>
      </c>
      <c r="DL221" s="9" t="s">
        <v>229</v>
      </c>
      <c r="DM221" s="9"/>
      <c r="DN221" s="9">
        <v>3153519660</v>
      </c>
      <c r="DO221" s="9">
        <v>3153519660</v>
      </c>
      <c r="DP221" s="101" t="s">
        <v>3104</v>
      </c>
      <c r="DQ221" s="9" t="s">
        <v>284</v>
      </c>
      <c r="DR221" s="9" t="s">
        <v>222</v>
      </c>
      <c r="DS221" s="9" t="s">
        <v>223</v>
      </c>
      <c r="DT221" s="9" t="s">
        <v>377</v>
      </c>
      <c r="DU221" s="9" t="s">
        <v>3105</v>
      </c>
      <c r="DV221" s="9" t="s">
        <v>226</v>
      </c>
      <c r="DW221" s="9"/>
      <c r="DX221" s="9" t="s">
        <v>228</v>
      </c>
      <c r="DY221" s="9" t="s">
        <v>217</v>
      </c>
      <c r="DZ221" s="9" t="s">
        <v>229</v>
      </c>
      <c r="EA221" s="46"/>
      <c r="EB221" s="48"/>
      <c r="EC221" s="54"/>
      <c r="ED221" s="48"/>
      <c r="EE221" s="48"/>
      <c r="EF221" s="48"/>
      <c r="EG221" s="48"/>
      <c r="EH221" s="48"/>
      <c r="EI221" s="48"/>
      <c r="EJ221" s="46"/>
      <c r="EK221" s="12"/>
      <c r="EL221" s="48"/>
      <c r="EM221" s="48"/>
      <c r="EN221" s="48"/>
      <c r="EO221" s="46"/>
      <c r="EP221" s="46"/>
      <c r="EQ221" s="46"/>
      <c r="ER221" s="46"/>
      <c r="ES221" s="46"/>
      <c r="ET221" s="46"/>
      <c r="EU221" s="46"/>
      <c r="EV221" s="46"/>
      <c r="EW221" s="46"/>
      <c r="EX221" s="46"/>
      <c r="EY221" s="46"/>
      <c r="EZ221" s="46"/>
      <c r="FA221" s="46"/>
      <c r="FB221" s="46"/>
      <c r="FC221" s="46"/>
      <c r="FD221" s="46"/>
      <c r="FE221" s="46"/>
      <c r="FF221" s="46"/>
      <c r="FG221" s="46"/>
      <c r="FH221" s="46"/>
      <c r="FI221" s="46"/>
      <c r="FJ221" s="16" t="s">
        <v>204</v>
      </c>
      <c r="FK221" s="9" t="s">
        <v>230</v>
      </c>
      <c r="FL221" s="46" t="s">
        <v>185</v>
      </c>
      <c r="FM221" s="46">
        <v>1130621382</v>
      </c>
      <c r="FN221" s="49">
        <v>20255220006643</v>
      </c>
      <c r="FO221" s="49">
        <v>45789</v>
      </c>
      <c r="FP221" s="9" t="s">
        <v>3106</v>
      </c>
      <c r="FQ221" s="46"/>
      <c r="FR221" s="46"/>
      <c r="FS221" s="46"/>
      <c r="FT221" s="46"/>
      <c r="FU221" s="9"/>
      <c r="FV221" s="109"/>
      <c r="FW221" s="109"/>
      <c r="FX221" s="109"/>
      <c r="FY221" s="109"/>
      <c r="FZ221" s="109"/>
      <c r="GA221" s="109"/>
      <c r="GB221" s="109"/>
      <c r="GC221" s="109"/>
      <c r="GD221" s="109"/>
      <c r="GE221" s="109"/>
      <c r="GF221" s="109"/>
    </row>
    <row r="222" spans="1:188" ht="100.5" customHeight="1" x14ac:dyDescent="0.3">
      <c r="A222" s="124">
        <v>220</v>
      </c>
      <c r="B222" s="49">
        <v>2484</v>
      </c>
      <c r="C222" s="49" t="s">
        <v>2573</v>
      </c>
      <c r="D222" s="17" t="s">
        <v>2601</v>
      </c>
      <c r="E222" s="46" t="s">
        <v>3107</v>
      </c>
      <c r="F222" s="47" t="s">
        <v>3108</v>
      </c>
      <c r="G222" s="10" t="s">
        <v>183</v>
      </c>
      <c r="H222" s="9" t="s">
        <v>184</v>
      </c>
      <c r="I222" s="46" t="s">
        <v>3109</v>
      </c>
      <c r="J222" s="9" t="s">
        <v>3110</v>
      </c>
      <c r="K222" s="9" t="s">
        <v>3111</v>
      </c>
      <c r="L222" s="48">
        <v>45776</v>
      </c>
      <c r="M222" s="48"/>
      <c r="N222" s="48">
        <v>45777</v>
      </c>
      <c r="O222" s="17">
        <v>8</v>
      </c>
      <c r="P222" s="17">
        <v>0</v>
      </c>
      <c r="Q222" s="17">
        <v>240</v>
      </c>
      <c r="R222" s="48">
        <v>46020</v>
      </c>
      <c r="S222" s="48"/>
      <c r="T222" s="171"/>
      <c r="U222" s="171"/>
      <c r="V222" s="48"/>
      <c r="W222" s="48"/>
      <c r="X222" s="48"/>
      <c r="Y222" s="48">
        <v>46020</v>
      </c>
      <c r="Z222" s="15">
        <v>40000000</v>
      </c>
      <c r="AA222" s="13">
        <f t="shared" si="6"/>
        <v>5000000</v>
      </c>
      <c r="AB222" s="13">
        <f t="shared" si="0"/>
        <v>166666.66666666666</v>
      </c>
      <c r="AC222" s="50"/>
      <c r="AD222" s="50"/>
      <c r="AE222" s="13">
        <f t="shared" si="8"/>
        <v>40000000</v>
      </c>
      <c r="AF222" s="9" t="s">
        <v>188</v>
      </c>
      <c r="AG222" s="15" t="s">
        <v>189</v>
      </c>
      <c r="AH222" s="46"/>
      <c r="AI222" s="15" t="s">
        <v>190</v>
      </c>
      <c r="AJ222" s="52" t="s">
        <v>191</v>
      </c>
      <c r="AK222" s="46"/>
      <c r="AL222" s="46"/>
      <c r="AM222" s="46"/>
      <c r="AN222" s="9" t="s">
        <v>193</v>
      </c>
      <c r="AO222" s="17">
        <v>1105690822</v>
      </c>
      <c r="AP222" s="46">
        <v>9</v>
      </c>
      <c r="AQ222" s="49" t="s">
        <v>194</v>
      </c>
      <c r="AR222" s="9" t="s">
        <v>195</v>
      </c>
      <c r="AS222" s="9"/>
      <c r="AT222" s="47" t="s">
        <v>3112</v>
      </c>
      <c r="AU222" s="47" t="s">
        <v>3113</v>
      </c>
      <c r="AV222" s="60" t="s">
        <v>3114</v>
      </c>
      <c r="AW222" s="46" t="s">
        <v>2583</v>
      </c>
      <c r="AX222" s="9" t="s">
        <v>2573</v>
      </c>
      <c r="AY222" s="9" t="s">
        <v>2584</v>
      </c>
      <c r="AZ222" s="42" t="s">
        <v>244</v>
      </c>
      <c r="BA222" s="9" t="s">
        <v>202</v>
      </c>
      <c r="BB222" s="46">
        <v>547</v>
      </c>
      <c r="BC222" s="48">
        <v>45722</v>
      </c>
      <c r="BD222" s="143">
        <v>40000000</v>
      </c>
      <c r="BE222" s="143"/>
      <c r="BF222" s="143"/>
      <c r="BG222" s="143"/>
      <c r="BH222" s="49">
        <v>691</v>
      </c>
      <c r="BI222" s="48">
        <v>45777</v>
      </c>
      <c r="BJ222" s="143">
        <v>40000000</v>
      </c>
      <c r="BK222" s="143"/>
      <c r="BL222" s="143"/>
      <c r="BM222" s="143"/>
      <c r="BN222" s="49"/>
      <c r="BO222" s="49">
        <v>125416</v>
      </c>
      <c r="BP222" s="48">
        <v>45649</v>
      </c>
      <c r="BQ222" s="12" t="s">
        <v>203</v>
      </c>
      <c r="BR222" s="9" t="s">
        <v>204</v>
      </c>
      <c r="BS222" s="9" t="s">
        <v>189</v>
      </c>
      <c r="BT222" s="9" t="s">
        <v>189</v>
      </c>
      <c r="BU222" s="9" t="s">
        <v>205</v>
      </c>
      <c r="BV222" s="9" t="s">
        <v>206</v>
      </c>
      <c r="BW222" s="9" t="s">
        <v>207</v>
      </c>
      <c r="BX222" s="15">
        <v>4000000</v>
      </c>
      <c r="BY222" s="15"/>
      <c r="BZ222" s="15"/>
      <c r="CA222" s="15"/>
      <c r="CB222" s="9"/>
      <c r="CC222" s="9"/>
      <c r="CD222" s="9"/>
      <c r="CE222" s="9"/>
      <c r="CF222" s="9"/>
      <c r="CG222" s="9"/>
      <c r="CH222" s="9"/>
      <c r="CI222" s="9"/>
      <c r="CJ222" s="9"/>
      <c r="CK222" s="9"/>
      <c r="CL222" s="9"/>
      <c r="CM222" s="9"/>
      <c r="CN222" s="9"/>
      <c r="CO222" s="9"/>
      <c r="CP222" s="9" t="s">
        <v>208</v>
      </c>
      <c r="CQ222" s="48" t="s">
        <v>3115</v>
      </c>
      <c r="CR222" s="48">
        <v>45776</v>
      </c>
      <c r="CS222" s="48">
        <v>45777</v>
      </c>
      <c r="CT222" s="48"/>
      <c r="CU222" s="48"/>
      <c r="CV222" s="48"/>
      <c r="CW222" s="46" t="s">
        <v>210</v>
      </c>
      <c r="CX222" s="48">
        <v>45770</v>
      </c>
      <c r="CY222" s="48"/>
      <c r="CZ222" s="10" t="s">
        <v>211</v>
      </c>
      <c r="DA222" s="57" t="s">
        <v>250</v>
      </c>
      <c r="DB222" s="57" t="s">
        <v>189</v>
      </c>
      <c r="DC222" s="17" t="s">
        <v>212</v>
      </c>
      <c r="DD222" s="17" t="s">
        <v>213</v>
      </c>
      <c r="DE222" s="17" t="s">
        <v>214</v>
      </c>
      <c r="DF222" s="17" t="s">
        <v>189</v>
      </c>
      <c r="DG222" s="12">
        <v>35646</v>
      </c>
      <c r="DH222" s="9">
        <v>27</v>
      </c>
      <c r="DI222" s="12" t="s">
        <v>280</v>
      </c>
      <c r="DJ222" s="9" t="s">
        <v>3116</v>
      </c>
      <c r="DK222" s="9" t="s">
        <v>217</v>
      </c>
      <c r="DL222" s="9" t="s">
        <v>229</v>
      </c>
      <c r="DM222" s="9"/>
      <c r="DN222" s="9">
        <v>3144425205</v>
      </c>
      <c r="DO222" s="9">
        <v>3144425205</v>
      </c>
      <c r="DP222" s="26" t="s">
        <v>3117</v>
      </c>
      <c r="DQ222" s="9" t="s">
        <v>221</v>
      </c>
      <c r="DR222" s="9" t="s">
        <v>867</v>
      </c>
      <c r="DS222" s="9" t="s">
        <v>223</v>
      </c>
      <c r="DT222" s="9" t="s">
        <v>1182</v>
      </c>
      <c r="DU222" s="9" t="s">
        <v>3118</v>
      </c>
      <c r="DV222" s="9" t="s">
        <v>734</v>
      </c>
      <c r="DW222" s="9"/>
      <c r="DX222" s="9" t="s">
        <v>735</v>
      </c>
      <c r="DY222" s="9" t="s">
        <v>217</v>
      </c>
      <c r="DZ222" s="9" t="s">
        <v>229</v>
      </c>
      <c r="EA222" s="46"/>
      <c r="EB222" s="48"/>
      <c r="EC222" s="54"/>
      <c r="ED222" s="48"/>
      <c r="EE222" s="48"/>
      <c r="EF222" s="48"/>
      <c r="EG222" s="48"/>
      <c r="EH222" s="48"/>
      <c r="EI222" s="48"/>
      <c r="EJ222" s="46"/>
      <c r="EK222" s="12"/>
      <c r="EL222" s="48"/>
      <c r="EM222" s="48"/>
      <c r="EN222" s="48"/>
      <c r="EO222" s="46"/>
      <c r="EP222" s="46"/>
      <c r="EQ222" s="46"/>
      <c r="ER222" s="46"/>
      <c r="ES222" s="46"/>
      <c r="ET222" s="46"/>
      <c r="EU222" s="46"/>
      <c r="EV222" s="46"/>
      <c r="EW222" s="46"/>
      <c r="EX222" s="46"/>
      <c r="EY222" s="46"/>
      <c r="EZ222" s="46"/>
      <c r="FA222" s="46"/>
      <c r="FB222" s="46"/>
      <c r="FC222" s="46"/>
      <c r="FD222" s="46"/>
      <c r="FE222" s="46"/>
      <c r="FF222" s="46"/>
      <c r="FG222" s="46"/>
      <c r="FH222" s="46"/>
      <c r="FI222" s="46"/>
      <c r="FJ222" s="16" t="s">
        <v>204</v>
      </c>
      <c r="FK222" s="9" t="s">
        <v>230</v>
      </c>
      <c r="FL222" s="46" t="s">
        <v>738</v>
      </c>
      <c r="FM222" s="9">
        <v>79842782</v>
      </c>
      <c r="FN222" s="49">
        <v>20255220006233</v>
      </c>
      <c r="FO222" s="138">
        <v>45783</v>
      </c>
      <c r="FP222" s="9" t="s">
        <v>3091</v>
      </c>
      <c r="FQ222" s="46"/>
      <c r="FR222" s="46"/>
      <c r="FS222" s="46"/>
      <c r="FT222" s="46"/>
      <c r="FU222" s="9"/>
      <c r="FV222" s="109"/>
      <c r="FW222" s="109"/>
      <c r="FX222" s="109"/>
      <c r="FY222" s="109"/>
      <c r="FZ222" s="109"/>
      <c r="GA222" s="109"/>
      <c r="GB222" s="109"/>
      <c r="GC222" s="109"/>
      <c r="GD222" s="109"/>
      <c r="GE222" s="109"/>
      <c r="GF222" s="109"/>
    </row>
    <row r="223" spans="1:188" ht="100.5" customHeight="1" x14ac:dyDescent="0.3">
      <c r="A223" s="124">
        <v>221</v>
      </c>
      <c r="B223" s="49">
        <v>2527</v>
      </c>
      <c r="C223" s="17" t="s">
        <v>3119</v>
      </c>
      <c r="D223" s="17" t="s">
        <v>263</v>
      </c>
      <c r="E223" s="46" t="s">
        <v>3120</v>
      </c>
      <c r="F223" s="47" t="s">
        <v>3121</v>
      </c>
      <c r="G223" s="10" t="s">
        <v>183</v>
      </c>
      <c r="H223" s="9" t="s">
        <v>184</v>
      </c>
      <c r="I223" s="46" t="s">
        <v>3122</v>
      </c>
      <c r="J223" s="9" t="s">
        <v>3123</v>
      </c>
      <c r="K223" s="9" t="s">
        <v>3124</v>
      </c>
      <c r="L223" s="48">
        <v>45776</v>
      </c>
      <c r="M223" s="48"/>
      <c r="N223" s="48">
        <v>45782</v>
      </c>
      <c r="O223" s="17">
        <v>6</v>
      </c>
      <c r="P223" s="17">
        <v>0</v>
      </c>
      <c r="Q223" s="17">
        <v>180</v>
      </c>
      <c r="R223" s="12">
        <v>45965</v>
      </c>
      <c r="S223" s="12"/>
      <c r="T223" s="169"/>
      <c r="U223" s="169"/>
      <c r="V223" s="12"/>
      <c r="W223" s="12"/>
      <c r="X223" s="12"/>
      <c r="Y223" s="12">
        <v>45965</v>
      </c>
      <c r="Z223" s="15">
        <v>18600000</v>
      </c>
      <c r="AA223" s="13">
        <f t="shared" si="6"/>
        <v>3100000</v>
      </c>
      <c r="AB223" s="13">
        <f t="shared" si="0"/>
        <v>103333.33333333333</v>
      </c>
      <c r="AC223" s="50"/>
      <c r="AD223" s="50"/>
      <c r="AE223" s="13">
        <f t="shared" si="8"/>
        <v>18600000</v>
      </c>
      <c r="AF223" s="9" t="s">
        <v>188</v>
      </c>
      <c r="AG223" s="15" t="s">
        <v>189</v>
      </c>
      <c r="AH223" s="46"/>
      <c r="AI223" s="15" t="s">
        <v>190</v>
      </c>
      <c r="AJ223" s="52" t="s">
        <v>191</v>
      </c>
      <c r="AK223" s="46"/>
      <c r="AL223" s="46"/>
      <c r="AM223" s="46"/>
      <c r="AN223" s="9" t="s">
        <v>193</v>
      </c>
      <c r="AO223" s="17">
        <v>2996195</v>
      </c>
      <c r="AP223" s="46">
        <v>9</v>
      </c>
      <c r="AQ223" s="49" t="s">
        <v>194</v>
      </c>
      <c r="AR223" s="9" t="s">
        <v>195</v>
      </c>
      <c r="AS223" s="9"/>
      <c r="AT223" s="47" t="s">
        <v>3125</v>
      </c>
      <c r="AU223" s="47" t="s">
        <v>3126</v>
      </c>
      <c r="AV223" s="60" t="s">
        <v>3127</v>
      </c>
      <c r="AW223" s="46" t="s">
        <v>273</v>
      </c>
      <c r="AX223" s="9" t="s">
        <v>262</v>
      </c>
      <c r="AY223" s="46" t="s">
        <v>274</v>
      </c>
      <c r="AZ223" s="42" t="s">
        <v>351</v>
      </c>
      <c r="BA223" s="9" t="s">
        <v>202</v>
      </c>
      <c r="BB223" s="46">
        <v>620</v>
      </c>
      <c r="BC223" s="48">
        <v>45769</v>
      </c>
      <c r="BD223" s="143">
        <v>18600000</v>
      </c>
      <c r="BE223" s="143"/>
      <c r="BF223" s="143"/>
      <c r="BG223" s="143"/>
      <c r="BH223" s="49">
        <v>688</v>
      </c>
      <c r="BI223" s="48">
        <v>45777</v>
      </c>
      <c r="BJ223" s="143">
        <v>18600000</v>
      </c>
      <c r="BK223" s="143"/>
      <c r="BL223" s="143"/>
      <c r="BM223" s="143"/>
      <c r="BN223" s="49"/>
      <c r="BO223" s="49">
        <v>132335</v>
      </c>
      <c r="BP223" s="48">
        <v>45742</v>
      </c>
      <c r="BQ223" s="12" t="s">
        <v>203</v>
      </c>
      <c r="BR223" s="9" t="s">
        <v>204</v>
      </c>
      <c r="BS223" s="9" t="s">
        <v>189</v>
      </c>
      <c r="BT223" s="9" t="s">
        <v>189</v>
      </c>
      <c r="BU223" s="9" t="s">
        <v>276</v>
      </c>
      <c r="BV223" s="9" t="s">
        <v>277</v>
      </c>
      <c r="BW223" s="9" t="s">
        <v>207</v>
      </c>
      <c r="BX223" s="15">
        <v>1860000</v>
      </c>
      <c r="BY223" s="15"/>
      <c r="BZ223" s="15"/>
      <c r="CA223" s="15"/>
      <c r="CB223" s="9"/>
      <c r="CC223" s="9"/>
      <c r="CD223" s="9"/>
      <c r="CE223" s="9"/>
      <c r="CF223" s="9"/>
      <c r="CG223" s="9"/>
      <c r="CH223" s="9"/>
      <c r="CI223" s="9"/>
      <c r="CJ223" s="9"/>
      <c r="CK223" s="9"/>
      <c r="CL223" s="9"/>
      <c r="CM223" s="9"/>
      <c r="CN223" s="9"/>
      <c r="CO223" s="9"/>
      <c r="CP223" s="9" t="s">
        <v>208</v>
      </c>
      <c r="CQ223" s="48" t="s">
        <v>3128</v>
      </c>
      <c r="CR223" s="48">
        <v>45777</v>
      </c>
      <c r="CS223" s="48">
        <v>45779</v>
      </c>
      <c r="CT223" s="48"/>
      <c r="CU223" s="48"/>
      <c r="CV223" s="48"/>
      <c r="CW223" s="46" t="s">
        <v>248</v>
      </c>
      <c r="CX223" s="48">
        <v>45772</v>
      </c>
      <c r="CY223" s="48"/>
      <c r="CZ223" s="10" t="s">
        <v>249</v>
      </c>
      <c r="DA223" s="57" t="s">
        <v>250</v>
      </c>
      <c r="DB223" s="57" t="s">
        <v>189</v>
      </c>
      <c r="DC223" s="17" t="s">
        <v>212</v>
      </c>
      <c r="DD223" s="17" t="s">
        <v>213</v>
      </c>
      <c r="DE223" s="17" t="s">
        <v>214</v>
      </c>
      <c r="DF223" s="17" t="s">
        <v>189</v>
      </c>
      <c r="DG223" s="12">
        <v>24441</v>
      </c>
      <c r="DH223" s="9">
        <v>58</v>
      </c>
      <c r="DI223" s="12" t="s">
        <v>280</v>
      </c>
      <c r="DJ223" s="9" t="s">
        <v>3129</v>
      </c>
      <c r="DK223" s="9" t="s">
        <v>217</v>
      </c>
      <c r="DL223" s="9" t="s">
        <v>229</v>
      </c>
      <c r="DM223" s="9"/>
      <c r="DN223" s="9">
        <v>6013486200</v>
      </c>
      <c r="DO223" s="9">
        <v>3163026319</v>
      </c>
      <c r="DP223" s="26" t="s">
        <v>3130</v>
      </c>
      <c r="DQ223" s="9" t="s">
        <v>284</v>
      </c>
      <c r="DR223" s="9" t="s">
        <v>356</v>
      </c>
      <c r="DS223" s="9" t="s">
        <v>223</v>
      </c>
      <c r="DT223" s="9" t="s">
        <v>868</v>
      </c>
      <c r="DU223" s="9" t="s">
        <v>3131</v>
      </c>
      <c r="DV223" s="24" t="s">
        <v>336</v>
      </c>
      <c r="DW223" s="9" t="s">
        <v>3132</v>
      </c>
      <c r="DX223" s="9" t="s">
        <v>337</v>
      </c>
      <c r="DY223" s="9" t="s">
        <v>217</v>
      </c>
      <c r="DZ223" s="9" t="s">
        <v>229</v>
      </c>
      <c r="EA223" s="46"/>
      <c r="EB223" s="48"/>
      <c r="EC223" s="54"/>
      <c r="ED223" s="48"/>
      <c r="EE223" s="48"/>
      <c r="EF223" s="48"/>
      <c r="EG223" s="48"/>
      <c r="EH223" s="48"/>
      <c r="EI223" s="48"/>
      <c r="EJ223" s="46"/>
      <c r="EK223" s="12"/>
      <c r="EL223" s="48"/>
      <c r="EM223" s="48"/>
      <c r="EN223" s="48"/>
      <c r="EO223" s="46"/>
      <c r="EP223" s="46"/>
      <c r="EQ223" s="46"/>
      <c r="ER223" s="46"/>
      <c r="ES223" s="46"/>
      <c r="ET223" s="46"/>
      <c r="EU223" s="46"/>
      <c r="EV223" s="46"/>
      <c r="EW223" s="46"/>
      <c r="EX223" s="46"/>
      <c r="EY223" s="46"/>
      <c r="EZ223" s="46"/>
      <c r="FA223" s="46"/>
      <c r="FB223" s="46"/>
      <c r="FC223" s="46"/>
      <c r="FD223" s="46"/>
      <c r="FE223" s="46"/>
      <c r="FF223" s="46"/>
      <c r="FG223" s="46"/>
      <c r="FH223" s="46"/>
      <c r="FI223" s="46"/>
      <c r="FJ223" s="16" t="s">
        <v>204</v>
      </c>
      <c r="FK223" s="9" t="s">
        <v>230</v>
      </c>
      <c r="FL223" s="9" t="s">
        <v>543</v>
      </c>
      <c r="FM223" s="9">
        <v>39663349</v>
      </c>
      <c r="FN223" s="17">
        <v>20255220006173</v>
      </c>
      <c r="FO223" s="138">
        <v>45783</v>
      </c>
      <c r="FP223" s="9" t="s">
        <v>544</v>
      </c>
      <c r="FQ223" s="46"/>
      <c r="FR223" s="46"/>
      <c r="FS223" s="46"/>
      <c r="FT223" s="46"/>
      <c r="FU223" s="9"/>
      <c r="FV223" s="109"/>
      <c r="FW223" s="109"/>
      <c r="FX223" s="109"/>
      <c r="FY223" s="109"/>
      <c r="FZ223" s="109"/>
      <c r="GA223" s="109"/>
      <c r="GB223" s="109"/>
      <c r="GC223" s="109"/>
      <c r="GD223" s="109"/>
      <c r="GE223" s="109"/>
      <c r="GF223" s="109"/>
    </row>
    <row r="224" spans="1:188" ht="111.75" customHeight="1" x14ac:dyDescent="0.3">
      <c r="A224" s="124">
        <v>222</v>
      </c>
      <c r="B224" s="49">
        <v>2543</v>
      </c>
      <c r="C224" s="17" t="s">
        <v>3133</v>
      </c>
      <c r="D224" s="17" t="s">
        <v>3134</v>
      </c>
      <c r="E224" s="46" t="s">
        <v>3135</v>
      </c>
      <c r="F224" s="47" t="s">
        <v>3136</v>
      </c>
      <c r="G224" s="10" t="s">
        <v>183</v>
      </c>
      <c r="H224" s="9" t="s">
        <v>184</v>
      </c>
      <c r="I224" s="46" t="s">
        <v>3137</v>
      </c>
      <c r="J224" s="9" t="s">
        <v>3138</v>
      </c>
      <c r="K224" s="9" t="s">
        <v>3139</v>
      </c>
      <c r="L224" s="48">
        <v>45772</v>
      </c>
      <c r="M224" s="48"/>
      <c r="N224" s="48">
        <v>45776</v>
      </c>
      <c r="O224" s="17">
        <v>8</v>
      </c>
      <c r="P224" s="17">
        <v>0</v>
      </c>
      <c r="Q224" s="17">
        <v>240</v>
      </c>
      <c r="R224" s="48">
        <v>46019</v>
      </c>
      <c r="S224" s="48"/>
      <c r="T224" s="171"/>
      <c r="U224" s="171"/>
      <c r="V224" s="48"/>
      <c r="W224" s="48"/>
      <c r="X224" s="48"/>
      <c r="Y224" s="48">
        <v>46019</v>
      </c>
      <c r="Z224" s="15">
        <v>44000000</v>
      </c>
      <c r="AA224" s="13">
        <f t="shared" si="6"/>
        <v>5500000</v>
      </c>
      <c r="AB224" s="13">
        <f t="shared" si="0"/>
        <v>183333.33333333334</v>
      </c>
      <c r="AC224" s="145"/>
      <c r="AD224" s="145"/>
      <c r="AE224" s="13">
        <f t="shared" si="8"/>
        <v>44000000</v>
      </c>
      <c r="AF224" s="9" t="s">
        <v>188</v>
      </c>
      <c r="AG224" s="15" t="s">
        <v>189</v>
      </c>
      <c r="AH224" s="46"/>
      <c r="AI224" s="15" t="s">
        <v>190</v>
      </c>
      <c r="AJ224" s="52" t="s">
        <v>191</v>
      </c>
      <c r="AK224" s="46"/>
      <c r="AL224" s="46"/>
      <c r="AM224" s="46"/>
      <c r="AN224" s="9" t="s">
        <v>193</v>
      </c>
      <c r="AO224" s="17">
        <v>74378190</v>
      </c>
      <c r="AP224" s="46">
        <v>3</v>
      </c>
      <c r="AQ224" s="49" t="s">
        <v>194</v>
      </c>
      <c r="AR224" s="9" t="s">
        <v>195</v>
      </c>
      <c r="AS224" s="9"/>
      <c r="AT224" s="47" t="s">
        <v>3140</v>
      </c>
      <c r="AU224" s="47" t="s">
        <v>3141</v>
      </c>
      <c r="AV224" s="60" t="s">
        <v>3142</v>
      </c>
      <c r="AW224" s="46" t="s">
        <v>895</v>
      </c>
      <c r="AX224" s="9" t="s">
        <v>885</v>
      </c>
      <c r="AY224" s="9" t="s">
        <v>897</v>
      </c>
      <c r="AZ224" s="42" t="s">
        <v>244</v>
      </c>
      <c r="BA224" s="9" t="s">
        <v>202</v>
      </c>
      <c r="BB224" s="46">
        <v>535</v>
      </c>
      <c r="BC224" s="48">
        <v>45721</v>
      </c>
      <c r="BD224" s="143">
        <v>44000000</v>
      </c>
      <c r="BE224" s="143"/>
      <c r="BF224" s="143"/>
      <c r="BG224" s="143"/>
      <c r="BH224" s="49">
        <v>685</v>
      </c>
      <c r="BI224" s="48">
        <v>45775</v>
      </c>
      <c r="BJ224" s="143">
        <v>44000000</v>
      </c>
      <c r="BK224" s="143"/>
      <c r="BL224" s="143"/>
      <c r="BM224" s="143"/>
      <c r="BN224" s="49"/>
      <c r="BO224" s="49">
        <v>128312</v>
      </c>
      <c r="BP224" s="48">
        <v>45674</v>
      </c>
      <c r="BQ224" s="12" t="s">
        <v>203</v>
      </c>
      <c r="BR224" s="9" t="s">
        <v>204</v>
      </c>
      <c r="BS224" s="9" t="s">
        <v>189</v>
      </c>
      <c r="BT224" s="9" t="s">
        <v>189</v>
      </c>
      <c r="BU224" s="9" t="s">
        <v>245</v>
      </c>
      <c r="BV224" s="9" t="s">
        <v>246</v>
      </c>
      <c r="BW224" s="9" t="s">
        <v>207</v>
      </c>
      <c r="BX224" s="15">
        <v>4400000</v>
      </c>
      <c r="BY224" s="15"/>
      <c r="BZ224" s="15"/>
      <c r="CA224" s="15"/>
      <c r="CB224" s="9"/>
      <c r="CC224" s="9"/>
      <c r="CD224" s="9"/>
      <c r="CE224" s="9"/>
      <c r="CF224" s="9"/>
      <c r="CG224" s="9"/>
      <c r="CH224" s="9"/>
      <c r="CI224" s="9"/>
      <c r="CJ224" s="9"/>
      <c r="CK224" s="9"/>
      <c r="CL224" s="9"/>
      <c r="CM224" s="9"/>
      <c r="CN224" s="9"/>
      <c r="CO224" s="9"/>
      <c r="CP224" s="9" t="s">
        <v>208</v>
      </c>
      <c r="CQ224" s="48" t="s">
        <v>3143</v>
      </c>
      <c r="CR224" s="48">
        <v>45775</v>
      </c>
      <c r="CS224" s="48">
        <v>45776</v>
      </c>
      <c r="CT224" s="48"/>
      <c r="CU224" s="48"/>
      <c r="CV224" s="48"/>
      <c r="CW224" s="46" t="s">
        <v>2824</v>
      </c>
      <c r="CX224" s="48">
        <v>45776</v>
      </c>
      <c r="CY224" s="48"/>
      <c r="CZ224" s="10" t="s">
        <v>249</v>
      </c>
      <c r="DA224" s="57" t="s">
        <v>250</v>
      </c>
      <c r="DB224" s="57" t="s">
        <v>189</v>
      </c>
      <c r="DC224" s="17" t="s">
        <v>212</v>
      </c>
      <c r="DD224" s="17" t="s">
        <v>213</v>
      </c>
      <c r="DE224" s="17" t="s">
        <v>214</v>
      </c>
      <c r="DF224" s="17" t="s">
        <v>189</v>
      </c>
      <c r="DG224" s="12">
        <v>30121</v>
      </c>
      <c r="DH224" s="9">
        <v>42</v>
      </c>
      <c r="DI224" s="12" t="s">
        <v>558</v>
      </c>
      <c r="DJ224" s="9" t="s">
        <v>3144</v>
      </c>
      <c r="DK224" s="9" t="s">
        <v>217</v>
      </c>
      <c r="DL224" s="9" t="s">
        <v>229</v>
      </c>
      <c r="DM224" s="9"/>
      <c r="DN224" s="9">
        <v>3103195765</v>
      </c>
      <c r="DO224" s="9">
        <v>3103195765</v>
      </c>
      <c r="DP224" s="26" t="s">
        <v>3145</v>
      </c>
      <c r="DQ224" s="9" t="s">
        <v>255</v>
      </c>
      <c r="DR224" s="9" t="s">
        <v>356</v>
      </c>
      <c r="DS224" s="9" t="s">
        <v>223</v>
      </c>
      <c r="DT224" s="9" t="s">
        <v>3146</v>
      </c>
      <c r="DU224" s="9" t="s">
        <v>3147</v>
      </c>
      <c r="DV224" s="9" t="s">
        <v>1381</v>
      </c>
      <c r="DW224" s="9"/>
      <c r="DX224" s="9" t="s">
        <v>1382</v>
      </c>
      <c r="DY224" s="9" t="s">
        <v>217</v>
      </c>
      <c r="DZ224" s="9" t="s">
        <v>229</v>
      </c>
      <c r="EA224" s="46"/>
      <c r="EB224" s="48"/>
      <c r="EC224" s="54"/>
      <c r="ED224" s="48"/>
      <c r="EE224" s="48"/>
      <c r="EF224" s="48"/>
      <c r="EG224" s="48"/>
      <c r="EH224" s="48"/>
      <c r="EI224" s="48"/>
      <c r="EJ224" s="46"/>
      <c r="EK224" s="12"/>
      <c r="EL224" s="48"/>
      <c r="EM224" s="48"/>
      <c r="EN224" s="48"/>
      <c r="EO224" s="46"/>
      <c r="EP224" s="46"/>
      <c r="EQ224" s="46"/>
      <c r="ER224" s="46"/>
      <c r="ES224" s="46"/>
      <c r="ET224" s="46"/>
      <c r="EU224" s="46"/>
      <c r="EV224" s="46"/>
      <c r="EW224" s="46"/>
      <c r="EX224" s="46"/>
      <c r="EY224" s="46"/>
      <c r="EZ224" s="46"/>
      <c r="FA224" s="46"/>
      <c r="FB224" s="46"/>
      <c r="FC224" s="46"/>
      <c r="FD224" s="46"/>
      <c r="FE224" s="46"/>
      <c r="FF224" s="46"/>
      <c r="FG224" s="46"/>
      <c r="FH224" s="46"/>
      <c r="FI224" s="46"/>
      <c r="FJ224" s="16" t="s">
        <v>204</v>
      </c>
      <c r="FK224" s="9" t="s">
        <v>230</v>
      </c>
      <c r="FL224" s="9" t="s">
        <v>1371</v>
      </c>
      <c r="FM224" s="46">
        <v>52697119</v>
      </c>
      <c r="FN224" s="49">
        <v>2025522005853</v>
      </c>
      <c r="FO224" s="138">
        <v>45775</v>
      </c>
      <c r="FP224" s="9" t="s">
        <v>1425</v>
      </c>
      <c r="FQ224" s="46"/>
      <c r="FR224" s="46"/>
      <c r="FS224" s="46"/>
      <c r="FT224" s="46"/>
      <c r="FU224" s="9"/>
      <c r="FV224" s="109"/>
      <c r="FW224" s="109"/>
      <c r="FX224" s="109"/>
      <c r="FY224" s="109"/>
      <c r="FZ224" s="109"/>
      <c r="GA224" s="109"/>
      <c r="GB224" s="109"/>
      <c r="GC224" s="109"/>
      <c r="GD224" s="109"/>
      <c r="GE224" s="109"/>
      <c r="GF224" s="109"/>
    </row>
    <row r="225" spans="1:188" ht="100.5" customHeight="1" x14ac:dyDescent="0.3">
      <c r="A225" s="124">
        <v>223</v>
      </c>
      <c r="B225" s="49">
        <v>2522</v>
      </c>
      <c r="C225" s="17" t="s">
        <v>3148</v>
      </c>
      <c r="D225" s="17" t="s">
        <v>3149</v>
      </c>
      <c r="E225" s="46" t="s">
        <v>3150</v>
      </c>
      <c r="F225" s="47" t="s">
        <v>3151</v>
      </c>
      <c r="G225" s="10" t="s">
        <v>183</v>
      </c>
      <c r="H225" s="9" t="s">
        <v>184</v>
      </c>
      <c r="I225" s="9" t="s">
        <v>3152</v>
      </c>
      <c r="J225" s="9" t="s">
        <v>3138</v>
      </c>
      <c r="K225" s="9" t="s">
        <v>3153</v>
      </c>
      <c r="L225" s="48">
        <v>45773</v>
      </c>
      <c r="M225" s="48">
        <v>45773</v>
      </c>
      <c r="N225" s="48" t="s">
        <v>3154</v>
      </c>
      <c r="O225" s="17">
        <v>8</v>
      </c>
      <c r="P225" s="17">
        <v>0</v>
      </c>
      <c r="Q225" s="17">
        <v>240</v>
      </c>
      <c r="R225" s="12">
        <v>45839</v>
      </c>
      <c r="S225" s="12"/>
      <c r="T225" s="169"/>
      <c r="U225" s="169"/>
      <c r="V225" s="12"/>
      <c r="W225" s="12"/>
      <c r="X225" s="12"/>
      <c r="Y225" s="12">
        <v>45839</v>
      </c>
      <c r="Z225" s="15">
        <v>44000000</v>
      </c>
      <c r="AA225" s="13">
        <f t="shared" si="6"/>
        <v>5500000</v>
      </c>
      <c r="AB225" s="13">
        <f t="shared" si="0"/>
        <v>183333.33333333334</v>
      </c>
      <c r="AC225" s="50"/>
      <c r="AD225" s="50"/>
      <c r="AE225" s="13">
        <f t="shared" si="8"/>
        <v>44000000</v>
      </c>
      <c r="AF225" s="9" t="s">
        <v>188</v>
      </c>
      <c r="AG225" s="15" t="s">
        <v>189</v>
      </c>
      <c r="AH225" s="46"/>
      <c r="AI225" s="15" t="s">
        <v>190</v>
      </c>
      <c r="AJ225" s="52" t="s">
        <v>191</v>
      </c>
      <c r="AK225" s="46"/>
      <c r="AL225" s="46"/>
      <c r="AM225" s="46"/>
      <c r="AN225" s="9" t="s">
        <v>193</v>
      </c>
      <c r="AO225" s="17">
        <v>1020764493</v>
      </c>
      <c r="AP225" s="46">
        <v>1</v>
      </c>
      <c r="AQ225" s="49" t="s">
        <v>585</v>
      </c>
      <c r="AR225" s="9" t="s">
        <v>195</v>
      </c>
      <c r="AS225" s="9"/>
      <c r="AT225" s="47" t="s">
        <v>3155</v>
      </c>
      <c r="AU225" s="47" t="s">
        <v>3156</v>
      </c>
      <c r="AV225" s="60" t="s">
        <v>3157</v>
      </c>
      <c r="AW225" s="46" t="s">
        <v>902</v>
      </c>
      <c r="AX225" s="9" t="s">
        <v>902</v>
      </c>
      <c r="AY225" s="9" t="s">
        <v>902</v>
      </c>
      <c r="AZ225" s="42" t="s">
        <v>902</v>
      </c>
      <c r="BA225" s="9" t="s">
        <v>202</v>
      </c>
      <c r="BB225" s="46">
        <v>534</v>
      </c>
      <c r="BC225" s="48">
        <v>45721</v>
      </c>
      <c r="BD225" s="143">
        <v>44000000</v>
      </c>
      <c r="BE225" s="143"/>
      <c r="BF225" s="143"/>
      <c r="BG225" s="143"/>
      <c r="BH225" s="49">
        <v>0</v>
      </c>
      <c r="BI225" s="42" t="s">
        <v>902</v>
      </c>
      <c r="BJ225" s="143">
        <v>0</v>
      </c>
      <c r="BK225" s="143"/>
      <c r="BL225" s="143"/>
      <c r="BM225" s="143"/>
      <c r="BN225" s="49"/>
      <c r="BO225" s="49">
        <v>128315</v>
      </c>
      <c r="BP225" s="48">
        <v>45674</v>
      </c>
      <c r="BQ225" s="12" t="s">
        <v>203</v>
      </c>
      <c r="BR225" s="9" t="s">
        <v>204</v>
      </c>
      <c r="BS225" s="9" t="s">
        <v>189</v>
      </c>
      <c r="BT225" s="9" t="s">
        <v>189</v>
      </c>
      <c r="BU225" s="9" t="s">
        <v>902</v>
      </c>
      <c r="BV225" s="9" t="s">
        <v>902</v>
      </c>
      <c r="BW225" s="9" t="s">
        <v>189</v>
      </c>
      <c r="BX225" s="15">
        <v>0</v>
      </c>
      <c r="BY225" s="15"/>
      <c r="BZ225" s="15"/>
      <c r="CA225" s="15"/>
      <c r="CB225" s="9"/>
      <c r="CC225" s="9"/>
      <c r="CD225" s="9"/>
      <c r="CE225" s="9"/>
      <c r="CF225" s="9"/>
      <c r="CG225" s="9"/>
      <c r="CH225" s="9"/>
      <c r="CI225" s="9"/>
      <c r="CJ225" s="9"/>
      <c r="CK225" s="9"/>
      <c r="CL225" s="9"/>
      <c r="CM225" s="9"/>
      <c r="CN225" s="9"/>
      <c r="CO225" s="9"/>
      <c r="CP225" s="9" t="s">
        <v>208</v>
      </c>
      <c r="CQ225" s="48" t="s">
        <v>902</v>
      </c>
      <c r="CR225" s="48" t="s">
        <v>902</v>
      </c>
      <c r="CS225" s="46" t="s">
        <v>902</v>
      </c>
      <c r="CT225" s="46"/>
      <c r="CU225" s="46"/>
      <c r="CV225" s="46"/>
      <c r="CW225" s="46" t="s">
        <v>902</v>
      </c>
      <c r="CX225" s="48" t="s">
        <v>902</v>
      </c>
      <c r="CY225" s="48"/>
      <c r="CZ225" s="10" t="s">
        <v>249</v>
      </c>
      <c r="DA225" s="57" t="s">
        <v>250</v>
      </c>
      <c r="DB225" s="57" t="s">
        <v>189</v>
      </c>
      <c r="DC225" s="17" t="s">
        <v>212</v>
      </c>
      <c r="DD225" s="17" t="s">
        <v>213</v>
      </c>
      <c r="DE225" s="17" t="s">
        <v>214</v>
      </c>
      <c r="DF225" s="17" t="s">
        <v>189</v>
      </c>
      <c r="DG225" s="12">
        <v>33456</v>
      </c>
      <c r="DH225" s="9">
        <v>33</v>
      </c>
      <c r="DI225" s="12" t="s">
        <v>215</v>
      </c>
      <c r="DJ225" s="9" t="s">
        <v>3158</v>
      </c>
      <c r="DK225" s="9" t="s">
        <v>217</v>
      </c>
      <c r="DL225" s="9" t="s">
        <v>229</v>
      </c>
      <c r="DM225" s="9"/>
      <c r="DN225" s="9">
        <v>3162764532</v>
      </c>
      <c r="DO225" s="9">
        <v>3162764532</v>
      </c>
      <c r="DP225" s="26" t="s">
        <v>3159</v>
      </c>
      <c r="DQ225" s="9" t="s">
        <v>221</v>
      </c>
      <c r="DR225" s="9" t="s">
        <v>222</v>
      </c>
      <c r="DS225" s="9" t="s">
        <v>223</v>
      </c>
      <c r="DT225" s="9" t="s">
        <v>377</v>
      </c>
      <c r="DU225" s="9" t="s">
        <v>3160</v>
      </c>
      <c r="DV225" s="9" t="s">
        <v>1381</v>
      </c>
      <c r="DW225" s="9"/>
      <c r="DX225" s="9" t="s">
        <v>1382</v>
      </c>
      <c r="DY225" s="9" t="s">
        <v>217</v>
      </c>
      <c r="DZ225" s="9" t="s">
        <v>229</v>
      </c>
      <c r="EA225" s="46"/>
      <c r="EB225" s="48"/>
      <c r="EC225" s="54"/>
      <c r="ED225" s="48"/>
      <c r="EE225" s="48"/>
      <c r="EF225" s="48"/>
      <c r="EG225" s="48"/>
      <c r="EH225" s="48"/>
      <c r="EI225" s="48"/>
      <c r="EJ225" s="9" t="s">
        <v>3161</v>
      </c>
      <c r="EK225" s="12">
        <v>45839</v>
      </c>
      <c r="EL225" s="48" t="s">
        <v>207</v>
      </c>
      <c r="EM225" s="48">
        <v>45839</v>
      </c>
      <c r="EN225" s="48"/>
      <c r="EO225" s="46"/>
      <c r="EP225" s="46"/>
      <c r="EQ225" s="46"/>
      <c r="ER225" s="46"/>
      <c r="ES225" s="46"/>
      <c r="ET225" s="46"/>
      <c r="EU225" s="46"/>
      <c r="EV225" s="46"/>
      <c r="EW225" s="46"/>
      <c r="EX225" s="46"/>
      <c r="EY225" s="46"/>
      <c r="EZ225" s="46"/>
      <c r="FA225" s="46"/>
      <c r="FB225" s="46"/>
      <c r="FC225" s="46"/>
      <c r="FD225" s="46"/>
      <c r="FE225" s="46"/>
      <c r="FF225" s="46"/>
      <c r="FG225" s="46"/>
      <c r="FH225" s="46"/>
      <c r="FI225" s="46"/>
      <c r="FJ225" s="16" t="s">
        <v>204</v>
      </c>
      <c r="FK225" s="9" t="s">
        <v>230</v>
      </c>
      <c r="FL225" s="46" t="s">
        <v>902</v>
      </c>
      <c r="FM225" s="46"/>
      <c r="FN225" s="49"/>
      <c r="FO225" s="49"/>
      <c r="FP225" s="9"/>
      <c r="FQ225" s="46"/>
      <c r="FR225" s="46"/>
      <c r="FS225" s="46"/>
      <c r="FT225" s="46"/>
      <c r="FU225" s="9"/>
      <c r="FV225" s="109"/>
      <c r="FW225" s="109"/>
      <c r="FX225" s="109"/>
      <c r="FY225" s="109"/>
      <c r="FZ225" s="109"/>
      <c r="GA225" s="109"/>
      <c r="GB225" s="109"/>
      <c r="GC225" s="109"/>
      <c r="GD225" s="109"/>
      <c r="GE225" s="109"/>
      <c r="GF225" s="109"/>
    </row>
    <row r="226" spans="1:188" ht="100.5" customHeight="1" x14ac:dyDescent="0.3">
      <c r="A226" s="124">
        <v>224</v>
      </c>
      <c r="B226" s="49">
        <v>2527</v>
      </c>
      <c r="C226" s="17" t="s">
        <v>3119</v>
      </c>
      <c r="D226" s="17" t="s">
        <v>342</v>
      </c>
      <c r="E226" s="46" t="s">
        <v>3162</v>
      </c>
      <c r="F226" s="47" t="s">
        <v>3163</v>
      </c>
      <c r="G226" s="10" t="s">
        <v>183</v>
      </c>
      <c r="H226" s="9" t="s">
        <v>184</v>
      </c>
      <c r="I226" s="46" t="s">
        <v>3164</v>
      </c>
      <c r="J226" s="9" t="s">
        <v>3165</v>
      </c>
      <c r="K226" s="9" t="s">
        <v>3166</v>
      </c>
      <c r="L226" s="48">
        <v>45783</v>
      </c>
      <c r="M226" s="48">
        <v>45779</v>
      </c>
      <c r="N226" s="48">
        <v>45784</v>
      </c>
      <c r="O226" s="17">
        <v>7</v>
      </c>
      <c r="P226" s="17">
        <v>15</v>
      </c>
      <c r="Q226" s="17">
        <v>225</v>
      </c>
      <c r="R226" s="48">
        <v>46013</v>
      </c>
      <c r="S226" s="48"/>
      <c r="T226" s="171"/>
      <c r="U226" s="171"/>
      <c r="V226" s="48"/>
      <c r="W226" s="48"/>
      <c r="X226" s="48"/>
      <c r="Y226" s="48">
        <v>46013</v>
      </c>
      <c r="Z226" s="15">
        <v>21000000</v>
      </c>
      <c r="AA226" s="13">
        <v>2800000</v>
      </c>
      <c r="AB226" s="13">
        <f t="shared" si="0"/>
        <v>93333.333333333328</v>
      </c>
      <c r="AC226" s="50"/>
      <c r="AD226" s="50"/>
      <c r="AE226" s="13">
        <f t="shared" si="8"/>
        <v>21000000</v>
      </c>
      <c r="AF226" s="9" t="s">
        <v>188</v>
      </c>
      <c r="AG226" s="15" t="s">
        <v>189</v>
      </c>
      <c r="AH226" s="46"/>
      <c r="AI226" s="15" t="s">
        <v>190</v>
      </c>
      <c r="AJ226" s="52" t="s">
        <v>191</v>
      </c>
      <c r="AK226" s="46"/>
      <c r="AL226" s="46"/>
      <c r="AM226" s="46"/>
      <c r="AN226" s="9" t="s">
        <v>193</v>
      </c>
      <c r="AO226" s="17">
        <v>1019115088</v>
      </c>
      <c r="AP226" s="46">
        <v>2</v>
      </c>
      <c r="AQ226" s="49" t="s">
        <v>194</v>
      </c>
      <c r="AR226" s="9" t="s">
        <v>195</v>
      </c>
      <c r="AS226" s="9"/>
      <c r="AT226" s="47" t="s">
        <v>3167</v>
      </c>
      <c r="AU226" s="47" t="s">
        <v>3168</v>
      </c>
      <c r="AV226" s="60" t="s">
        <v>3169</v>
      </c>
      <c r="AW226" s="46" t="s">
        <v>273</v>
      </c>
      <c r="AX226" s="9" t="s">
        <v>262</v>
      </c>
      <c r="AY226" s="46" t="s">
        <v>274</v>
      </c>
      <c r="AZ226" s="42" t="s">
        <v>531</v>
      </c>
      <c r="BA226" s="9" t="s">
        <v>202</v>
      </c>
      <c r="BB226" s="46">
        <v>623</v>
      </c>
      <c r="BC226" s="48">
        <v>45769</v>
      </c>
      <c r="BD226" s="143">
        <v>22400000</v>
      </c>
      <c r="BE226" s="143"/>
      <c r="BF226" s="143"/>
      <c r="BG226" s="143"/>
      <c r="BH226" s="49">
        <v>704</v>
      </c>
      <c r="BI226" s="48">
        <v>45784</v>
      </c>
      <c r="BJ226" s="143">
        <v>21000000</v>
      </c>
      <c r="BK226" s="143"/>
      <c r="BL226" s="143"/>
      <c r="BM226" s="143"/>
      <c r="BN226" s="49"/>
      <c r="BO226" s="49">
        <v>132457</v>
      </c>
      <c r="BP226" s="48">
        <v>45747</v>
      </c>
      <c r="BQ226" s="12" t="s">
        <v>203</v>
      </c>
      <c r="BR226" s="9" t="s">
        <v>204</v>
      </c>
      <c r="BS226" s="9" t="s">
        <v>189</v>
      </c>
      <c r="BT226" s="9" t="s">
        <v>189</v>
      </c>
      <c r="BU226" s="9" t="s">
        <v>205</v>
      </c>
      <c r="BV226" s="9" t="s">
        <v>206</v>
      </c>
      <c r="BW226" s="9" t="s">
        <v>207</v>
      </c>
      <c r="BX226" s="15">
        <v>2100000</v>
      </c>
      <c r="BY226" s="15"/>
      <c r="BZ226" s="15"/>
      <c r="CA226" s="15"/>
      <c r="CB226" s="9"/>
      <c r="CC226" s="9"/>
      <c r="CD226" s="9"/>
      <c r="CE226" s="9"/>
      <c r="CF226" s="9"/>
      <c r="CG226" s="9"/>
      <c r="CH226" s="9"/>
      <c r="CI226" s="9"/>
      <c r="CJ226" s="9"/>
      <c r="CK226" s="9"/>
      <c r="CL226" s="9"/>
      <c r="CM226" s="9"/>
      <c r="CN226" s="9"/>
      <c r="CO226" s="9"/>
      <c r="CP226" s="9" t="s">
        <v>208</v>
      </c>
      <c r="CQ226" s="48" t="s">
        <v>3170</v>
      </c>
      <c r="CR226" s="48">
        <v>45784</v>
      </c>
      <c r="CS226" s="48">
        <v>45784</v>
      </c>
      <c r="CT226" s="48"/>
      <c r="CU226" s="48"/>
      <c r="CV226" s="48"/>
      <c r="CW226" s="46" t="s">
        <v>2824</v>
      </c>
      <c r="CX226" s="48">
        <v>45784</v>
      </c>
      <c r="CY226" s="48"/>
      <c r="CZ226" s="10" t="s">
        <v>211</v>
      </c>
      <c r="DA226" s="57" t="s">
        <v>250</v>
      </c>
      <c r="DB226" s="57" t="s">
        <v>189</v>
      </c>
      <c r="DC226" s="17" t="s">
        <v>212</v>
      </c>
      <c r="DD226" s="17" t="s">
        <v>213</v>
      </c>
      <c r="DE226" s="17" t="s">
        <v>214</v>
      </c>
      <c r="DF226" s="17" t="s">
        <v>189</v>
      </c>
      <c r="DG226" s="12">
        <v>35022</v>
      </c>
      <c r="DH226" s="9">
        <v>29</v>
      </c>
      <c r="DI226" s="12" t="s">
        <v>280</v>
      </c>
      <c r="DJ226" s="9" t="s">
        <v>3171</v>
      </c>
      <c r="DK226" s="9" t="s">
        <v>217</v>
      </c>
      <c r="DL226" s="9" t="s">
        <v>229</v>
      </c>
      <c r="DM226" s="53"/>
      <c r="DN226" s="9">
        <v>3223560671</v>
      </c>
      <c r="DO226" s="9">
        <v>3223560671</v>
      </c>
      <c r="DP226" s="26" t="s">
        <v>2714</v>
      </c>
      <c r="DQ226" s="9" t="s">
        <v>788</v>
      </c>
      <c r="DR226" s="9" t="s">
        <v>222</v>
      </c>
      <c r="DS226" s="9" t="s">
        <v>223</v>
      </c>
      <c r="DT226" s="9" t="s">
        <v>462</v>
      </c>
      <c r="DU226" s="9" t="s">
        <v>2716</v>
      </c>
      <c r="DV226" s="9" t="s">
        <v>378</v>
      </c>
      <c r="DW226" s="9" t="s">
        <v>463</v>
      </c>
      <c r="DX226" s="9" t="s">
        <v>380</v>
      </c>
      <c r="DY226" s="9" t="s">
        <v>217</v>
      </c>
      <c r="DZ226" s="9" t="s">
        <v>229</v>
      </c>
      <c r="EA226" s="46"/>
      <c r="EB226" s="48"/>
      <c r="EC226" s="54"/>
      <c r="ED226" s="48"/>
      <c r="EE226" s="48"/>
      <c r="EF226" s="48"/>
      <c r="EG226" s="48"/>
      <c r="EH226" s="48"/>
      <c r="EI226" s="48"/>
      <c r="EJ226" s="46"/>
      <c r="EK226" s="12"/>
      <c r="EL226" s="48"/>
      <c r="EM226" s="48"/>
      <c r="EN226" s="48"/>
      <c r="EO226" s="46"/>
      <c r="EP226" s="46"/>
      <c r="EQ226" s="46"/>
      <c r="ER226" s="46"/>
      <c r="ES226" s="46"/>
      <c r="ET226" s="46"/>
      <c r="EU226" s="46"/>
      <c r="EV226" s="46"/>
      <c r="EW226" s="46"/>
      <c r="EX226" s="46"/>
      <c r="EY226" s="46"/>
      <c r="EZ226" s="46"/>
      <c r="FA226" s="46"/>
      <c r="FB226" s="46"/>
      <c r="FC226" s="46"/>
      <c r="FD226" s="46"/>
      <c r="FE226" s="46"/>
      <c r="FF226" s="46"/>
      <c r="FG226" s="46"/>
      <c r="FH226" s="46"/>
      <c r="FI226" s="46"/>
      <c r="FJ226" s="16" t="s">
        <v>204</v>
      </c>
      <c r="FK226" s="9" t="s">
        <v>230</v>
      </c>
      <c r="FL226" s="46" t="s">
        <v>361</v>
      </c>
      <c r="FM226" s="46">
        <v>1026566529</v>
      </c>
      <c r="FN226" s="49">
        <v>20255220007113</v>
      </c>
      <c r="FO226" s="48">
        <v>45798</v>
      </c>
      <c r="FP226" s="42" t="s">
        <v>362</v>
      </c>
      <c r="FQ226" s="46"/>
      <c r="FR226" s="46"/>
      <c r="FS226" s="46"/>
      <c r="FT226" s="46"/>
      <c r="FU226" s="9"/>
      <c r="FV226" s="109"/>
      <c r="FW226" s="109"/>
      <c r="FX226" s="109"/>
      <c r="FY226" s="109"/>
      <c r="FZ226" s="109"/>
      <c r="GA226" s="109"/>
      <c r="GB226" s="109"/>
      <c r="GC226" s="109"/>
      <c r="GD226" s="109"/>
      <c r="GE226" s="109"/>
      <c r="GF226" s="109"/>
    </row>
    <row r="227" spans="1:188" ht="100.5" customHeight="1" x14ac:dyDescent="0.3">
      <c r="A227" s="124">
        <v>225</v>
      </c>
      <c r="B227" s="49">
        <v>2527</v>
      </c>
      <c r="C227" s="17" t="s">
        <v>3119</v>
      </c>
      <c r="D227" s="17" t="s">
        <v>342</v>
      </c>
      <c r="E227" s="46" t="s">
        <v>3172</v>
      </c>
      <c r="F227" s="47" t="s">
        <v>3173</v>
      </c>
      <c r="G227" s="10" t="s">
        <v>183</v>
      </c>
      <c r="H227" s="9" t="s">
        <v>184</v>
      </c>
      <c r="I227" s="46" t="s">
        <v>3174</v>
      </c>
      <c r="J227" s="9" t="s">
        <v>3175</v>
      </c>
      <c r="K227" s="9" t="s">
        <v>3176</v>
      </c>
      <c r="L227" s="48">
        <v>45783</v>
      </c>
      <c r="M227" s="48">
        <v>45779</v>
      </c>
      <c r="N227" s="48">
        <v>45784</v>
      </c>
      <c r="O227" s="49">
        <v>6</v>
      </c>
      <c r="P227" s="49">
        <v>0</v>
      </c>
      <c r="Q227" s="49">
        <v>180</v>
      </c>
      <c r="R227" s="48">
        <v>45967</v>
      </c>
      <c r="S227" s="48"/>
      <c r="T227" s="171"/>
      <c r="U227" s="171"/>
      <c r="V227" s="48"/>
      <c r="W227" s="48"/>
      <c r="X227" s="48"/>
      <c r="Y227" s="48">
        <v>45967</v>
      </c>
      <c r="Z227" s="15">
        <v>19800000</v>
      </c>
      <c r="AA227" s="13">
        <f t="shared" si="6"/>
        <v>3300000</v>
      </c>
      <c r="AB227" s="13">
        <f t="shared" si="0"/>
        <v>110000</v>
      </c>
      <c r="AC227" s="50"/>
      <c r="AD227" s="50"/>
      <c r="AE227" s="13">
        <f t="shared" si="8"/>
        <v>19800000</v>
      </c>
      <c r="AF227" s="9" t="s">
        <v>188</v>
      </c>
      <c r="AG227" s="15" t="s">
        <v>189</v>
      </c>
      <c r="AH227" s="46"/>
      <c r="AI227" s="15" t="s">
        <v>190</v>
      </c>
      <c r="AJ227" s="52" t="s">
        <v>191</v>
      </c>
      <c r="AK227" s="46"/>
      <c r="AL227" s="46"/>
      <c r="AM227" s="46"/>
      <c r="AN227" s="9" t="s">
        <v>193</v>
      </c>
      <c r="AO227" s="17">
        <v>1016099627</v>
      </c>
      <c r="AP227" s="46">
        <v>2</v>
      </c>
      <c r="AQ227" s="49" t="s">
        <v>194</v>
      </c>
      <c r="AR227" s="9" t="s">
        <v>195</v>
      </c>
      <c r="AS227" s="9"/>
      <c r="AT227" s="47" t="s">
        <v>3177</v>
      </c>
      <c r="AU227" s="47" t="s">
        <v>3178</v>
      </c>
      <c r="AV227" s="60" t="s">
        <v>3179</v>
      </c>
      <c r="AW227" s="46" t="s">
        <v>273</v>
      </c>
      <c r="AX227" s="9" t="s">
        <v>262</v>
      </c>
      <c r="AY227" s="46" t="s">
        <v>274</v>
      </c>
      <c r="AZ227" s="42" t="s">
        <v>351</v>
      </c>
      <c r="BA227" s="9" t="s">
        <v>202</v>
      </c>
      <c r="BB227" s="46">
        <v>617</v>
      </c>
      <c r="BC227" s="48">
        <v>45769</v>
      </c>
      <c r="BD227" s="143">
        <v>19800000</v>
      </c>
      <c r="BE227" s="143"/>
      <c r="BF227" s="143"/>
      <c r="BG227" s="143"/>
      <c r="BH227" s="49">
        <v>703</v>
      </c>
      <c r="BI227" s="48">
        <v>45784</v>
      </c>
      <c r="BJ227" s="143">
        <v>19800000</v>
      </c>
      <c r="BK227" s="143"/>
      <c r="BL227" s="143"/>
      <c r="BM227" s="143"/>
      <c r="BN227" s="49"/>
      <c r="BO227" s="49">
        <v>132127</v>
      </c>
      <c r="BP227" s="48">
        <v>45733</v>
      </c>
      <c r="BQ227" s="12" t="s">
        <v>203</v>
      </c>
      <c r="BR227" s="9" t="s">
        <v>204</v>
      </c>
      <c r="BS227" s="9" t="s">
        <v>189</v>
      </c>
      <c r="BT227" s="9" t="s">
        <v>189</v>
      </c>
      <c r="BU227" s="9" t="s">
        <v>205</v>
      </c>
      <c r="BV227" s="9" t="s">
        <v>206</v>
      </c>
      <c r="BW227" s="9" t="s">
        <v>207</v>
      </c>
      <c r="BX227" s="15">
        <v>1980000</v>
      </c>
      <c r="BY227" s="15"/>
      <c r="BZ227" s="15"/>
      <c r="CA227" s="15"/>
      <c r="CB227" s="9"/>
      <c r="CC227" s="9"/>
      <c r="CD227" s="9"/>
      <c r="CE227" s="9"/>
      <c r="CF227" s="9"/>
      <c r="CG227" s="9"/>
      <c r="CH227" s="9"/>
      <c r="CI227" s="9"/>
      <c r="CJ227" s="9"/>
      <c r="CK227" s="9"/>
      <c r="CL227" s="9"/>
      <c r="CM227" s="9"/>
      <c r="CN227" s="9"/>
      <c r="CO227" s="9"/>
      <c r="CP227" s="9" t="s">
        <v>208</v>
      </c>
      <c r="CQ227" s="48" t="s">
        <v>3180</v>
      </c>
      <c r="CR227" s="48">
        <v>45784</v>
      </c>
      <c r="CS227" s="48">
        <v>45784</v>
      </c>
      <c r="CT227" s="48"/>
      <c r="CU227" s="48"/>
      <c r="CV227" s="48"/>
      <c r="CW227" s="46" t="s">
        <v>2824</v>
      </c>
      <c r="CX227" s="48">
        <v>45784</v>
      </c>
      <c r="CY227" s="48"/>
      <c r="CZ227" s="10" t="s">
        <v>211</v>
      </c>
      <c r="DA227" s="57" t="s">
        <v>250</v>
      </c>
      <c r="DB227" s="57" t="s">
        <v>189</v>
      </c>
      <c r="DC227" s="17" t="s">
        <v>212</v>
      </c>
      <c r="DD227" s="17" t="s">
        <v>213</v>
      </c>
      <c r="DE227" s="17" t="s">
        <v>214</v>
      </c>
      <c r="DF227" s="17" t="s">
        <v>189</v>
      </c>
      <c r="DG227" s="12">
        <v>35816</v>
      </c>
      <c r="DH227" s="9">
        <v>26</v>
      </c>
      <c r="DI227" s="12" t="s">
        <v>280</v>
      </c>
      <c r="DJ227" s="9" t="s">
        <v>3181</v>
      </c>
      <c r="DK227" s="9" t="s">
        <v>217</v>
      </c>
      <c r="DL227" s="9" t="s">
        <v>229</v>
      </c>
      <c r="DM227" s="9"/>
      <c r="DN227" s="9">
        <v>3138722462</v>
      </c>
      <c r="DO227" s="9">
        <v>3138722462</v>
      </c>
      <c r="DP227" s="26" t="s">
        <v>3182</v>
      </c>
      <c r="DQ227" s="9" t="s">
        <v>221</v>
      </c>
      <c r="DR227" s="9" t="s">
        <v>680</v>
      </c>
      <c r="DS227" s="9" t="s">
        <v>223</v>
      </c>
      <c r="DT227" s="9" t="s">
        <v>683</v>
      </c>
      <c r="DU227" s="9" t="s">
        <v>3183</v>
      </c>
      <c r="DV227" s="9" t="s">
        <v>378</v>
      </c>
      <c r="DW227" s="9" t="s">
        <v>683</v>
      </c>
      <c r="DX227" s="9" t="s">
        <v>380</v>
      </c>
      <c r="DY227" s="9" t="s">
        <v>217</v>
      </c>
      <c r="DZ227" s="9" t="s">
        <v>229</v>
      </c>
      <c r="EA227" s="46"/>
      <c r="EB227" s="48"/>
      <c r="EC227" s="54"/>
      <c r="ED227" s="48"/>
      <c r="EE227" s="48"/>
      <c r="EF227" s="48"/>
      <c r="EG227" s="48"/>
      <c r="EH227" s="48"/>
      <c r="EI227" s="48"/>
      <c r="EJ227" s="46"/>
      <c r="EK227" s="12"/>
      <c r="EL227" s="48"/>
      <c r="EM227" s="48"/>
      <c r="EN227" s="48"/>
      <c r="EO227" s="46"/>
      <c r="EP227" s="46"/>
      <c r="EQ227" s="46"/>
      <c r="ER227" s="46"/>
      <c r="ES227" s="46"/>
      <c r="ET227" s="46"/>
      <c r="EU227" s="46"/>
      <c r="EV227" s="46"/>
      <c r="EW227" s="46"/>
      <c r="EX227" s="46"/>
      <c r="EY227" s="46"/>
      <c r="EZ227" s="46"/>
      <c r="FA227" s="46"/>
      <c r="FB227" s="46"/>
      <c r="FC227" s="46"/>
      <c r="FD227" s="46"/>
      <c r="FE227" s="46"/>
      <c r="FF227" s="46"/>
      <c r="FG227" s="46"/>
      <c r="FH227" s="46"/>
      <c r="FI227" s="46"/>
      <c r="FJ227" s="16" t="s">
        <v>204</v>
      </c>
      <c r="FK227" s="9" t="s">
        <v>230</v>
      </c>
      <c r="FL227" s="46" t="s">
        <v>361</v>
      </c>
      <c r="FM227" s="46">
        <v>1026566529</v>
      </c>
      <c r="FN227" s="49">
        <v>20255220007103</v>
      </c>
      <c r="FO227" s="48">
        <v>45798</v>
      </c>
      <c r="FP227" s="42" t="s">
        <v>362</v>
      </c>
      <c r="FQ227" s="46"/>
      <c r="FR227" s="46"/>
      <c r="FS227" s="46"/>
      <c r="FT227" s="46"/>
      <c r="FU227" s="9"/>
      <c r="FV227" s="109"/>
      <c r="FW227" s="109"/>
      <c r="FX227" s="109"/>
      <c r="FY227" s="109"/>
      <c r="FZ227" s="109"/>
      <c r="GA227" s="109"/>
      <c r="GB227" s="109"/>
      <c r="GC227" s="109"/>
      <c r="GD227" s="109"/>
      <c r="GE227" s="109"/>
      <c r="GF227" s="109"/>
    </row>
    <row r="228" spans="1:188" ht="100.5" customHeight="1" x14ac:dyDescent="0.3">
      <c r="A228" s="124">
        <v>226</v>
      </c>
      <c r="B228" s="49">
        <v>4203</v>
      </c>
      <c r="C228" s="17" t="s">
        <v>3184</v>
      </c>
      <c r="D228" s="49"/>
      <c r="E228" s="46" t="s">
        <v>3185</v>
      </c>
      <c r="F228" s="47" t="s">
        <v>3186</v>
      </c>
      <c r="G228" s="10" t="s">
        <v>1402</v>
      </c>
      <c r="H228" s="10" t="s">
        <v>1402</v>
      </c>
      <c r="I228" s="9" t="s">
        <v>3187</v>
      </c>
      <c r="J228" s="9" t="s">
        <v>3188</v>
      </c>
      <c r="K228" s="9" t="s">
        <v>3189</v>
      </c>
      <c r="L228" s="48">
        <v>45782</v>
      </c>
      <c r="M228" s="48"/>
      <c r="N228" s="48">
        <v>45782</v>
      </c>
      <c r="O228" s="17">
        <v>0</v>
      </c>
      <c r="P228" s="17">
        <v>20</v>
      </c>
      <c r="Q228" s="17">
        <v>20</v>
      </c>
      <c r="R228" s="12">
        <v>45797</v>
      </c>
      <c r="S228" s="12"/>
      <c r="T228" s="169"/>
      <c r="U228" s="169"/>
      <c r="V228" s="12"/>
      <c r="W228" s="12"/>
      <c r="X228" s="12"/>
      <c r="Y228" s="12">
        <v>45797</v>
      </c>
      <c r="Z228" s="15">
        <v>8414710</v>
      </c>
      <c r="AA228" s="13">
        <v>8414710</v>
      </c>
      <c r="AB228" s="13">
        <f t="shared" si="0"/>
        <v>280490.33333333331</v>
      </c>
      <c r="AC228" s="50"/>
      <c r="AD228" s="50"/>
      <c r="AE228" s="13">
        <f t="shared" si="8"/>
        <v>8414710</v>
      </c>
      <c r="AF228" s="9" t="s">
        <v>188</v>
      </c>
      <c r="AG228" s="15" t="s">
        <v>189</v>
      </c>
      <c r="AH228" s="46"/>
      <c r="AI228" s="52" t="s">
        <v>325</v>
      </c>
      <c r="AJ228" s="52" t="s">
        <v>191</v>
      </c>
      <c r="AK228" s="46"/>
      <c r="AL228" s="46"/>
      <c r="AM228" s="46"/>
      <c r="AN228" s="9" t="s">
        <v>326</v>
      </c>
      <c r="AO228" s="17">
        <v>890921246</v>
      </c>
      <c r="AP228" s="46">
        <v>6</v>
      </c>
      <c r="AQ228" s="49" t="s">
        <v>194</v>
      </c>
      <c r="AR228" s="47"/>
      <c r="AS228" s="47"/>
      <c r="AT228" s="47"/>
      <c r="AU228" s="47"/>
      <c r="AV228" s="60" t="s">
        <v>3190</v>
      </c>
      <c r="AW228" s="46" t="s">
        <v>3191</v>
      </c>
      <c r="AX228" s="9" t="s">
        <v>3184</v>
      </c>
      <c r="AY228" s="46"/>
      <c r="AZ228" s="42" t="s">
        <v>244</v>
      </c>
      <c r="BA228" s="9" t="s">
        <v>331</v>
      </c>
      <c r="BB228" s="46">
        <v>614</v>
      </c>
      <c r="BC228" s="48">
        <v>45758</v>
      </c>
      <c r="BD228" s="143">
        <v>8414710</v>
      </c>
      <c r="BE228" s="143"/>
      <c r="BF228" s="143"/>
      <c r="BG228" s="143"/>
      <c r="BH228" s="49">
        <v>693</v>
      </c>
      <c r="BI228" s="48">
        <v>45782</v>
      </c>
      <c r="BJ228" s="143">
        <v>8414710</v>
      </c>
      <c r="BK228" s="143"/>
      <c r="BL228" s="143"/>
      <c r="BM228" s="143"/>
      <c r="BN228" s="49"/>
      <c r="BO228" s="49">
        <v>132727</v>
      </c>
      <c r="BP228" s="48">
        <v>45758</v>
      </c>
      <c r="BQ228" s="12" t="s">
        <v>203</v>
      </c>
      <c r="BR228" s="9" t="s">
        <v>204</v>
      </c>
      <c r="BS228" s="9" t="s">
        <v>207</v>
      </c>
      <c r="BT228" s="9" t="s">
        <v>207</v>
      </c>
      <c r="BU228" s="9" t="s">
        <v>250</v>
      </c>
      <c r="BV228" s="9"/>
      <c r="BW228" s="9" t="s">
        <v>189</v>
      </c>
      <c r="BX228" s="15"/>
      <c r="BY228" s="15"/>
      <c r="BZ228" s="15"/>
      <c r="CA228" s="15"/>
      <c r="CB228" s="9"/>
      <c r="CC228" s="9"/>
      <c r="CD228" s="9"/>
      <c r="CE228" s="9"/>
      <c r="CF228" s="9"/>
      <c r="CG228" s="9"/>
      <c r="CH228" s="9"/>
      <c r="CI228" s="9"/>
      <c r="CJ228" s="9"/>
      <c r="CK228" s="9"/>
      <c r="CL228" s="9"/>
      <c r="CM228" s="9"/>
      <c r="CN228" s="9"/>
      <c r="CO228" s="9"/>
      <c r="CP228" s="9"/>
      <c r="CQ228" s="48"/>
      <c r="CR228" s="46"/>
      <c r="CS228" s="46"/>
      <c r="CT228" s="46"/>
      <c r="CU228" s="46"/>
      <c r="CV228" s="46"/>
      <c r="CW228" s="46" t="s">
        <v>250</v>
      </c>
      <c r="CX228" s="46"/>
      <c r="CY228" s="46"/>
      <c r="CZ228" s="9" t="s">
        <v>250</v>
      </c>
      <c r="DA228" s="57" t="s">
        <v>250</v>
      </c>
      <c r="DB228" s="57" t="s">
        <v>189</v>
      </c>
      <c r="DC228" s="17"/>
      <c r="DD228" s="17"/>
      <c r="DE228" s="17"/>
      <c r="DF228" s="17"/>
      <c r="DG228" s="80"/>
      <c r="DH228" s="80"/>
      <c r="DI228" s="80"/>
      <c r="DJ228" s="80" t="s">
        <v>3192</v>
      </c>
      <c r="DK228" s="9" t="s">
        <v>217</v>
      </c>
      <c r="DL228" s="9" t="s">
        <v>229</v>
      </c>
      <c r="DM228" s="29"/>
      <c r="DN228" s="29">
        <v>3133993673</v>
      </c>
      <c r="DO228" s="29">
        <v>3133993673</v>
      </c>
      <c r="DP228" s="26" t="s">
        <v>3193</v>
      </c>
      <c r="DQ228" s="26"/>
      <c r="DR228" s="26"/>
      <c r="DS228" s="26"/>
      <c r="DT228" s="26"/>
      <c r="DU228" s="26"/>
      <c r="DV228" s="24" t="s">
        <v>336</v>
      </c>
      <c r="DW228" s="26"/>
      <c r="DX228" s="9" t="s">
        <v>337</v>
      </c>
      <c r="DY228" s="9" t="s">
        <v>217</v>
      </c>
      <c r="DZ228" s="9" t="s">
        <v>229</v>
      </c>
      <c r="EA228" s="9"/>
      <c r="EB228" s="9"/>
      <c r="EC228" s="9"/>
      <c r="ED228" s="9"/>
      <c r="EE228" s="9"/>
      <c r="EF228" s="9"/>
      <c r="EG228" s="9"/>
      <c r="EH228" s="9"/>
      <c r="EI228" s="9"/>
      <c r="EJ228" s="9"/>
      <c r="EK228" s="9"/>
      <c r="EL228" s="9"/>
      <c r="EM228" s="9"/>
      <c r="EN228" s="9"/>
      <c r="EO228" s="9"/>
      <c r="EP228" s="9"/>
      <c r="EQ228" s="9"/>
      <c r="ER228" s="9"/>
      <c r="ES228" s="9"/>
      <c r="ET228" s="9"/>
      <c r="EU228" s="9"/>
      <c r="EV228" s="9"/>
      <c r="EW228" s="9"/>
      <c r="EX228" s="9"/>
      <c r="EY228" s="9"/>
      <c r="EZ228" s="9"/>
      <c r="FA228" s="9"/>
      <c r="FB228" s="9"/>
      <c r="FC228" s="9"/>
      <c r="FD228" s="9"/>
      <c r="FE228" s="9"/>
      <c r="FF228" s="9"/>
      <c r="FG228" s="9"/>
      <c r="FH228" s="9"/>
      <c r="FI228" s="9"/>
      <c r="FJ228" s="16" t="s">
        <v>204</v>
      </c>
      <c r="FK228" s="9" t="s">
        <v>230</v>
      </c>
      <c r="FL228" s="46" t="s">
        <v>3194</v>
      </c>
      <c r="FM228" s="46"/>
      <c r="FN228" s="49"/>
      <c r="FO228" s="46"/>
      <c r="FP228" s="9"/>
      <c r="FQ228" s="46"/>
      <c r="FR228" s="46"/>
      <c r="FS228" s="46"/>
      <c r="FT228" s="46"/>
      <c r="FU228" s="46"/>
      <c r="FV228" s="109"/>
      <c r="FW228" s="109"/>
      <c r="FX228" s="109"/>
      <c r="FY228" s="109"/>
      <c r="FZ228" s="109"/>
      <c r="GA228" s="109"/>
      <c r="GB228" s="109"/>
      <c r="GC228" s="109"/>
      <c r="GD228" s="109"/>
      <c r="GE228" s="109"/>
      <c r="GF228" s="109"/>
    </row>
    <row r="229" spans="1:188" ht="100.5" customHeight="1" x14ac:dyDescent="0.3">
      <c r="A229" s="124">
        <v>227</v>
      </c>
      <c r="B229" s="49">
        <v>2507</v>
      </c>
      <c r="C229" s="17" t="s">
        <v>505</v>
      </c>
      <c r="D229" s="17" t="s">
        <v>506</v>
      </c>
      <c r="E229" s="46" t="s">
        <v>3195</v>
      </c>
      <c r="F229" s="47" t="s">
        <v>3196</v>
      </c>
      <c r="G229" s="10" t="s">
        <v>183</v>
      </c>
      <c r="H229" s="9" t="s">
        <v>184</v>
      </c>
      <c r="I229" s="46" t="s">
        <v>3197</v>
      </c>
      <c r="J229" s="9" t="s">
        <v>3198</v>
      </c>
      <c r="K229" s="9" t="s">
        <v>3199</v>
      </c>
      <c r="L229" s="48">
        <v>45784</v>
      </c>
      <c r="M229" s="48">
        <v>45779</v>
      </c>
      <c r="N229" s="48">
        <v>45785</v>
      </c>
      <c r="O229" s="17">
        <v>7</v>
      </c>
      <c r="P229" s="17">
        <v>15</v>
      </c>
      <c r="Q229" s="17">
        <v>225</v>
      </c>
      <c r="R229" s="12">
        <v>46014</v>
      </c>
      <c r="S229" s="12">
        <v>46015</v>
      </c>
      <c r="T229" s="17">
        <v>0</v>
      </c>
      <c r="U229" s="17">
        <v>8</v>
      </c>
      <c r="V229" s="12"/>
      <c r="W229" s="12">
        <v>46015</v>
      </c>
      <c r="X229" s="12"/>
      <c r="Y229" s="12">
        <v>46021</v>
      </c>
      <c r="Z229" s="15">
        <v>41250000</v>
      </c>
      <c r="AA229" s="13">
        <v>5500000</v>
      </c>
      <c r="AB229" s="13">
        <f t="shared" ref="AB229:AB264" si="9">AA229/30</f>
        <v>183333.33333333334</v>
      </c>
      <c r="AC229" s="50">
        <v>1466667</v>
      </c>
      <c r="AD229" s="50"/>
      <c r="AE229" s="13">
        <f t="shared" si="8"/>
        <v>42716667</v>
      </c>
      <c r="AF229" s="9" t="s">
        <v>188</v>
      </c>
      <c r="AG229" s="15" t="s">
        <v>189</v>
      </c>
      <c r="AH229" s="46"/>
      <c r="AI229" s="15" t="s">
        <v>190</v>
      </c>
      <c r="AJ229" s="52" t="s">
        <v>191</v>
      </c>
      <c r="AK229" s="46"/>
      <c r="AL229" s="46"/>
      <c r="AM229" s="46"/>
      <c r="AN229" s="9" t="s">
        <v>193</v>
      </c>
      <c r="AO229" s="17">
        <v>1032482961</v>
      </c>
      <c r="AP229" s="46">
        <v>8</v>
      </c>
      <c r="AQ229" s="49" t="s">
        <v>194</v>
      </c>
      <c r="AR229" s="9" t="s">
        <v>195</v>
      </c>
      <c r="AS229" s="9"/>
      <c r="AT229" s="47" t="s">
        <v>3200</v>
      </c>
      <c r="AU229" s="47" t="s">
        <v>3201</v>
      </c>
      <c r="AV229" s="60" t="s">
        <v>3202</v>
      </c>
      <c r="AW229" s="46" t="s">
        <v>515</v>
      </c>
      <c r="AX229" s="9" t="s">
        <v>505</v>
      </c>
      <c r="AY229" s="9" t="s">
        <v>3203</v>
      </c>
      <c r="AZ229" s="42" t="s">
        <v>1376</v>
      </c>
      <c r="BA229" s="9" t="s">
        <v>202</v>
      </c>
      <c r="BB229" s="46">
        <v>621</v>
      </c>
      <c r="BC229" s="48">
        <v>45769</v>
      </c>
      <c r="BD229" s="143">
        <v>44000000</v>
      </c>
      <c r="BE229" s="46">
        <v>709</v>
      </c>
      <c r="BF229" s="48">
        <v>45868</v>
      </c>
      <c r="BG229" s="143">
        <v>1466667</v>
      </c>
      <c r="BH229" s="49">
        <v>701</v>
      </c>
      <c r="BI229" s="48">
        <v>45784</v>
      </c>
      <c r="BJ229" s="143">
        <v>41250000</v>
      </c>
      <c r="BK229" s="143"/>
      <c r="BL229" s="143"/>
      <c r="BM229" s="143"/>
      <c r="BN229" s="49"/>
      <c r="BO229" s="49">
        <v>132337</v>
      </c>
      <c r="BP229" s="48">
        <v>45742</v>
      </c>
      <c r="BQ229" s="12" t="s">
        <v>203</v>
      </c>
      <c r="BR229" s="9" t="s">
        <v>204</v>
      </c>
      <c r="BS229" s="9" t="s">
        <v>189</v>
      </c>
      <c r="BT229" s="9" t="s">
        <v>189</v>
      </c>
      <c r="BU229" s="9" t="s">
        <v>967</v>
      </c>
      <c r="BV229" s="9" t="s">
        <v>246</v>
      </c>
      <c r="BW229" s="9" t="s">
        <v>207</v>
      </c>
      <c r="BX229" s="15">
        <v>4125000</v>
      </c>
      <c r="BY229" s="15"/>
      <c r="BZ229" s="15"/>
      <c r="CA229" s="15"/>
      <c r="CB229" s="9"/>
      <c r="CC229" s="9"/>
      <c r="CD229" s="9"/>
      <c r="CE229" s="9"/>
      <c r="CF229" s="9"/>
      <c r="CG229" s="9"/>
      <c r="CH229" s="9"/>
      <c r="CI229" s="9"/>
      <c r="CJ229" s="9"/>
      <c r="CK229" s="9"/>
      <c r="CL229" s="9"/>
      <c r="CM229" s="9"/>
      <c r="CN229" s="9"/>
      <c r="CO229" s="9"/>
      <c r="CP229" s="9" t="s">
        <v>208</v>
      </c>
      <c r="CQ229" s="48" t="s">
        <v>3204</v>
      </c>
      <c r="CR229" s="48">
        <v>45784</v>
      </c>
      <c r="CS229" s="48">
        <v>45784</v>
      </c>
      <c r="CT229" s="48"/>
      <c r="CU229" s="48"/>
      <c r="CV229" s="48"/>
      <c r="CW229" s="46" t="s">
        <v>2824</v>
      </c>
      <c r="CX229" s="48">
        <v>45785</v>
      </c>
      <c r="CY229" s="48"/>
      <c r="CZ229" s="10" t="s">
        <v>211</v>
      </c>
      <c r="DA229" s="57" t="s">
        <v>250</v>
      </c>
      <c r="DB229" s="57" t="s">
        <v>189</v>
      </c>
      <c r="DC229" s="17" t="s">
        <v>212</v>
      </c>
      <c r="DD229" s="17" t="s">
        <v>213</v>
      </c>
      <c r="DE229" s="17" t="s">
        <v>214</v>
      </c>
      <c r="DF229" s="17" t="s">
        <v>189</v>
      </c>
      <c r="DG229" s="12">
        <v>35249</v>
      </c>
      <c r="DH229" s="9">
        <v>28</v>
      </c>
      <c r="DI229" s="12" t="s">
        <v>280</v>
      </c>
      <c r="DJ229" s="9" t="s">
        <v>3205</v>
      </c>
      <c r="DK229" s="9" t="s">
        <v>217</v>
      </c>
      <c r="DL229" s="9" t="s">
        <v>229</v>
      </c>
      <c r="DM229" s="9"/>
      <c r="DN229" s="9">
        <v>3195265137</v>
      </c>
      <c r="DO229" s="9">
        <v>3195265137</v>
      </c>
      <c r="DP229" s="26" t="s">
        <v>3206</v>
      </c>
      <c r="DQ229" s="9" t="s">
        <v>284</v>
      </c>
      <c r="DR229" s="9" t="s">
        <v>617</v>
      </c>
      <c r="DS229" s="9" t="s">
        <v>223</v>
      </c>
      <c r="DT229" s="9" t="s">
        <v>3207</v>
      </c>
      <c r="DU229" s="9" t="s">
        <v>3208</v>
      </c>
      <c r="DV229" s="9" t="s">
        <v>520</v>
      </c>
      <c r="DW229" s="9"/>
      <c r="DX229" s="9" t="s">
        <v>521</v>
      </c>
      <c r="DY229" s="9" t="s">
        <v>217</v>
      </c>
      <c r="DZ229" s="9" t="s">
        <v>229</v>
      </c>
      <c r="EA229" s="46"/>
      <c r="EB229" s="48"/>
      <c r="EC229" s="54" t="s">
        <v>207</v>
      </c>
      <c r="ED229" s="48">
        <v>45869</v>
      </c>
      <c r="EE229" s="49">
        <v>709</v>
      </c>
      <c r="EF229" s="48">
        <v>45868</v>
      </c>
      <c r="EG229" s="48"/>
      <c r="EH229" s="48"/>
      <c r="EI229" s="48">
        <v>45868</v>
      </c>
      <c r="EJ229" s="46" t="s">
        <v>290</v>
      </c>
      <c r="EK229" s="12">
        <v>45869</v>
      </c>
      <c r="EL229" s="48"/>
      <c r="EM229" s="48"/>
      <c r="EN229" s="48"/>
      <c r="EO229" s="46"/>
      <c r="EP229" s="46"/>
      <c r="EQ229" s="46"/>
      <c r="ER229" s="46"/>
      <c r="ES229" s="46"/>
      <c r="ET229" s="46"/>
      <c r="EU229" s="46"/>
      <c r="EV229" s="46"/>
      <c r="EW229" s="46"/>
      <c r="EX229" s="46"/>
      <c r="EY229" s="46"/>
      <c r="EZ229" s="46"/>
      <c r="FA229" s="46"/>
      <c r="FB229" s="46"/>
      <c r="FC229" s="46"/>
      <c r="FD229" s="46"/>
      <c r="FE229" s="46"/>
      <c r="FF229" s="46"/>
      <c r="FG229" s="46"/>
      <c r="FH229" s="46"/>
      <c r="FI229" s="46"/>
      <c r="FJ229" s="16" t="s">
        <v>204</v>
      </c>
      <c r="FK229" s="9" t="s">
        <v>230</v>
      </c>
      <c r="FL229" s="46" t="s">
        <v>3209</v>
      </c>
      <c r="FM229" s="46">
        <v>53043954</v>
      </c>
      <c r="FN229" s="49">
        <v>20255220007283</v>
      </c>
      <c r="FO229" s="48">
        <v>45799</v>
      </c>
      <c r="FP229" s="9" t="s">
        <v>433</v>
      </c>
      <c r="FQ229" s="46"/>
      <c r="FR229" s="46"/>
      <c r="FS229" s="46"/>
      <c r="FT229" s="46"/>
      <c r="FU229" s="9"/>
      <c r="FV229" s="109"/>
      <c r="FW229" s="109"/>
      <c r="FX229" s="109"/>
      <c r="FY229" s="109"/>
      <c r="FZ229" s="109"/>
      <c r="GA229" s="109"/>
      <c r="GB229" s="109"/>
      <c r="GC229" s="109"/>
      <c r="GD229" s="109"/>
      <c r="GE229" s="109"/>
      <c r="GF229" s="109"/>
    </row>
    <row r="230" spans="1:188" ht="100.5" customHeight="1" x14ac:dyDescent="0.3">
      <c r="A230" s="124">
        <v>228</v>
      </c>
      <c r="B230" s="49">
        <v>2484</v>
      </c>
      <c r="C230" s="49" t="s">
        <v>2573</v>
      </c>
      <c r="D230" s="17" t="s">
        <v>3210</v>
      </c>
      <c r="E230" s="46" t="s">
        <v>3211</v>
      </c>
      <c r="F230" s="47" t="s">
        <v>3212</v>
      </c>
      <c r="G230" s="10" t="s">
        <v>183</v>
      </c>
      <c r="H230" s="9" t="s">
        <v>184</v>
      </c>
      <c r="I230" s="46" t="s">
        <v>3213</v>
      </c>
      <c r="J230" s="9" t="s">
        <v>3110</v>
      </c>
      <c r="K230" s="9" t="s">
        <v>3214</v>
      </c>
      <c r="L230" s="48">
        <v>45780</v>
      </c>
      <c r="M230" s="48">
        <v>45779</v>
      </c>
      <c r="N230" s="48">
        <v>45784</v>
      </c>
      <c r="O230" s="17">
        <v>7</v>
      </c>
      <c r="P230" s="17">
        <v>15</v>
      </c>
      <c r="Q230" s="17">
        <v>225</v>
      </c>
      <c r="R230" s="12">
        <v>46012</v>
      </c>
      <c r="S230" s="12">
        <v>46013</v>
      </c>
      <c r="T230" s="17">
        <v>0</v>
      </c>
      <c r="U230" s="17">
        <v>9</v>
      </c>
      <c r="V230" s="12"/>
      <c r="W230" s="12">
        <v>46013</v>
      </c>
      <c r="X230" s="12"/>
      <c r="Y230" s="12">
        <v>46021</v>
      </c>
      <c r="Z230" s="15">
        <v>41250000</v>
      </c>
      <c r="AA230" s="13">
        <v>5500000</v>
      </c>
      <c r="AB230" s="13">
        <f t="shared" si="9"/>
        <v>183333.33333333334</v>
      </c>
      <c r="AC230" s="50">
        <v>1650000</v>
      </c>
      <c r="AD230" s="50"/>
      <c r="AE230" s="13">
        <f t="shared" si="8"/>
        <v>42900000</v>
      </c>
      <c r="AF230" s="9" t="s">
        <v>188</v>
      </c>
      <c r="AG230" s="15" t="s">
        <v>189</v>
      </c>
      <c r="AH230" s="46"/>
      <c r="AI230" s="15" t="s">
        <v>190</v>
      </c>
      <c r="AJ230" s="52" t="s">
        <v>191</v>
      </c>
      <c r="AK230" s="46"/>
      <c r="AL230" s="46"/>
      <c r="AM230" s="46"/>
      <c r="AN230" s="9" t="s">
        <v>193</v>
      </c>
      <c r="AO230" s="17">
        <v>80194800</v>
      </c>
      <c r="AP230" s="46">
        <v>9</v>
      </c>
      <c r="AQ230" s="49" t="s">
        <v>194</v>
      </c>
      <c r="AR230" s="9" t="s">
        <v>195</v>
      </c>
      <c r="AS230" s="9"/>
      <c r="AT230" s="47" t="s">
        <v>3215</v>
      </c>
      <c r="AU230" s="47" t="s">
        <v>3216</v>
      </c>
      <c r="AV230" s="60" t="s">
        <v>3217</v>
      </c>
      <c r="AW230" s="46" t="s">
        <v>2583</v>
      </c>
      <c r="AX230" s="9" t="s">
        <v>2573</v>
      </c>
      <c r="AY230" s="9" t="s">
        <v>2584</v>
      </c>
      <c r="AZ230" s="42" t="s">
        <v>244</v>
      </c>
      <c r="BA230" s="9" t="s">
        <v>202</v>
      </c>
      <c r="BB230" s="46">
        <v>545</v>
      </c>
      <c r="BC230" s="48">
        <v>45722</v>
      </c>
      <c r="BD230" s="143">
        <v>44000000</v>
      </c>
      <c r="BE230" s="46">
        <v>705</v>
      </c>
      <c r="BF230" s="48">
        <v>45868</v>
      </c>
      <c r="BG230" s="143">
        <v>1650000</v>
      </c>
      <c r="BH230" s="49">
        <v>700</v>
      </c>
      <c r="BI230" s="48">
        <v>45783</v>
      </c>
      <c r="BJ230" s="143">
        <v>41250000</v>
      </c>
      <c r="BK230" s="143"/>
      <c r="BL230" s="143"/>
      <c r="BM230" s="143"/>
      <c r="BN230" s="49"/>
      <c r="BO230" s="49">
        <v>125414</v>
      </c>
      <c r="BP230" s="48">
        <v>45649</v>
      </c>
      <c r="BQ230" s="12" t="s">
        <v>203</v>
      </c>
      <c r="BR230" s="9" t="s">
        <v>204</v>
      </c>
      <c r="BS230" s="9" t="s">
        <v>189</v>
      </c>
      <c r="BT230" s="9" t="s">
        <v>189</v>
      </c>
      <c r="BU230" s="9" t="s">
        <v>205</v>
      </c>
      <c r="BV230" s="9" t="s">
        <v>206</v>
      </c>
      <c r="BW230" s="9" t="s">
        <v>207</v>
      </c>
      <c r="BX230" s="15">
        <v>4125000</v>
      </c>
      <c r="BY230" s="15"/>
      <c r="BZ230" s="15"/>
      <c r="CA230" s="15"/>
      <c r="CB230" s="9"/>
      <c r="CC230" s="9"/>
      <c r="CD230" s="9"/>
      <c r="CE230" s="9"/>
      <c r="CF230" s="9"/>
      <c r="CG230" s="9"/>
      <c r="CH230" s="9"/>
      <c r="CI230" s="9"/>
      <c r="CJ230" s="9"/>
      <c r="CK230" s="9"/>
      <c r="CL230" s="9"/>
      <c r="CM230" s="9"/>
      <c r="CN230" s="9"/>
      <c r="CO230" s="9"/>
      <c r="CP230" s="9" t="s">
        <v>208</v>
      </c>
      <c r="CQ230" s="48" t="s">
        <v>3218</v>
      </c>
      <c r="CR230" s="48">
        <v>45782</v>
      </c>
      <c r="CS230" s="48">
        <v>45783</v>
      </c>
      <c r="CT230" s="48"/>
      <c r="CU230" s="48"/>
      <c r="CV230" s="48"/>
      <c r="CW230" s="46" t="s">
        <v>2824</v>
      </c>
      <c r="CX230" s="48">
        <v>45783</v>
      </c>
      <c r="CY230" s="48"/>
      <c r="CZ230" s="9" t="s">
        <v>249</v>
      </c>
      <c r="DA230" s="57" t="s">
        <v>250</v>
      </c>
      <c r="DB230" s="57" t="s">
        <v>189</v>
      </c>
      <c r="DC230" s="17" t="s">
        <v>212</v>
      </c>
      <c r="DD230" s="17" t="s">
        <v>213</v>
      </c>
      <c r="DE230" s="17" t="s">
        <v>214</v>
      </c>
      <c r="DF230" s="17" t="s">
        <v>189</v>
      </c>
      <c r="DG230" s="12">
        <v>30346</v>
      </c>
      <c r="DH230" s="9">
        <v>42</v>
      </c>
      <c r="DI230" s="12" t="s">
        <v>558</v>
      </c>
      <c r="DJ230" s="9" t="s">
        <v>3219</v>
      </c>
      <c r="DK230" s="9" t="s">
        <v>217</v>
      </c>
      <c r="DL230" s="9" t="s">
        <v>229</v>
      </c>
      <c r="DM230" s="9"/>
      <c r="DN230" s="9">
        <v>6015257311</v>
      </c>
      <c r="DO230" s="9">
        <v>3197881058</v>
      </c>
      <c r="DP230" s="26" t="s">
        <v>3220</v>
      </c>
      <c r="DQ230" s="9" t="s">
        <v>255</v>
      </c>
      <c r="DR230" s="9" t="s">
        <v>356</v>
      </c>
      <c r="DS230" s="9" t="s">
        <v>223</v>
      </c>
      <c r="DT230" s="9" t="s">
        <v>3221</v>
      </c>
      <c r="DU230" s="9" t="s">
        <v>3222</v>
      </c>
      <c r="DV230" s="9" t="s">
        <v>734</v>
      </c>
      <c r="DW230" s="9"/>
      <c r="DX230" s="9" t="s">
        <v>735</v>
      </c>
      <c r="DY230" s="9" t="s">
        <v>217</v>
      </c>
      <c r="DZ230" s="9" t="s">
        <v>229</v>
      </c>
      <c r="EA230" s="46"/>
      <c r="EB230" s="48"/>
      <c r="EC230" s="54" t="s">
        <v>207</v>
      </c>
      <c r="ED230" s="48">
        <v>45869</v>
      </c>
      <c r="EE230" s="49">
        <v>705</v>
      </c>
      <c r="EF230" s="48">
        <v>45868</v>
      </c>
      <c r="EG230" s="48"/>
      <c r="EH230" s="48"/>
      <c r="EI230" s="48">
        <v>45868</v>
      </c>
      <c r="EJ230" s="46" t="s">
        <v>290</v>
      </c>
      <c r="EK230" s="12">
        <v>45868</v>
      </c>
      <c r="EL230" s="48"/>
      <c r="EM230" s="48"/>
      <c r="EN230" s="48"/>
      <c r="EO230" s="46"/>
      <c r="EP230" s="46"/>
      <c r="EQ230" s="46"/>
      <c r="ER230" s="46"/>
      <c r="ES230" s="46"/>
      <c r="ET230" s="46"/>
      <c r="EU230" s="46"/>
      <c r="EV230" s="46"/>
      <c r="EW230" s="46"/>
      <c r="EX230" s="46"/>
      <c r="EY230" s="46"/>
      <c r="EZ230" s="46"/>
      <c r="FA230" s="46"/>
      <c r="FB230" s="46"/>
      <c r="FC230" s="46"/>
      <c r="FD230" s="46"/>
      <c r="FE230" s="46"/>
      <c r="FF230" s="46"/>
      <c r="FG230" s="46"/>
      <c r="FH230" s="46"/>
      <c r="FI230" s="46"/>
      <c r="FJ230" s="16" t="s">
        <v>204</v>
      </c>
      <c r="FK230" s="9" t="s">
        <v>230</v>
      </c>
      <c r="FL230" s="46" t="s">
        <v>738</v>
      </c>
      <c r="FM230" s="9">
        <v>79842782</v>
      </c>
      <c r="FN230" s="49">
        <v>20255220006233</v>
      </c>
      <c r="FO230" s="138">
        <v>45783</v>
      </c>
      <c r="FP230" s="9" t="s">
        <v>3091</v>
      </c>
      <c r="FQ230" s="46"/>
      <c r="FR230" s="46"/>
      <c r="FS230" s="46"/>
      <c r="FT230" s="46"/>
      <c r="FU230" s="9"/>
      <c r="FV230" s="109"/>
      <c r="FW230" s="109"/>
      <c r="FX230" s="109"/>
      <c r="FY230" s="109"/>
      <c r="FZ230" s="109"/>
      <c r="GA230" s="109"/>
      <c r="GB230" s="109"/>
      <c r="GC230" s="109"/>
      <c r="GD230" s="109"/>
      <c r="GE230" s="109"/>
      <c r="GF230" s="109"/>
    </row>
    <row r="231" spans="1:188" ht="100.5" customHeight="1" x14ac:dyDescent="0.3">
      <c r="A231" s="124">
        <v>229</v>
      </c>
      <c r="B231" s="49">
        <v>2484</v>
      </c>
      <c r="C231" s="49" t="s">
        <v>2573</v>
      </c>
      <c r="D231" s="17" t="s">
        <v>3223</v>
      </c>
      <c r="E231" s="46" t="s">
        <v>3224</v>
      </c>
      <c r="F231" s="47" t="s">
        <v>3225</v>
      </c>
      <c r="G231" s="10" t="s">
        <v>183</v>
      </c>
      <c r="H231" s="9" t="s">
        <v>184</v>
      </c>
      <c r="I231" s="46" t="s">
        <v>3226</v>
      </c>
      <c r="J231" s="9" t="s">
        <v>3081</v>
      </c>
      <c r="K231" s="9" t="s">
        <v>3227</v>
      </c>
      <c r="L231" s="48">
        <v>45780</v>
      </c>
      <c r="M231" s="48"/>
      <c r="N231" s="48">
        <v>45784</v>
      </c>
      <c r="O231" s="17">
        <v>7</v>
      </c>
      <c r="P231" s="17">
        <v>15</v>
      </c>
      <c r="Q231" s="17">
        <v>225</v>
      </c>
      <c r="R231" s="12">
        <v>46012</v>
      </c>
      <c r="S231" s="12"/>
      <c r="T231" s="169"/>
      <c r="U231" s="169"/>
      <c r="V231" s="12"/>
      <c r="W231" s="12"/>
      <c r="X231" s="12"/>
      <c r="Y231" s="12">
        <v>46012</v>
      </c>
      <c r="Z231" s="15">
        <v>41250000</v>
      </c>
      <c r="AA231" s="13">
        <v>5500000</v>
      </c>
      <c r="AB231" s="13">
        <f t="shared" si="9"/>
        <v>183333.33333333334</v>
      </c>
      <c r="AC231" s="50"/>
      <c r="AD231" s="50"/>
      <c r="AE231" s="13">
        <f t="shared" si="8"/>
        <v>41250000</v>
      </c>
      <c r="AF231" s="9" t="s">
        <v>188</v>
      </c>
      <c r="AG231" s="15" t="s">
        <v>189</v>
      </c>
      <c r="AH231" s="46"/>
      <c r="AI231" s="15" t="s">
        <v>190</v>
      </c>
      <c r="AJ231" s="52" t="s">
        <v>191</v>
      </c>
      <c r="AK231" s="46"/>
      <c r="AL231" s="46"/>
      <c r="AM231" s="46"/>
      <c r="AN231" s="9" t="s">
        <v>193</v>
      </c>
      <c r="AO231" s="17">
        <v>1018476523</v>
      </c>
      <c r="AP231" s="46">
        <v>1</v>
      </c>
      <c r="AQ231" s="49" t="s">
        <v>194</v>
      </c>
      <c r="AR231" s="9" t="s">
        <v>195</v>
      </c>
      <c r="AS231" s="9"/>
      <c r="AT231" s="47" t="s">
        <v>3228</v>
      </c>
      <c r="AU231" s="47" t="s">
        <v>3229</v>
      </c>
      <c r="AV231" s="60" t="s">
        <v>3230</v>
      </c>
      <c r="AW231" s="46" t="s">
        <v>2583</v>
      </c>
      <c r="AX231" s="9" t="s">
        <v>2573</v>
      </c>
      <c r="AY231" s="9" t="s">
        <v>2584</v>
      </c>
      <c r="AZ231" s="42" t="s">
        <v>244</v>
      </c>
      <c r="BA231" s="9" t="s">
        <v>202</v>
      </c>
      <c r="BB231" s="46">
        <v>546</v>
      </c>
      <c r="BC231" s="48">
        <v>45722</v>
      </c>
      <c r="BD231" s="143">
        <v>44000000</v>
      </c>
      <c r="BE231" s="143"/>
      <c r="BF231" s="143"/>
      <c r="BG231" s="143"/>
      <c r="BH231" s="49">
        <v>699</v>
      </c>
      <c r="BI231" s="48">
        <v>45783</v>
      </c>
      <c r="BJ231" s="143">
        <v>41250000</v>
      </c>
      <c r="BK231" s="143"/>
      <c r="BL231" s="143"/>
      <c r="BM231" s="143"/>
      <c r="BN231" s="49"/>
      <c r="BO231" s="49">
        <v>125415</v>
      </c>
      <c r="BP231" s="48">
        <v>45649</v>
      </c>
      <c r="BQ231" s="12" t="s">
        <v>203</v>
      </c>
      <c r="BR231" s="9" t="s">
        <v>204</v>
      </c>
      <c r="BS231" s="9" t="s">
        <v>189</v>
      </c>
      <c r="BT231" s="9" t="s">
        <v>189</v>
      </c>
      <c r="BU231" s="9" t="s">
        <v>205</v>
      </c>
      <c r="BV231" s="9" t="s">
        <v>206</v>
      </c>
      <c r="BW231" s="9" t="s">
        <v>207</v>
      </c>
      <c r="BX231" s="15">
        <v>4125000</v>
      </c>
      <c r="BY231" s="15"/>
      <c r="BZ231" s="15"/>
      <c r="CA231" s="15"/>
      <c r="CB231" s="9"/>
      <c r="CC231" s="9"/>
      <c r="CD231" s="9"/>
      <c r="CE231" s="9"/>
      <c r="CF231" s="9"/>
      <c r="CG231" s="9"/>
      <c r="CH231" s="9"/>
      <c r="CI231" s="9"/>
      <c r="CJ231" s="9"/>
      <c r="CK231" s="9"/>
      <c r="CL231" s="9"/>
      <c r="CM231" s="9"/>
      <c r="CN231" s="9"/>
      <c r="CO231" s="9"/>
      <c r="CP231" s="9" t="s">
        <v>208</v>
      </c>
      <c r="CQ231" s="48" t="s">
        <v>3231</v>
      </c>
      <c r="CR231" s="48">
        <v>45782</v>
      </c>
      <c r="CS231" s="48">
        <v>45783</v>
      </c>
      <c r="CT231" s="48"/>
      <c r="CU231" s="48"/>
      <c r="CV231" s="48"/>
      <c r="CW231" s="46" t="s">
        <v>2824</v>
      </c>
      <c r="CX231" s="48">
        <v>45783</v>
      </c>
      <c r="CY231" s="48"/>
      <c r="CZ231" s="9" t="s">
        <v>211</v>
      </c>
      <c r="DA231" s="57" t="s">
        <v>250</v>
      </c>
      <c r="DB231" s="57" t="s">
        <v>189</v>
      </c>
      <c r="DC231" s="17" t="s">
        <v>212</v>
      </c>
      <c r="DD231" s="17" t="s">
        <v>213</v>
      </c>
      <c r="DE231" s="17" t="s">
        <v>214</v>
      </c>
      <c r="DF231" s="17" t="s">
        <v>189</v>
      </c>
      <c r="DG231" s="12">
        <v>34740</v>
      </c>
      <c r="DH231" s="9">
        <v>33</v>
      </c>
      <c r="DI231" s="12" t="s">
        <v>215</v>
      </c>
      <c r="DJ231" s="9" t="s">
        <v>3232</v>
      </c>
      <c r="DK231" s="9" t="s">
        <v>217</v>
      </c>
      <c r="DL231" s="9" t="s">
        <v>229</v>
      </c>
      <c r="DM231" s="9"/>
      <c r="DN231" s="9">
        <v>6018073209</v>
      </c>
      <c r="DO231" s="9">
        <v>3002730700</v>
      </c>
      <c r="DP231" s="26" t="s">
        <v>3233</v>
      </c>
      <c r="DQ231" s="9" t="s">
        <v>284</v>
      </c>
      <c r="DR231" s="9" t="s">
        <v>356</v>
      </c>
      <c r="DS231" s="9" t="s">
        <v>223</v>
      </c>
      <c r="DT231" s="9" t="s">
        <v>3089</v>
      </c>
      <c r="DU231" s="9" t="s">
        <v>3234</v>
      </c>
      <c r="DV231" s="9" t="s">
        <v>734</v>
      </c>
      <c r="DW231" s="9"/>
      <c r="DX231" s="9" t="s">
        <v>735</v>
      </c>
      <c r="DY231" s="9" t="s">
        <v>217</v>
      </c>
      <c r="DZ231" s="9" t="s">
        <v>229</v>
      </c>
      <c r="EA231" s="46"/>
      <c r="EB231" s="48"/>
      <c r="EC231" s="54"/>
      <c r="ED231" s="48"/>
      <c r="EE231" s="48"/>
      <c r="EF231" s="48"/>
      <c r="EG231" s="48"/>
      <c r="EH231" s="48"/>
      <c r="EI231" s="48"/>
      <c r="EJ231" s="46"/>
      <c r="EK231" s="12"/>
      <c r="EL231" s="48"/>
      <c r="EM231" s="48"/>
      <c r="EN231" s="48"/>
      <c r="EO231" s="46"/>
      <c r="EP231" s="46"/>
      <c r="EQ231" s="46"/>
      <c r="ER231" s="46"/>
      <c r="ES231" s="46"/>
      <c r="ET231" s="46"/>
      <c r="EU231" s="46"/>
      <c r="EV231" s="46"/>
      <c r="EW231" s="46"/>
      <c r="EX231" s="46"/>
      <c r="EY231" s="46"/>
      <c r="EZ231" s="46"/>
      <c r="FA231" s="46"/>
      <c r="FB231" s="46"/>
      <c r="FC231" s="46"/>
      <c r="FD231" s="46"/>
      <c r="FE231" s="46"/>
      <c r="FF231" s="46"/>
      <c r="FG231" s="46"/>
      <c r="FH231" s="46"/>
      <c r="FI231" s="46"/>
      <c r="FJ231" s="16" t="s">
        <v>204</v>
      </c>
      <c r="FK231" s="9" t="s">
        <v>230</v>
      </c>
      <c r="FL231" s="46" t="s">
        <v>738</v>
      </c>
      <c r="FM231" s="9">
        <v>79842782</v>
      </c>
      <c r="FN231" s="49">
        <v>20255220006233</v>
      </c>
      <c r="FO231" s="138">
        <v>45783</v>
      </c>
      <c r="FP231" s="9" t="s">
        <v>3091</v>
      </c>
      <c r="FQ231" s="46"/>
      <c r="FR231" s="46"/>
      <c r="FS231" s="46"/>
      <c r="FT231" s="46"/>
      <c r="FU231" s="9"/>
      <c r="FV231" s="109"/>
      <c r="FW231" s="109"/>
      <c r="FX231" s="109"/>
      <c r="FY231" s="109"/>
      <c r="FZ231" s="109"/>
      <c r="GA231" s="109"/>
      <c r="GB231" s="109"/>
      <c r="GC231" s="109"/>
      <c r="GD231" s="109"/>
      <c r="GE231" s="109"/>
      <c r="GF231" s="109"/>
    </row>
    <row r="232" spans="1:188" ht="100.5" customHeight="1" x14ac:dyDescent="0.3">
      <c r="A232" s="124">
        <v>230</v>
      </c>
      <c r="B232" s="49">
        <v>2461</v>
      </c>
      <c r="C232" s="17" t="s">
        <v>3235</v>
      </c>
      <c r="D232" s="17" t="s">
        <v>180</v>
      </c>
      <c r="E232" s="46" t="s">
        <v>3236</v>
      </c>
      <c r="F232" s="47" t="s">
        <v>3237</v>
      </c>
      <c r="G232" s="10" t="s">
        <v>183</v>
      </c>
      <c r="H232" s="9" t="s">
        <v>184</v>
      </c>
      <c r="I232" s="46" t="s">
        <v>3238</v>
      </c>
      <c r="J232" s="9" t="s">
        <v>3239</v>
      </c>
      <c r="K232" s="9" t="s">
        <v>3240</v>
      </c>
      <c r="L232" s="48">
        <v>45877</v>
      </c>
      <c r="M232" s="48" t="s">
        <v>3241</v>
      </c>
      <c r="N232" s="48">
        <v>45789</v>
      </c>
      <c r="O232" s="17">
        <v>6</v>
      </c>
      <c r="P232" s="17">
        <v>0</v>
      </c>
      <c r="Q232" s="17">
        <v>180</v>
      </c>
      <c r="R232" s="12">
        <v>45972</v>
      </c>
      <c r="S232" s="12"/>
      <c r="T232" s="169"/>
      <c r="U232" s="169"/>
      <c r="V232" s="12"/>
      <c r="W232" s="12"/>
      <c r="X232" s="12"/>
      <c r="Y232" s="12">
        <v>45972</v>
      </c>
      <c r="Z232" s="15">
        <v>39000000</v>
      </c>
      <c r="AA232" s="13">
        <f t="shared" ref="AA232:AA236" si="10">Z232/O232</f>
        <v>6500000</v>
      </c>
      <c r="AB232" s="13">
        <f t="shared" si="9"/>
        <v>216666.66666666666</v>
      </c>
      <c r="AC232" s="50"/>
      <c r="AD232" s="50"/>
      <c r="AE232" s="13">
        <f t="shared" si="8"/>
        <v>39000000</v>
      </c>
      <c r="AF232" s="9" t="s">
        <v>188</v>
      </c>
      <c r="AG232" s="15" t="s">
        <v>189</v>
      </c>
      <c r="AH232" s="46"/>
      <c r="AI232" s="15" t="s">
        <v>190</v>
      </c>
      <c r="AJ232" s="52" t="s">
        <v>191</v>
      </c>
      <c r="AK232" s="46"/>
      <c r="AL232" s="46"/>
      <c r="AM232" s="46"/>
      <c r="AN232" s="9" t="s">
        <v>193</v>
      </c>
      <c r="AO232" s="17">
        <v>1026288416</v>
      </c>
      <c r="AP232" s="46">
        <v>2</v>
      </c>
      <c r="AQ232" s="49" t="s">
        <v>194</v>
      </c>
      <c r="AR232" s="9" t="s">
        <v>195</v>
      </c>
      <c r="AS232" s="9"/>
      <c r="AT232" s="47" t="s">
        <v>3242</v>
      </c>
      <c r="AU232" s="47" t="s">
        <v>3243</v>
      </c>
      <c r="AV232" s="60" t="s">
        <v>3244</v>
      </c>
      <c r="AW232" s="46" t="s">
        <v>199</v>
      </c>
      <c r="AX232" s="9" t="s">
        <v>179</v>
      </c>
      <c r="AY232" s="9" t="s">
        <v>497</v>
      </c>
      <c r="AZ232" s="42" t="s">
        <v>244</v>
      </c>
      <c r="BA232" s="9" t="s">
        <v>202</v>
      </c>
      <c r="BB232" s="46">
        <v>588</v>
      </c>
      <c r="BC232" s="48">
        <v>45729</v>
      </c>
      <c r="BD232" s="143">
        <v>78000000</v>
      </c>
      <c r="BE232" s="143"/>
      <c r="BF232" s="143"/>
      <c r="BG232" s="143"/>
      <c r="BH232" s="49">
        <v>709</v>
      </c>
      <c r="BI232" s="48">
        <v>45786</v>
      </c>
      <c r="BJ232" s="143">
        <v>39000000</v>
      </c>
      <c r="BK232" s="143"/>
      <c r="BL232" s="143"/>
      <c r="BM232" s="143"/>
      <c r="BN232" s="49"/>
      <c r="BO232" s="49">
        <v>128108</v>
      </c>
      <c r="BP232" s="48">
        <v>45673</v>
      </c>
      <c r="BQ232" s="12" t="s">
        <v>203</v>
      </c>
      <c r="BR232" s="9" t="s">
        <v>204</v>
      </c>
      <c r="BS232" s="9" t="s">
        <v>189</v>
      </c>
      <c r="BT232" s="9" t="s">
        <v>189</v>
      </c>
      <c r="BU232" s="9" t="s">
        <v>205</v>
      </c>
      <c r="BV232" s="9" t="s">
        <v>206</v>
      </c>
      <c r="BW232" s="9" t="s">
        <v>207</v>
      </c>
      <c r="BX232" s="15">
        <v>3900000</v>
      </c>
      <c r="BY232" s="15"/>
      <c r="BZ232" s="15"/>
      <c r="CA232" s="15"/>
      <c r="CB232" s="9"/>
      <c r="CC232" s="9"/>
      <c r="CD232" s="9"/>
      <c r="CE232" s="9"/>
      <c r="CF232" s="9"/>
      <c r="CG232" s="9"/>
      <c r="CH232" s="9"/>
      <c r="CI232" s="9"/>
      <c r="CJ232" s="9"/>
      <c r="CK232" s="9"/>
      <c r="CL232" s="9"/>
      <c r="CM232" s="9"/>
      <c r="CN232" s="9"/>
      <c r="CO232" s="9"/>
      <c r="CP232" s="9" t="s">
        <v>208</v>
      </c>
      <c r="CQ232" s="48" t="s">
        <v>3245</v>
      </c>
      <c r="CR232" s="48">
        <v>45786</v>
      </c>
      <c r="CS232" s="48">
        <v>45789</v>
      </c>
      <c r="CT232" s="48"/>
      <c r="CU232" s="48"/>
      <c r="CV232" s="48"/>
      <c r="CW232" s="46" t="s">
        <v>210</v>
      </c>
      <c r="CX232" s="48">
        <v>45787</v>
      </c>
      <c r="CY232" s="48"/>
      <c r="CZ232" s="9" t="s">
        <v>249</v>
      </c>
      <c r="DA232" s="57" t="s">
        <v>250</v>
      </c>
      <c r="DB232" s="57" t="s">
        <v>189</v>
      </c>
      <c r="DC232" s="17" t="s">
        <v>212</v>
      </c>
      <c r="DD232" s="17" t="s">
        <v>213</v>
      </c>
      <c r="DE232" s="17" t="s">
        <v>214</v>
      </c>
      <c r="DF232" s="17" t="s">
        <v>189</v>
      </c>
      <c r="DG232" s="12">
        <v>34482</v>
      </c>
      <c r="DH232" s="9">
        <v>31</v>
      </c>
      <c r="DI232" s="12" t="s">
        <v>280</v>
      </c>
      <c r="DJ232" s="9" t="s">
        <v>3246</v>
      </c>
      <c r="DK232" s="9" t="s">
        <v>217</v>
      </c>
      <c r="DL232" s="9" t="s">
        <v>229</v>
      </c>
      <c r="DM232" s="9"/>
      <c r="DN232" s="9">
        <v>3194267571</v>
      </c>
      <c r="DO232" s="9" t="s">
        <v>3247</v>
      </c>
      <c r="DP232" s="26" t="s">
        <v>3248</v>
      </c>
      <c r="DQ232" s="9" t="s">
        <v>255</v>
      </c>
      <c r="DR232" s="9" t="s">
        <v>285</v>
      </c>
      <c r="DS232" s="9" t="s">
        <v>223</v>
      </c>
      <c r="DT232" s="9" t="s">
        <v>502</v>
      </c>
      <c r="DU232" s="9" t="s">
        <v>3249</v>
      </c>
      <c r="DV232" s="9" t="s">
        <v>226</v>
      </c>
      <c r="DW232" s="9"/>
      <c r="DX232" s="9" t="s">
        <v>228</v>
      </c>
      <c r="DY232" s="9" t="s">
        <v>217</v>
      </c>
      <c r="DZ232" s="9" t="s">
        <v>229</v>
      </c>
      <c r="EA232" s="46"/>
      <c r="EB232" s="48"/>
      <c r="EC232" s="54"/>
      <c r="ED232" s="48"/>
      <c r="EE232" s="48"/>
      <c r="EF232" s="48"/>
      <c r="EG232" s="48"/>
      <c r="EH232" s="48"/>
      <c r="EI232" s="48"/>
      <c r="EJ232" s="46"/>
      <c r="EK232" s="12"/>
      <c r="EL232" s="48"/>
      <c r="EM232" s="48"/>
      <c r="EN232" s="48"/>
      <c r="EO232" s="46"/>
      <c r="EP232" s="46"/>
      <c r="EQ232" s="46"/>
      <c r="ER232" s="46"/>
      <c r="ES232" s="46"/>
      <c r="ET232" s="46"/>
      <c r="EU232" s="46"/>
      <c r="EV232" s="46"/>
      <c r="EW232" s="46"/>
      <c r="EX232" s="46"/>
      <c r="EY232" s="46"/>
      <c r="EZ232" s="46"/>
      <c r="FA232" s="46"/>
      <c r="FB232" s="46"/>
      <c r="FC232" s="46"/>
      <c r="FD232" s="46"/>
      <c r="FE232" s="46"/>
      <c r="FF232" s="46"/>
      <c r="FG232" s="46"/>
      <c r="FH232" s="46"/>
      <c r="FI232" s="46"/>
      <c r="FJ232" s="16" t="s">
        <v>204</v>
      </c>
      <c r="FK232" s="9" t="s">
        <v>230</v>
      </c>
      <c r="FL232" s="46" t="s">
        <v>185</v>
      </c>
      <c r="FM232" s="46">
        <v>1130621382</v>
      </c>
      <c r="FN232" s="49">
        <v>20255220006643</v>
      </c>
      <c r="FO232" s="48">
        <v>45789</v>
      </c>
      <c r="FP232" s="9" t="s">
        <v>3106</v>
      </c>
      <c r="FQ232" s="46"/>
      <c r="FR232" s="46"/>
      <c r="FS232" s="46"/>
      <c r="FT232" s="46"/>
      <c r="FU232" s="9"/>
      <c r="FV232" s="109"/>
      <c r="FW232" s="109"/>
      <c r="FX232" s="109"/>
      <c r="FY232" s="109"/>
      <c r="FZ232" s="109"/>
      <c r="GA232" s="109"/>
      <c r="GB232" s="109"/>
      <c r="GC232" s="109"/>
      <c r="GD232" s="109"/>
      <c r="GE232" s="109"/>
      <c r="GF232" s="109"/>
    </row>
    <row r="233" spans="1:188" ht="100.5" customHeight="1" x14ac:dyDescent="0.3">
      <c r="A233" s="124">
        <v>231</v>
      </c>
      <c r="B233" s="49">
        <v>2326</v>
      </c>
      <c r="C233" s="17" t="s">
        <v>3250</v>
      </c>
      <c r="D233" s="17" t="s">
        <v>902</v>
      </c>
      <c r="E233" s="46" t="s">
        <v>3251</v>
      </c>
      <c r="F233" s="47" t="s">
        <v>3252</v>
      </c>
      <c r="G233" s="10" t="s">
        <v>183</v>
      </c>
      <c r="H233" s="9" t="s">
        <v>184</v>
      </c>
      <c r="I233" s="46" t="s">
        <v>3253</v>
      </c>
      <c r="J233" s="9" t="s">
        <v>3254</v>
      </c>
      <c r="K233" s="9" t="s">
        <v>3255</v>
      </c>
      <c r="L233" s="48"/>
      <c r="M233" s="48"/>
      <c r="N233" s="48"/>
      <c r="O233" s="49">
        <v>7</v>
      </c>
      <c r="P233" s="49">
        <v>15</v>
      </c>
      <c r="Q233" s="49">
        <v>225</v>
      </c>
      <c r="R233" s="48"/>
      <c r="S233" s="48"/>
      <c r="T233" s="171"/>
      <c r="U233" s="171"/>
      <c r="V233" s="48"/>
      <c r="W233" s="48"/>
      <c r="X233" s="48"/>
      <c r="Y233" s="48"/>
      <c r="Z233" s="15">
        <v>0</v>
      </c>
      <c r="AA233" s="13">
        <v>0</v>
      </c>
      <c r="AB233" s="13">
        <v>0</v>
      </c>
      <c r="AC233" s="50"/>
      <c r="AD233" s="50"/>
      <c r="AE233" s="13">
        <f t="shared" si="8"/>
        <v>0</v>
      </c>
      <c r="AF233" s="9" t="s">
        <v>188</v>
      </c>
      <c r="AG233" s="15" t="s">
        <v>189</v>
      </c>
      <c r="AH233" s="46"/>
      <c r="AI233" s="15" t="s">
        <v>190</v>
      </c>
      <c r="AJ233" s="52" t="s">
        <v>191</v>
      </c>
      <c r="AK233" s="46"/>
      <c r="AL233" s="46"/>
      <c r="AM233" s="46"/>
      <c r="AN233" s="9" t="s">
        <v>193</v>
      </c>
      <c r="AO233" s="17">
        <v>80155580</v>
      </c>
      <c r="AP233" s="46">
        <v>7</v>
      </c>
      <c r="AQ233" s="17" t="s">
        <v>906</v>
      </c>
      <c r="AR233" s="9" t="s">
        <v>195</v>
      </c>
      <c r="AS233" s="9"/>
      <c r="AT233" s="47" t="s">
        <v>3256</v>
      </c>
      <c r="AU233" s="47" t="s">
        <v>3257</v>
      </c>
      <c r="AV233" s="60" t="s">
        <v>3258</v>
      </c>
      <c r="AW233" s="46" t="s">
        <v>902</v>
      </c>
      <c r="AX233" s="46" t="s">
        <v>902</v>
      </c>
      <c r="AY233" s="9" t="s">
        <v>902</v>
      </c>
      <c r="AZ233" s="42" t="s">
        <v>902</v>
      </c>
      <c r="BA233" s="9" t="s">
        <v>202</v>
      </c>
      <c r="BB233" s="46">
        <v>590</v>
      </c>
      <c r="BC233" s="48">
        <v>45729</v>
      </c>
      <c r="BD233" s="143">
        <v>44000000</v>
      </c>
      <c r="BE233" s="143"/>
      <c r="BF233" s="143"/>
      <c r="BG233" s="143"/>
      <c r="BH233" s="49">
        <v>0</v>
      </c>
      <c r="BI233" s="48" t="s">
        <v>902</v>
      </c>
      <c r="BJ233" s="143" t="s">
        <v>902</v>
      </c>
      <c r="BK233" s="143"/>
      <c r="BL233" s="143"/>
      <c r="BM233" s="143"/>
      <c r="BN233" s="49"/>
      <c r="BO233" s="49">
        <v>127967</v>
      </c>
      <c r="BP233" s="48">
        <v>45672</v>
      </c>
      <c r="BQ233" s="12" t="s">
        <v>203</v>
      </c>
      <c r="BR233" s="9" t="s">
        <v>204</v>
      </c>
      <c r="BS233" s="9" t="s">
        <v>189</v>
      </c>
      <c r="BT233" s="9" t="s">
        <v>189</v>
      </c>
      <c r="BU233" s="9" t="s">
        <v>902</v>
      </c>
      <c r="BV233" s="9" t="s">
        <v>902</v>
      </c>
      <c r="BW233" s="9" t="s">
        <v>189</v>
      </c>
      <c r="BX233" s="15">
        <v>0</v>
      </c>
      <c r="BY233" s="15"/>
      <c r="BZ233" s="15"/>
      <c r="CA233" s="15"/>
      <c r="CB233" s="9"/>
      <c r="CC233" s="9"/>
      <c r="CD233" s="9"/>
      <c r="CE233" s="9"/>
      <c r="CF233" s="9"/>
      <c r="CG233" s="9"/>
      <c r="CH233" s="9"/>
      <c r="CI233" s="9"/>
      <c r="CJ233" s="9"/>
      <c r="CK233" s="9"/>
      <c r="CL233" s="9"/>
      <c r="CM233" s="9"/>
      <c r="CN233" s="9"/>
      <c r="CO233" s="9"/>
      <c r="CP233" s="9" t="s">
        <v>208</v>
      </c>
      <c r="CQ233" s="48" t="s">
        <v>902</v>
      </c>
      <c r="CR233" s="46" t="s">
        <v>902</v>
      </c>
      <c r="CS233" s="46" t="s">
        <v>902</v>
      </c>
      <c r="CT233" s="46"/>
      <c r="CU233" s="46"/>
      <c r="CV233" s="46"/>
      <c r="CW233" s="46" t="s">
        <v>902</v>
      </c>
      <c r="CX233" s="48" t="s">
        <v>902</v>
      </c>
      <c r="CY233" s="48"/>
      <c r="CZ233" s="9" t="s">
        <v>249</v>
      </c>
      <c r="DA233" s="57" t="s">
        <v>250</v>
      </c>
      <c r="DB233" s="57" t="s">
        <v>189</v>
      </c>
      <c r="DC233" s="17" t="s">
        <v>212</v>
      </c>
      <c r="DD233" s="17" t="s">
        <v>213</v>
      </c>
      <c r="DE233" s="17" t="s">
        <v>214</v>
      </c>
      <c r="DF233" s="17" t="s">
        <v>189</v>
      </c>
      <c r="DG233" s="12">
        <v>29789</v>
      </c>
      <c r="DH233" s="9">
        <v>43</v>
      </c>
      <c r="DI233" s="12" t="s">
        <v>558</v>
      </c>
      <c r="DJ233" s="9" t="s">
        <v>3259</v>
      </c>
      <c r="DK233" s="9" t="s">
        <v>217</v>
      </c>
      <c r="DL233" s="9" t="s">
        <v>229</v>
      </c>
      <c r="DM233" s="9"/>
      <c r="DN233" s="9">
        <v>6012646134</v>
      </c>
      <c r="DO233" s="9">
        <v>3143557863</v>
      </c>
      <c r="DP233" s="57" t="s">
        <v>3260</v>
      </c>
      <c r="DQ233" s="9" t="s">
        <v>788</v>
      </c>
      <c r="DR233" s="9" t="s">
        <v>222</v>
      </c>
      <c r="DS233" s="9" t="s">
        <v>223</v>
      </c>
      <c r="DT233" s="9" t="s">
        <v>3261</v>
      </c>
      <c r="DU233" s="9" t="s">
        <v>3262</v>
      </c>
      <c r="DV233" s="9" t="s">
        <v>972</v>
      </c>
      <c r="DW233" s="9"/>
      <c r="DX233" s="9" t="s">
        <v>973</v>
      </c>
      <c r="DY233" s="9" t="s">
        <v>217</v>
      </c>
      <c r="DZ233" s="9" t="s">
        <v>229</v>
      </c>
      <c r="EA233" s="46"/>
      <c r="EB233" s="48"/>
      <c r="EC233" s="54"/>
      <c r="ED233" s="48"/>
      <c r="EE233" s="48"/>
      <c r="EF233" s="48"/>
      <c r="EG233" s="48"/>
      <c r="EH233" s="48"/>
      <c r="EI233" s="48"/>
      <c r="EJ233" s="46"/>
      <c r="EK233" s="12"/>
      <c r="EL233" s="48"/>
      <c r="EM233" s="48"/>
      <c r="EN233" s="48"/>
      <c r="EO233" s="46"/>
      <c r="EP233" s="46"/>
      <c r="EQ233" s="46"/>
      <c r="ER233" s="46"/>
      <c r="ES233" s="46"/>
      <c r="ET233" s="46"/>
      <c r="EU233" s="46"/>
      <c r="EV233" s="46"/>
      <c r="EW233" s="46"/>
      <c r="EX233" s="46"/>
      <c r="EY233" s="46"/>
      <c r="EZ233" s="46"/>
      <c r="FA233" s="46"/>
      <c r="FB233" s="46"/>
      <c r="FC233" s="46"/>
      <c r="FD233" s="46"/>
      <c r="FE233" s="46"/>
      <c r="FF233" s="46"/>
      <c r="FG233" s="46"/>
      <c r="FH233" s="46"/>
      <c r="FI233" s="46"/>
      <c r="FJ233" s="16" t="s">
        <v>204</v>
      </c>
      <c r="FK233" s="9" t="s">
        <v>230</v>
      </c>
      <c r="FL233" s="46" t="s">
        <v>902</v>
      </c>
      <c r="FM233" s="46"/>
      <c r="FN233" s="49"/>
      <c r="FO233" s="48"/>
      <c r="FP233" s="9"/>
      <c r="FQ233" s="46"/>
      <c r="FR233" s="46"/>
      <c r="FS233" s="46"/>
      <c r="FT233" s="46"/>
      <c r="FU233" s="9"/>
      <c r="FV233" s="109"/>
      <c r="FW233" s="109"/>
      <c r="FX233" s="109"/>
      <c r="FY233" s="109"/>
      <c r="FZ233" s="109"/>
      <c r="GA233" s="109"/>
      <c r="GB233" s="109"/>
      <c r="GC233" s="109"/>
      <c r="GD233" s="109"/>
      <c r="GE233" s="109"/>
      <c r="GF233" s="109"/>
    </row>
    <row r="234" spans="1:188" ht="100.5" customHeight="1" x14ac:dyDescent="0.3">
      <c r="A234" s="124">
        <v>232</v>
      </c>
      <c r="B234" s="49">
        <v>2527</v>
      </c>
      <c r="C234" s="17" t="s">
        <v>262</v>
      </c>
      <c r="D234" s="17" t="s">
        <v>263</v>
      </c>
      <c r="E234" s="46" t="s">
        <v>3263</v>
      </c>
      <c r="F234" s="47" t="s">
        <v>3264</v>
      </c>
      <c r="G234" s="10" t="s">
        <v>183</v>
      </c>
      <c r="H234" s="9" t="s">
        <v>184</v>
      </c>
      <c r="I234" s="46" t="s">
        <v>3265</v>
      </c>
      <c r="J234" s="9" t="s">
        <v>3266</v>
      </c>
      <c r="K234" s="9" t="s">
        <v>3267</v>
      </c>
      <c r="L234" s="48">
        <v>45783</v>
      </c>
      <c r="M234" s="48">
        <v>45783</v>
      </c>
      <c r="N234" s="48">
        <v>45785</v>
      </c>
      <c r="O234" s="17">
        <v>6</v>
      </c>
      <c r="P234" s="17">
        <v>0</v>
      </c>
      <c r="Q234" s="17">
        <v>180</v>
      </c>
      <c r="R234" s="48">
        <v>45968</v>
      </c>
      <c r="S234" s="48"/>
      <c r="T234" s="171"/>
      <c r="U234" s="171"/>
      <c r="V234" s="48"/>
      <c r="W234" s="48"/>
      <c r="X234" s="48"/>
      <c r="Y234" s="48">
        <v>45968</v>
      </c>
      <c r="Z234" s="15">
        <v>18000000</v>
      </c>
      <c r="AA234" s="13">
        <f t="shared" si="10"/>
        <v>3000000</v>
      </c>
      <c r="AB234" s="13">
        <f t="shared" si="9"/>
        <v>100000</v>
      </c>
      <c r="AC234" s="50"/>
      <c r="AD234" s="50"/>
      <c r="AE234" s="13">
        <f t="shared" si="8"/>
        <v>18000000</v>
      </c>
      <c r="AF234" s="9" t="s">
        <v>188</v>
      </c>
      <c r="AG234" s="15" t="s">
        <v>189</v>
      </c>
      <c r="AH234" s="46"/>
      <c r="AI234" s="15" t="s">
        <v>190</v>
      </c>
      <c r="AJ234" s="52" t="s">
        <v>191</v>
      </c>
      <c r="AK234" s="46"/>
      <c r="AL234" s="46"/>
      <c r="AM234" s="46"/>
      <c r="AN234" s="9" t="s">
        <v>193</v>
      </c>
      <c r="AO234" s="17">
        <v>77161767</v>
      </c>
      <c r="AP234" s="46">
        <v>0</v>
      </c>
      <c r="AQ234" s="49" t="s">
        <v>194</v>
      </c>
      <c r="AR234" s="9" t="s">
        <v>195</v>
      </c>
      <c r="AS234" s="9"/>
      <c r="AT234" s="47" t="s">
        <v>3268</v>
      </c>
      <c r="AU234" s="47" t="s">
        <v>3269</v>
      </c>
      <c r="AV234" s="60" t="s">
        <v>3270</v>
      </c>
      <c r="AW234" s="46" t="s">
        <v>273</v>
      </c>
      <c r="AX234" s="9" t="s">
        <v>262</v>
      </c>
      <c r="AY234" s="46" t="s">
        <v>274</v>
      </c>
      <c r="AZ234" s="42" t="s">
        <v>1312</v>
      </c>
      <c r="BA234" s="9" t="s">
        <v>202</v>
      </c>
      <c r="BB234" s="46">
        <v>576</v>
      </c>
      <c r="BC234" s="48">
        <v>45728</v>
      </c>
      <c r="BD234" s="143">
        <v>18000000</v>
      </c>
      <c r="BE234" s="143"/>
      <c r="BF234" s="143"/>
      <c r="BG234" s="143"/>
      <c r="BH234" s="49">
        <v>702</v>
      </c>
      <c r="BI234" s="48">
        <v>45784</v>
      </c>
      <c r="BJ234" s="143">
        <v>18000000</v>
      </c>
      <c r="BK234" s="143"/>
      <c r="BL234" s="143"/>
      <c r="BM234" s="143"/>
      <c r="BN234" s="49"/>
      <c r="BO234" s="49">
        <v>129171</v>
      </c>
      <c r="BP234" s="48">
        <v>45684</v>
      </c>
      <c r="BQ234" s="12" t="s">
        <v>203</v>
      </c>
      <c r="BR234" s="9" t="s">
        <v>204</v>
      </c>
      <c r="BS234" s="9" t="s">
        <v>189</v>
      </c>
      <c r="BT234" s="9" t="s">
        <v>189</v>
      </c>
      <c r="BU234" s="9" t="s">
        <v>205</v>
      </c>
      <c r="BV234" s="9" t="s">
        <v>206</v>
      </c>
      <c r="BW234" s="9" t="s">
        <v>207</v>
      </c>
      <c r="BX234" s="15">
        <v>1800000</v>
      </c>
      <c r="BY234" s="15"/>
      <c r="BZ234" s="15"/>
      <c r="CA234" s="15"/>
      <c r="CB234" s="9"/>
      <c r="CC234" s="9"/>
      <c r="CD234" s="9"/>
      <c r="CE234" s="9"/>
      <c r="CF234" s="9"/>
      <c r="CG234" s="9"/>
      <c r="CH234" s="9"/>
      <c r="CI234" s="9"/>
      <c r="CJ234" s="9"/>
      <c r="CK234" s="9"/>
      <c r="CL234" s="9"/>
      <c r="CM234" s="9"/>
      <c r="CN234" s="9"/>
      <c r="CO234" s="9"/>
      <c r="CP234" s="9" t="s">
        <v>208</v>
      </c>
      <c r="CQ234" s="48" t="s">
        <v>3271</v>
      </c>
      <c r="CR234" s="48">
        <v>45784</v>
      </c>
      <c r="CS234" s="48">
        <v>45785</v>
      </c>
      <c r="CT234" s="48"/>
      <c r="CU234" s="48"/>
      <c r="CV234" s="48"/>
      <c r="CW234" s="46" t="s">
        <v>2824</v>
      </c>
      <c r="CX234" s="48">
        <v>45785</v>
      </c>
      <c r="CY234" s="48"/>
      <c r="CZ234" s="9" t="s">
        <v>249</v>
      </c>
      <c r="DA234" s="57" t="s">
        <v>250</v>
      </c>
      <c r="DB234" s="57" t="s">
        <v>189</v>
      </c>
      <c r="DC234" s="17" t="s">
        <v>212</v>
      </c>
      <c r="DD234" s="17" t="s">
        <v>213</v>
      </c>
      <c r="DE234" s="17" t="s">
        <v>214</v>
      </c>
      <c r="DF234" s="17" t="s">
        <v>189</v>
      </c>
      <c r="DG234" s="12">
        <v>30291</v>
      </c>
      <c r="DH234" s="9">
        <v>42</v>
      </c>
      <c r="DI234" s="12" t="s">
        <v>280</v>
      </c>
      <c r="DJ234" s="9" t="s">
        <v>3272</v>
      </c>
      <c r="DK234" s="9" t="s">
        <v>217</v>
      </c>
      <c r="DL234" s="9" t="s">
        <v>229</v>
      </c>
      <c r="DM234" s="53"/>
      <c r="DN234" s="9">
        <v>3117350345</v>
      </c>
      <c r="DO234" s="9">
        <v>3117350345</v>
      </c>
      <c r="DP234" s="57" t="s">
        <v>3273</v>
      </c>
      <c r="DQ234" s="9" t="s">
        <v>255</v>
      </c>
      <c r="DR234" s="9" t="s">
        <v>867</v>
      </c>
      <c r="DS234" s="9" t="s">
        <v>223</v>
      </c>
      <c r="DT234" s="9" t="s">
        <v>357</v>
      </c>
      <c r="DU234" s="9" t="s">
        <v>3274</v>
      </c>
      <c r="DV234" s="42" t="s">
        <v>3275</v>
      </c>
      <c r="DW234" s="9"/>
      <c r="DX234" s="42" t="s">
        <v>3275</v>
      </c>
      <c r="DY234" s="9" t="s">
        <v>217</v>
      </c>
      <c r="DZ234" s="9" t="s">
        <v>229</v>
      </c>
      <c r="EA234" s="46"/>
      <c r="EB234" s="48"/>
      <c r="EC234" s="54"/>
      <c r="ED234" s="48"/>
      <c r="EE234" s="48"/>
      <c r="EF234" s="48"/>
      <c r="EG234" s="48"/>
      <c r="EH234" s="48"/>
      <c r="EI234" s="48"/>
      <c r="EJ234" s="46"/>
      <c r="EK234" s="12"/>
      <c r="EL234" s="48"/>
      <c r="EM234" s="48"/>
      <c r="EN234" s="48"/>
      <c r="EO234" s="46"/>
      <c r="EP234" s="46"/>
      <c r="EQ234" s="46"/>
      <c r="ER234" s="46"/>
      <c r="ES234" s="46"/>
      <c r="ET234" s="46"/>
      <c r="EU234" s="46"/>
      <c r="EV234" s="46"/>
      <c r="EW234" s="46"/>
      <c r="EX234" s="46"/>
      <c r="EY234" s="46"/>
      <c r="EZ234" s="46"/>
      <c r="FA234" s="46"/>
      <c r="FB234" s="46"/>
      <c r="FC234" s="46"/>
      <c r="FD234" s="46"/>
      <c r="FE234" s="46"/>
      <c r="FF234" s="46"/>
      <c r="FG234" s="46"/>
      <c r="FH234" s="46"/>
      <c r="FI234" s="46"/>
      <c r="FJ234" s="16" t="s">
        <v>204</v>
      </c>
      <c r="FK234" s="9" t="s">
        <v>230</v>
      </c>
      <c r="FL234" s="46" t="s">
        <v>3276</v>
      </c>
      <c r="FM234" s="46">
        <v>80201125</v>
      </c>
      <c r="FN234" s="49">
        <v>20255220006323</v>
      </c>
      <c r="FO234" s="48">
        <v>45785</v>
      </c>
      <c r="FP234" s="9" t="s">
        <v>3277</v>
      </c>
      <c r="FQ234" s="46"/>
      <c r="FR234" s="46"/>
      <c r="FS234" s="46"/>
      <c r="FT234" s="46"/>
      <c r="FU234" s="9"/>
      <c r="FV234" s="109"/>
      <c r="FW234" s="109"/>
      <c r="FX234" s="109"/>
      <c r="FY234" s="109"/>
      <c r="FZ234" s="109"/>
      <c r="GA234" s="109"/>
      <c r="GB234" s="109"/>
      <c r="GC234" s="109"/>
      <c r="GD234" s="109"/>
      <c r="GE234" s="109"/>
      <c r="GF234" s="109"/>
    </row>
    <row r="235" spans="1:188" ht="100.5" customHeight="1" x14ac:dyDescent="0.3">
      <c r="A235" s="124">
        <v>233</v>
      </c>
      <c r="B235" s="49">
        <v>2538</v>
      </c>
      <c r="C235" s="17" t="s">
        <v>296</v>
      </c>
      <c r="D235" s="17" t="s">
        <v>297</v>
      </c>
      <c r="E235" s="46" t="s">
        <v>3278</v>
      </c>
      <c r="F235" s="47" t="s">
        <v>3279</v>
      </c>
      <c r="G235" s="10" t="s">
        <v>183</v>
      </c>
      <c r="H235" s="9" t="s">
        <v>184</v>
      </c>
      <c r="I235" s="9" t="s">
        <v>3280</v>
      </c>
      <c r="J235" s="9" t="s">
        <v>3281</v>
      </c>
      <c r="K235" s="9" t="s">
        <v>3282</v>
      </c>
      <c r="L235" s="48">
        <v>45783</v>
      </c>
      <c r="M235" s="48">
        <v>45783</v>
      </c>
      <c r="N235" s="48">
        <v>45785</v>
      </c>
      <c r="O235" s="49">
        <v>7</v>
      </c>
      <c r="P235" s="49">
        <v>15</v>
      </c>
      <c r="Q235" s="49">
        <v>225</v>
      </c>
      <c r="R235" s="48">
        <v>46013</v>
      </c>
      <c r="S235" s="48">
        <v>46014</v>
      </c>
      <c r="T235" s="49">
        <v>0</v>
      </c>
      <c r="U235" s="49">
        <v>8</v>
      </c>
      <c r="V235" s="48"/>
      <c r="W235" s="48">
        <v>46014</v>
      </c>
      <c r="X235" s="48"/>
      <c r="Y235" s="48">
        <v>46021</v>
      </c>
      <c r="Z235" s="15">
        <v>41250000</v>
      </c>
      <c r="AA235" s="13">
        <v>5500000</v>
      </c>
      <c r="AB235" s="13">
        <f t="shared" si="9"/>
        <v>183333.33333333334</v>
      </c>
      <c r="AC235" s="50">
        <v>1466667</v>
      </c>
      <c r="AD235" s="50"/>
      <c r="AE235" s="13">
        <f t="shared" si="8"/>
        <v>42716667</v>
      </c>
      <c r="AF235" s="9" t="s">
        <v>188</v>
      </c>
      <c r="AG235" s="15" t="s">
        <v>189</v>
      </c>
      <c r="AH235" s="46"/>
      <c r="AI235" s="15" t="s">
        <v>190</v>
      </c>
      <c r="AJ235" s="52" t="s">
        <v>191</v>
      </c>
      <c r="AK235" s="9"/>
      <c r="AL235" s="9"/>
      <c r="AM235" s="9"/>
      <c r="AN235" s="9" t="s">
        <v>193</v>
      </c>
      <c r="AO235" s="17">
        <v>1020831575</v>
      </c>
      <c r="AP235" s="46">
        <v>2</v>
      </c>
      <c r="AQ235" s="49" t="s">
        <v>194</v>
      </c>
      <c r="AR235" s="9" t="s">
        <v>195</v>
      </c>
      <c r="AS235" s="9"/>
      <c r="AT235" s="47" t="s">
        <v>3283</v>
      </c>
      <c r="AU235" s="47" t="s">
        <v>3284</v>
      </c>
      <c r="AV235" s="60" t="s">
        <v>3285</v>
      </c>
      <c r="AW235" s="46" t="s">
        <v>306</v>
      </c>
      <c r="AX235" s="9" t="s">
        <v>296</v>
      </c>
      <c r="AY235" s="9" t="s">
        <v>307</v>
      </c>
      <c r="AZ235" s="9" t="s">
        <v>244</v>
      </c>
      <c r="BA235" s="9" t="s">
        <v>202</v>
      </c>
      <c r="BB235" s="46">
        <v>558</v>
      </c>
      <c r="BC235" s="48">
        <v>45726</v>
      </c>
      <c r="BD235" s="143">
        <v>44000000</v>
      </c>
      <c r="BE235" s="46">
        <v>729</v>
      </c>
      <c r="BF235" s="48">
        <v>45868</v>
      </c>
      <c r="BG235" s="143">
        <v>1466667</v>
      </c>
      <c r="BH235" s="49">
        <v>705</v>
      </c>
      <c r="BI235" s="48">
        <v>45784</v>
      </c>
      <c r="BJ235" s="143">
        <v>41250000</v>
      </c>
      <c r="BK235" s="49">
        <v>864</v>
      </c>
      <c r="BL235" s="48">
        <v>45873</v>
      </c>
      <c r="BM235" s="143">
        <v>1466667</v>
      </c>
      <c r="BN235" s="49"/>
      <c r="BO235" s="49">
        <v>128890</v>
      </c>
      <c r="BP235" s="48">
        <v>45680</v>
      </c>
      <c r="BQ235" s="12" t="s">
        <v>203</v>
      </c>
      <c r="BR235" s="9" t="s">
        <v>204</v>
      </c>
      <c r="BS235" s="9" t="s">
        <v>189</v>
      </c>
      <c r="BT235" s="9" t="s">
        <v>189</v>
      </c>
      <c r="BU235" s="9" t="s">
        <v>276</v>
      </c>
      <c r="BV235" s="9" t="s">
        <v>277</v>
      </c>
      <c r="BW235" s="9" t="s">
        <v>207</v>
      </c>
      <c r="BX235" s="15">
        <v>4125000</v>
      </c>
      <c r="BY235" s="9" t="s">
        <v>276</v>
      </c>
      <c r="BZ235" s="9" t="s">
        <v>277</v>
      </c>
      <c r="CA235" s="15"/>
      <c r="CB235" s="9"/>
      <c r="CC235" s="9"/>
      <c r="CD235" s="9"/>
      <c r="CE235" s="9"/>
      <c r="CF235" s="9"/>
      <c r="CG235" s="9"/>
      <c r="CH235" s="9"/>
      <c r="CI235" s="9"/>
      <c r="CJ235" s="9"/>
      <c r="CK235" s="9"/>
      <c r="CL235" s="9"/>
      <c r="CM235" s="9"/>
      <c r="CN235" s="9"/>
      <c r="CO235" s="9"/>
      <c r="CP235" s="9" t="s">
        <v>208</v>
      </c>
      <c r="CQ235" s="48" t="s">
        <v>3286</v>
      </c>
      <c r="CR235" s="48">
        <v>45784</v>
      </c>
      <c r="CS235" s="48">
        <v>45784</v>
      </c>
      <c r="CT235" s="48"/>
      <c r="CU235" s="48"/>
      <c r="CV235" s="48"/>
      <c r="CW235" s="46" t="s">
        <v>2824</v>
      </c>
      <c r="CX235" s="48">
        <v>45785</v>
      </c>
      <c r="CY235" s="48"/>
      <c r="CZ235" s="9" t="s">
        <v>211</v>
      </c>
      <c r="DA235" s="57" t="s">
        <v>250</v>
      </c>
      <c r="DB235" s="57" t="s">
        <v>189</v>
      </c>
      <c r="DC235" s="17" t="s">
        <v>212</v>
      </c>
      <c r="DD235" s="17" t="s">
        <v>213</v>
      </c>
      <c r="DE235" s="17" t="s">
        <v>214</v>
      </c>
      <c r="DF235" s="17" t="s">
        <v>189</v>
      </c>
      <c r="DG235" s="12">
        <v>35872</v>
      </c>
      <c r="DH235" s="9">
        <v>27</v>
      </c>
      <c r="DI235" s="12" t="s">
        <v>404</v>
      </c>
      <c r="DJ235" s="9" t="s">
        <v>3287</v>
      </c>
      <c r="DK235" s="9" t="s">
        <v>217</v>
      </c>
      <c r="DL235" s="9" t="s">
        <v>229</v>
      </c>
      <c r="DM235" s="9"/>
      <c r="DN235" s="9">
        <v>3214572541</v>
      </c>
      <c r="DO235" s="9">
        <v>3214572541</v>
      </c>
      <c r="DP235" s="57" t="s">
        <v>3288</v>
      </c>
      <c r="DQ235" s="9" t="s">
        <v>284</v>
      </c>
      <c r="DR235" s="9" t="s">
        <v>285</v>
      </c>
      <c r="DS235" s="9" t="s">
        <v>223</v>
      </c>
      <c r="DT235" s="9" t="s">
        <v>482</v>
      </c>
      <c r="DU235" s="9" t="s">
        <v>3289</v>
      </c>
      <c r="DV235" s="9" t="s">
        <v>314</v>
      </c>
      <c r="DW235" s="9"/>
      <c r="DX235" s="9" t="s">
        <v>315</v>
      </c>
      <c r="DY235" s="9" t="s">
        <v>217</v>
      </c>
      <c r="DZ235" s="9" t="s">
        <v>229</v>
      </c>
      <c r="EA235" s="46"/>
      <c r="EB235" s="48"/>
      <c r="EC235" s="54" t="s">
        <v>207</v>
      </c>
      <c r="ED235" s="48">
        <v>45871</v>
      </c>
      <c r="EE235" s="46">
        <v>729</v>
      </c>
      <c r="EF235" s="48">
        <v>45868</v>
      </c>
      <c r="EG235" s="46">
        <v>864</v>
      </c>
      <c r="EH235" s="48">
        <v>45873</v>
      </c>
      <c r="EI235" s="48">
        <v>46014</v>
      </c>
      <c r="EJ235" s="46" t="s">
        <v>290</v>
      </c>
      <c r="EK235" s="12">
        <v>45871</v>
      </c>
      <c r="EL235" s="48"/>
      <c r="EM235" s="48"/>
      <c r="EN235" s="48"/>
      <c r="EO235" s="46"/>
      <c r="EP235" s="46"/>
      <c r="EQ235" s="46"/>
      <c r="ER235" s="46"/>
      <c r="ES235" s="46"/>
      <c r="ET235" s="46"/>
      <c r="EU235" s="46"/>
      <c r="EV235" s="46"/>
      <c r="EW235" s="46"/>
      <c r="EX235" s="46"/>
      <c r="EY235" s="46"/>
      <c r="EZ235" s="46"/>
      <c r="FA235" s="46"/>
      <c r="FB235" s="46"/>
      <c r="FC235" s="46"/>
      <c r="FD235" s="46"/>
      <c r="FE235" s="46"/>
      <c r="FF235" s="46"/>
      <c r="FG235" s="46"/>
      <c r="FH235" s="46"/>
      <c r="FI235" s="46"/>
      <c r="FJ235" s="16" t="s">
        <v>204</v>
      </c>
      <c r="FK235" s="9" t="s">
        <v>230</v>
      </c>
      <c r="FL235" s="9" t="s">
        <v>1571</v>
      </c>
      <c r="FM235" s="9">
        <v>1030549613</v>
      </c>
      <c r="FN235" s="17">
        <v>20255220006403</v>
      </c>
      <c r="FO235" s="12">
        <v>45785</v>
      </c>
      <c r="FP235" s="9" t="s">
        <v>1570</v>
      </c>
      <c r="FQ235" s="46"/>
      <c r="FR235" s="46"/>
      <c r="FS235" s="46"/>
      <c r="FT235" s="46"/>
      <c r="FU235" s="9"/>
      <c r="FV235" s="109"/>
      <c r="FW235" s="109"/>
      <c r="FX235" s="109"/>
      <c r="FY235" s="109"/>
      <c r="FZ235" s="109"/>
      <c r="GA235" s="109"/>
      <c r="GB235" s="109"/>
      <c r="GC235" s="109"/>
      <c r="GD235" s="109"/>
      <c r="GE235" s="109"/>
      <c r="GF235" s="109"/>
    </row>
    <row r="236" spans="1:188" ht="100.5" customHeight="1" x14ac:dyDescent="0.3">
      <c r="A236" s="124">
        <v>234</v>
      </c>
      <c r="B236" s="49">
        <v>2461</v>
      </c>
      <c r="C236" s="17" t="s">
        <v>179</v>
      </c>
      <c r="D236" s="17" t="s">
        <v>180</v>
      </c>
      <c r="E236" s="46" t="s">
        <v>3290</v>
      </c>
      <c r="F236" s="47" t="s">
        <v>3291</v>
      </c>
      <c r="G236" s="10" t="s">
        <v>183</v>
      </c>
      <c r="H236" s="9" t="s">
        <v>184</v>
      </c>
      <c r="I236" s="46" t="s">
        <v>3292</v>
      </c>
      <c r="J236" s="9" t="s">
        <v>3293</v>
      </c>
      <c r="K236" s="9" t="s">
        <v>3294</v>
      </c>
      <c r="L236" s="48">
        <v>45785</v>
      </c>
      <c r="M236" s="48">
        <v>45784</v>
      </c>
      <c r="N236" s="48">
        <v>45789</v>
      </c>
      <c r="O236" s="17">
        <v>6</v>
      </c>
      <c r="P236" s="17">
        <v>0</v>
      </c>
      <c r="Q236" s="17">
        <v>180</v>
      </c>
      <c r="R236" s="48">
        <v>45972</v>
      </c>
      <c r="S236" s="48"/>
      <c r="T236" s="171"/>
      <c r="U236" s="171"/>
      <c r="V236" s="48"/>
      <c r="W236" s="48"/>
      <c r="X236" s="48"/>
      <c r="Y236" s="48">
        <v>45972</v>
      </c>
      <c r="Z236" s="15">
        <v>45000000</v>
      </c>
      <c r="AA236" s="13">
        <f t="shared" si="10"/>
        <v>7500000</v>
      </c>
      <c r="AB236" s="13">
        <f t="shared" si="9"/>
        <v>250000</v>
      </c>
      <c r="AC236" s="50"/>
      <c r="AD236" s="50"/>
      <c r="AE236" s="13">
        <f t="shared" si="8"/>
        <v>45000000</v>
      </c>
      <c r="AF236" s="9" t="s">
        <v>188</v>
      </c>
      <c r="AG236" s="15" t="s">
        <v>189</v>
      </c>
      <c r="AH236" s="46"/>
      <c r="AI236" s="15" t="s">
        <v>190</v>
      </c>
      <c r="AJ236" s="52" t="s">
        <v>191</v>
      </c>
      <c r="AK236" s="46"/>
      <c r="AL236" s="46"/>
      <c r="AM236" s="46"/>
      <c r="AN236" s="9" t="s">
        <v>193</v>
      </c>
      <c r="AO236" s="17">
        <v>1020748202</v>
      </c>
      <c r="AP236" s="46">
        <v>6</v>
      </c>
      <c r="AQ236" s="49" t="s">
        <v>194</v>
      </c>
      <c r="AR236" s="9" t="s">
        <v>195</v>
      </c>
      <c r="AS236" s="9"/>
      <c r="AT236" s="47" t="s">
        <v>3295</v>
      </c>
      <c r="AU236" s="47" t="s">
        <v>3296</v>
      </c>
      <c r="AV236" s="60" t="s">
        <v>3297</v>
      </c>
      <c r="AW236" s="46" t="s">
        <v>3101</v>
      </c>
      <c r="AX236" s="9" t="s">
        <v>179</v>
      </c>
      <c r="AY236" s="46" t="s">
        <v>200</v>
      </c>
      <c r="AZ236" s="9" t="s">
        <v>244</v>
      </c>
      <c r="BA236" s="9" t="s">
        <v>202</v>
      </c>
      <c r="BB236" s="46">
        <v>609</v>
      </c>
      <c r="BC236" s="48">
        <v>45751</v>
      </c>
      <c r="BD236" s="143">
        <v>135000000</v>
      </c>
      <c r="BE236" s="143"/>
      <c r="BF236" s="143"/>
      <c r="BG236" s="143"/>
      <c r="BH236" s="49">
        <v>707</v>
      </c>
      <c r="BI236" s="48">
        <v>45786</v>
      </c>
      <c r="BJ236" s="143">
        <v>45000000</v>
      </c>
      <c r="BK236" s="143"/>
      <c r="BL236" s="143"/>
      <c r="BM236" s="143"/>
      <c r="BN236" s="49"/>
      <c r="BO236" s="49">
        <v>132062</v>
      </c>
      <c r="BP236" s="48">
        <v>45730</v>
      </c>
      <c r="BQ236" s="12" t="s">
        <v>203</v>
      </c>
      <c r="BR236" s="9" t="s">
        <v>204</v>
      </c>
      <c r="BS236" s="9" t="s">
        <v>189</v>
      </c>
      <c r="BT236" s="9" t="s">
        <v>189</v>
      </c>
      <c r="BU236" s="9" t="s">
        <v>205</v>
      </c>
      <c r="BV236" s="9" t="s">
        <v>206</v>
      </c>
      <c r="BW236" s="9" t="s">
        <v>207</v>
      </c>
      <c r="BX236" s="15">
        <v>4500000</v>
      </c>
      <c r="BY236" s="15"/>
      <c r="BZ236" s="15"/>
      <c r="CA236" s="15"/>
      <c r="CB236" s="9"/>
      <c r="CC236" s="9"/>
      <c r="CD236" s="9"/>
      <c r="CE236" s="9"/>
      <c r="CF236" s="9"/>
      <c r="CG236" s="9"/>
      <c r="CH236" s="9"/>
      <c r="CI236" s="9"/>
      <c r="CJ236" s="9"/>
      <c r="CK236" s="9"/>
      <c r="CL236" s="9"/>
      <c r="CM236" s="9"/>
      <c r="CN236" s="9"/>
      <c r="CO236" s="9"/>
      <c r="CP236" s="9" t="s">
        <v>208</v>
      </c>
      <c r="CQ236" s="48" t="s">
        <v>3298</v>
      </c>
      <c r="CR236" s="48">
        <v>45785</v>
      </c>
      <c r="CS236" s="48">
        <v>45789</v>
      </c>
      <c r="CT236" s="48"/>
      <c r="CU236" s="48"/>
      <c r="CV236" s="48"/>
      <c r="CW236" s="46" t="s">
        <v>210</v>
      </c>
      <c r="CX236" s="48">
        <v>45787</v>
      </c>
      <c r="CY236" s="48"/>
      <c r="CZ236" s="9" t="s">
        <v>211</v>
      </c>
      <c r="DA236" s="57" t="s">
        <v>250</v>
      </c>
      <c r="DB236" s="57" t="s">
        <v>189</v>
      </c>
      <c r="DC236" s="17" t="s">
        <v>212</v>
      </c>
      <c r="DD236" s="17" t="s">
        <v>213</v>
      </c>
      <c r="DE236" s="17" t="s">
        <v>214</v>
      </c>
      <c r="DF236" s="17" t="s">
        <v>189</v>
      </c>
      <c r="DG236" s="12">
        <v>32701</v>
      </c>
      <c r="DH236" s="9">
        <v>35</v>
      </c>
      <c r="DI236" s="12" t="s">
        <v>280</v>
      </c>
      <c r="DJ236" s="9" t="s">
        <v>3299</v>
      </c>
      <c r="DK236" s="9" t="s">
        <v>217</v>
      </c>
      <c r="DL236" s="9" t="s">
        <v>229</v>
      </c>
      <c r="DM236" s="9"/>
      <c r="DN236" s="9">
        <v>6019076028</v>
      </c>
      <c r="DO236" s="9">
        <v>3138989462</v>
      </c>
      <c r="DP236" s="26" t="s">
        <v>3300</v>
      </c>
      <c r="DQ236" s="9" t="s">
        <v>284</v>
      </c>
      <c r="DR236" s="9" t="s">
        <v>356</v>
      </c>
      <c r="DS236" s="9" t="s">
        <v>223</v>
      </c>
      <c r="DT236" s="9" t="s">
        <v>502</v>
      </c>
      <c r="DU236" s="9" t="s">
        <v>3301</v>
      </c>
      <c r="DV236" s="9" t="s">
        <v>226</v>
      </c>
      <c r="DW236" s="9"/>
      <c r="DX236" s="9" t="s">
        <v>228</v>
      </c>
      <c r="DY236" s="9" t="s">
        <v>217</v>
      </c>
      <c r="DZ236" s="9" t="s">
        <v>229</v>
      </c>
      <c r="EA236" s="46"/>
      <c r="EB236" s="48"/>
      <c r="EC236" s="54"/>
      <c r="ED236" s="48"/>
      <c r="EE236" s="48"/>
      <c r="EF236" s="48"/>
      <c r="EG236" s="48"/>
      <c r="EH236" s="48"/>
      <c r="EI236" s="48"/>
      <c r="EJ236" s="46"/>
      <c r="EK236" s="12"/>
      <c r="EL236" s="48"/>
      <c r="EM236" s="48"/>
      <c r="EN236" s="48"/>
      <c r="EO236" s="46"/>
      <c r="EP236" s="46"/>
      <c r="EQ236" s="46"/>
      <c r="ER236" s="46"/>
      <c r="ES236" s="46"/>
      <c r="ET236" s="46"/>
      <c r="EU236" s="46"/>
      <c r="EV236" s="46"/>
      <c r="EW236" s="46"/>
      <c r="EX236" s="46"/>
      <c r="EY236" s="46"/>
      <c r="EZ236" s="46"/>
      <c r="FA236" s="46"/>
      <c r="FB236" s="46"/>
      <c r="FC236" s="46"/>
      <c r="FD236" s="46"/>
      <c r="FE236" s="46"/>
      <c r="FF236" s="46"/>
      <c r="FG236" s="46"/>
      <c r="FH236" s="46"/>
      <c r="FI236" s="46"/>
      <c r="FJ236" s="16" t="s">
        <v>204</v>
      </c>
      <c r="FK236" s="9" t="s">
        <v>230</v>
      </c>
      <c r="FL236" s="46" t="s">
        <v>185</v>
      </c>
      <c r="FM236" s="46">
        <v>1130621382</v>
      </c>
      <c r="FN236" s="49">
        <v>20255220006643</v>
      </c>
      <c r="FO236" s="12">
        <v>45789</v>
      </c>
      <c r="FP236" s="9" t="s">
        <v>3106</v>
      </c>
      <c r="FQ236" s="46"/>
      <c r="FR236" s="46"/>
      <c r="FS236" s="46"/>
      <c r="FT236" s="46"/>
      <c r="FU236" s="9"/>
      <c r="FV236" s="109"/>
      <c r="FW236" s="109"/>
      <c r="FX236" s="109"/>
      <c r="FY236" s="109"/>
      <c r="FZ236" s="109"/>
      <c r="GA236" s="109"/>
      <c r="GB236" s="109"/>
      <c r="GC236" s="109"/>
      <c r="GD236" s="109"/>
      <c r="GE236" s="109"/>
      <c r="GF236" s="109"/>
    </row>
    <row r="237" spans="1:188" ht="100.5" customHeight="1" x14ac:dyDescent="0.3">
      <c r="A237" s="124">
        <v>235</v>
      </c>
      <c r="B237" s="49">
        <v>2461</v>
      </c>
      <c r="C237" s="17" t="s">
        <v>179</v>
      </c>
      <c r="D237" s="17" t="s">
        <v>180</v>
      </c>
      <c r="E237" s="46" t="s">
        <v>3302</v>
      </c>
      <c r="F237" s="47" t="s">
        <v>3303</v>
      </c>
      <c r="G237" s="10" t="s">
        <v>183</v>
      </c>
      <c r="H237" s="9" t="s">
        <v>184</v>
      </c>
      <c r="I237" s="46" t="s">
        <v>3304</v>
      </c>
      <c r="J237" s="9" t="s">
        <v>848</v>
      </c>
      <c r="K237" s="9" t="s">
        <v>3305</v>
      </c>
      <c r="L237" s="48">
        <v>45785</v>
      </c>
      <c r="M237" s="48">
        <v>45784</v>
      </c>
      <c r="N237" s="48">
        <v>45786</v>
      </c>
      <c r="O237" s="17">
        <v>7</v>
      </c>
      <c r="P237" s="17">
        <v>15</v>
      </c>
      <c r="Q237" s="17">
        <v>225</v>
      </c>
      <c r="R237" s="48">
        <v>46014</v>
      </c>
      <c r="S237" s="48">
        <v>46015</v>
      </c>
      <c r="T237" s="17">
        <v>0</v>
      </c>
      <c r="U237" s="17">
        <v>7</v>
      </c>
      <c r="V237" s="48"/>
      <c r="W237" s="48">
        <v>46015</v>
      </c>
      <c r="X237" s="48"/>
      <c r="Y237" s="48">
        <v>46021</v>
      </c>
      <c r="Z237" s="15">
        <v>48750000</v>
      </c>
      <c r="AA237" s="13">
        <v>6500000</v>
      </c>
      <c r="AB237" s="13">
        <f t="shared" si="9"/>
        <v>216666.66666666666</v>
      </c>
      <c r="AC237" s="50">
        <v>1516667</v>
      </c>
      <c r="AD237" s="50"/>
      <c r="AE237" s="13">
        <f t="shared" si="8"/>
        <v>50266667</v>
      </c>
      <c r="AF237" s="9" t="s">
        <v>188</v>
      </c>
      <c r="AG237" s="15" t="s">
        <v>189</v>
      </c>
      <c r="AH237" s="46"/>
      <c r="AI237" s="15" t="s">
        <v>190</v>
      </c>
      <c r="AJ237" s="52" t="s">
        <v>191</v>
      </c>
      <c r="AK237" s="46"/>
      <c r="AL237" s="46"/>
      <c r="AM237" s="46"/>
      <c r="AN237" s="9" t="s">
        <v>193</v>
      </c>
      <c r="AO237" s="17">
        <v>1020773931</v>
      </c>
      <c r="AP237" s="46">
        <v>2</v>
      </c>
      <c r="AQ237" s="49" t="s">
        <v>194</v>
      </c>
      <c r="AR237" s="9" t="s">
        <v>195</v>
      </c>
      <c r="AS237" s="9"/>
      <c r="AT237" s="47" t="s">
        <v>3306</v>
      </c>
      <c r="AU237" s="47" t="s">
        <v>3307</v>
      </c>
      <c r="AV237" s="60" t="s">
        <v>3308</v>
      </c>
      <c r="AW237" s="46" t="s">
        <v>199</v>
      </c>
      <c r="AX237" s="9" t="s">
        <v>179</v>
      </c>
      <c r="AY237" s="46" t="s">
        <v>200</v>
      </c>
      <c r="AZ237" s="9" t="s">
        <v>244</v>
      </c>
      <c r="BA237" s="9" t="s">
        <v>202</v>
      </c>
      <c r="BB237" s="46">
        <v>581</v>
      </c>
      <c r="BC237" s="48">
        <v>45729</v>
      </c>
      <c r="BD237" s="143">
        <v>52000000</v>
      </c>
      <c r="BE237" s="46">
        <v>725</v>
      </c>
      <c r="BF237" s="48">
        <v>45868</v>
      </c>
      <c r="BG237" s="143">
        <v>1516667</v>
      </c>
      <c r="BH237" s="49">
        <v>710</v>
      </c>
      <c r="BI237" s="48">
        <v>45786</v>
      </c>
      <c r="BJ237" s="143">
        <v>48750000</v>
      </c>
      <c r="BK237" s="49">
        <v>833</v>
      </c>
      <c r="BL237" s="48">
        <v>45869</v>
      </c>
      <c r="BM237" s="143">
        <v>1516667</v>
      </c>
      <c r="BN237" s="49"/>
      <c r="BO237" s="49">
        <v>128726</v>
      </c>
      <c r="BP237" s="48">
        <v>45678</v>
      </c>
      <c r="BQ237" s="12" t="s">
        <v>203</v>
      </c>
      <c r="BR237" s="9" t="s">
        <v>204</v>
      </c>
      <c r="BS237" s="9" t="s">
        <v>189</v>
      </c>
      <c r="BT237" s="9" t="s">
        <v>189</v>
      </c>
      <c r="BU237" s="9" t="s">
        <v>205</v>
      </c>
      <c r="BV237" s="9" t="s">
        <v>206</v>
      </c>
      <c r="BW237" s="9" t="s">
        <v>207</v>
      </c>
      <c r="BX237" s="15">
        <v>4875000</v>
      </c>
      <c r="BY237" s="9" t="s">
        <v>205</v>
      </c>
      <c r="BZ237" s="9" t="s">
        <v>206</v>
      </c>
      <c r="CA237" s="15">
        <v>5026666</v>
      </c>
      <c r="CB237" s="9"/>
      <c r="CC237" s="9"/>
      <c r="CD237" s="9"/>
      <c r="CE237" s="9"/>
      <c r="CF237" s="9"/>
      <c r="CG237" s="9"/>
      <c r="CH237" s="9"/>
      <c r="CI237" s="9"/>
      <c r="CJ237" s="9"/>
      <c r="CK237" s="9"/>
      <c r="CL237" s="9"/>
      <c r="CM237" s="9"/>
      <c r="CN237" s="9"/>
      <c r="CO237" s="9"/>
      <c r="CP237" s="9" t="s">
        <v>208</v>
      </c>
      <c r="CQ237" s="48" t="s">
        <v>3309</v>
      </c>
      <c r="CR237" s="48">
        <v>45785</v>
      </c>
      <c r="CS237" s="48">
        <v>45786</v>
      </c>
      <c r="CT237" s="48" t="s">
        <v>3309</v>
      </c>
      <c r="CU237" s="48">
        <v>45873</v>
      </c>
      <c r="CV237" s="48">
        <v>45877</v>
      </c>
      <c r="CW237" s="46" t="s">
        <v>210</v>
      </c>
      <c r="CX237" s="48">
        <v>45787</v>
      </c>
      <c r="CY237" s="48"/>
      <c r="CZ237" s="9" t="s">
        <v>211</v>
      </c>
      <c r="DA237" s="57" t="s">
        <v>250</v>
      </c>
      <c r="DB237" s="57" t="s">
        <v>189</v>
      </c>
      <c r="DC237" s="17" t="s">
        <v>212</v>
      </c>
      <c r="DD237" s="17" t="s">
        <v>213</v>
      </c>
      <c r="DE237" s="17" t="s">
        <v>214</v>
      </c>
      <c r="DF237" s="17" t="s">
        <v>189</v>
      </c>
      <c r="DG237" s="12">
        <v>33815</v>
      </c>
      <c r="DH237" s="9">
        <v>32</v>
      </c>
      <c r="DI237" s="12" t="s">
        <v>215</v>
      </c>
      <c r="DJ237" s="9" t="s">
        <v>3310</v>
      </c>
      <c r="DK237" s="9" t="s">
        <v>217</v>
      </c>
      <c r="DL237" s="9" t="s">
        <v>229</v>
      </c>
      <c r="DM237" s="9"/>
      <c r="DN237" s="9">
        <v>3134070685</v>
      </c>
      <c r="DO237" s="9">
        <v>3106099342</v>
      </c>
      <c r="DP237" s="9" t="s">
        <v>3311</v>
      </c>
      <c r="DQ237" s="9" t="s">
        <v>284</v>
      </c>
      <c r="DR237" s="9" t="s">
        <v>356</v>
      </c>
      <c r="DS237" s="9" t="s">
        <v>223</v>
      </c>
      <c r="DT237" s="9" t="s">
        <v>224</v>
      </c>
      <c r="DU237" s="9" t="s">
        <v>3312</v>
      </c>
      <c r="DV237" s="9" t="s">
        <v>226</v>
      </c>
      <c r="DW237" s="9"/>
      <c r="DX237" s="9" t="s">
        <v>228</v>
      </c>
      <c r="DY237" s="9" t="s">
        <v>217</v>
      </c>
      <c r="DZ237" s="9" t="s">
        <v>229</v>
      </c>
      <c r="EA237" s="46"/>
      <c r="EB237" s="48"/>
      <c r="EC237" s="54" t="s">
        <v>207</v>
      </c>
      <c r="ED237" s="48">
        <v>45869</v>
      </c>
      <c r="EE237" s="46">
        <v>725</v>
      </c>
      <c r="EF237" s="48">
        <v>45868</v>
      </c>
      <c r="EG237" s="46">
        <v>833</v>
      </c>
      <c r="EH237" s="48">
        <v>45869</v>
      </c>
      <c r="EI237" s="48">
        <v>46015</v>
      </c>
      <c r="EJ237" s="46" t="s">
        <v>290</v>
      </c>
      <c r="EK237" s="12">
        <v>45869</v>
      </c>
      <c r="EL237" s="48"/>
      <c r="EM237" s="48"/>
      <c r="EN237" s="48"/>
      <c r="EO237" s="46"/>
      <c r="EP237" s="46"/>
      <c r="EQ237" s="46"/>
      <c r="ER237" s="46"/>
      <c r="ES237" s="46"/>
      <c r="ET237" s="46"/>
      <c r="EU237" s="46"/>
      <c r="EV237" s="46"/>
      <c r="EW237" s="46"/>
      <c r="EX237" s="46"/>
      <c r="EY237" s="46"/>
      <c r="EZ237" s="46"/>
      <c r="FA237" s="46"/>
      <c r="FB237" s="46"/>
      <c r="FC237" s="46"/>
      <c r="FD237" s="46"/>
      <c r="FE237" s="46"/>
      <c r="FF237" s="46"/>
      <c r="FG237" s="46"/>
      <c r="FH237" s="46"/>
      <c r="FI237" s="46"/>
      <c r="FJ237" s="16" t="s">
        <v>204</v>
      </c>
      <c r="FK237" s="9" t="s">
        <v>230</v>
      </c>
      <c r="FL237" s="46" t="s">
        <v>185</v>
      </c>
      <c r="FM237" s="46">
        <v>1130621382</v>
      </c>
      <c r="FN237" s="49">
        <v>20255220006643</v>
      </c>
      <c r="FO237" s="12">
        <v>45789</v>
      </c>
      <c r="FP237" s="9" t="s">
        <v>3106</v>
      </c>
      <c r="FQ237" s="46"/>
      <c r="FR237" s="46"/>
      <c r="FS237" s="46"/>
      <c r="FT237" s="46"/>
      <c r="FU237" s="9"/>
      <c r="FV237" s="109"/>
      <c r="FW237" s="109"/>
      <c r="FX237" s="109"/>
      <c r="FY237" s="109"/>
      <c r="FZ237" s="109"/>
      <c r="GA237" s="109"/>
      <c r="GB237" s="109"/>
      <c r="GC237" s="109"/>
      <c r="GD237" s="109"/>
      <c r="GE237" s="109"/>
      <c r="GF237" s="109"/>
    </row>
    <row r="238" spans="1:188" ht="100.5" customHeight="1" x14ac:dyDescent="0.3">
      <c r="A238" s="124">
        <v>236</v>
      </c>
      <c r="B238" s="49">
        <v>2475</v>
      </c>
      <c r="C238" s="17" t="s">
        <v>1954</v>
      </c>
      <c r="D238" s="17" t="s">
        <v>2416</v>
      </c>
      <c r="E238" s="46" t="s">
        <v>3313</v>
      </c>
      <c r="F238" s="47" t="s">
        <v>3314</v>
      </c>
      <c r="G238" s="10" t="s">
        <v>183</v>
      </c>
      <c r="H238" s="9" t="s">
        <v>184</v>
      </c>
      <c r="I238" s="46" t="s">
        <v>3315</v>
      </c>
      <c r="J238" s="9" t="s">
        <v>3316</v>
      </c>
      <c r="K238" s="9" t="s">
        <v>3317</v>
      </c>
      <c r="L238" s="48">
        <v>45793</v>
      </c>
      <c r="M238" s="48">
        <v>45792</v>
      </c>
      <c r="N238" s="48">
        <v>45793</v>
      </c>
      <c r="O238" s="17">
        <v>6</v>
      </c>
      <c r="P238" s="17">
        <v>0</v>
      </c>
      <c r="Q238" s="17">
        <v>180</v>
      </c>
      <c r="R238" s="48">
        <v>45976</v>
      </c>
      <c r="S238" s="48"/>
      <c r="T238" s="171"/>
      <c r="U238" s="171"/>
      <c r="V238" s="48"/>
      <c r="W238" s="48"/>
      <c r="X238" s="48"/>
      <c r="Y238" s="48">
        <v>45976</v>
      </c>
      <c r="Z238" s="15">
        <v>30000000</v>
      </c>
      <c r="AA238" s="13">
        <f>Z238/6</f>
        <v>5000000</v>
      </c>
      <c r="AB238" s="13">
        <f t="shared" si="9"/>
        <v>166666.66666666666</v>
      </c>
      <c r="AC238" s="50"/>
      <c r="AD238" s="50"/>
      <c r="AE238" s="13">
        <f t="shared" si="8"/>
        <v>30000000</v>
      </c>
      <c r="AF238" s="9" t="s">
        <v>188</v>
      </c>
      <c r="AG238" s="15" t="s">
        <v>189</v>
      </c>
      <c r="AH238" s="46"/>
      <c r="AI238" s="15" t="s">
        <v>190</v>
      </c>
      <c r="AJ238" s="52" t="s">
        <v>191</v>
      </c>
      <c r="AK238" s="46"/>
      <c r="AL238" s="46"/>
      <c r="AM238" s="46"/>
      <c r="AN238" s="9" t="s">
        <v>193</v>
      </c>
      <c r="AO238" s="17">
        <v>1010207254</v>
      </c>
      <c r="AP238" s="46">
        <v>1</v>
      </c>
      <c r="AQ238" s="49" t="s">
        <v>194</v>
      </c>
      <c r="AR238" s="9" t="s">
        <v>195</v>
      </c>
      <c r="AS238" s="47"/>
      <c r="AT238" s="47" t="s">
        <v>3318</v>
      </c>
      <c r="AU238" s="47" t="s">
        <v>3319</v>
      </c>
      <c r="AV238" s="60" t="s">
        <v>3320</v>
      </c>
      <c r="AW238" s="46" t="s">
        <v>3321</v>
      </c>
      <c r="AX238" s="9" t="s">
        <v>1954</v>
      </c>
      <c r="AY238" s="9" t="s">
        <v>1955</v>
      </c>
      <c r="AZ238" s="9" t="s">
        <v>244</v>
      </c>
      <c r="BA238" s="9" t="s">
        <v>202</v>
      </c>
      <c r="BB238" s="46">
        <v>635</v>
      </c>
      <c r="BC238" s="48">
        <v>45782</v>
      </c>
      <c r="BD238" s="143">
        <v>30000000</v>
      </c>
      <c r="BE238" s="143"/>
      <c r="BF238" s="143"/>
      <c r="BG238" s="143"/>
      <c r="BH238" s="49">
        <v>723</v>
      </c>
      <c r="BI238" s="48">
        <v>45793</v>
      </c>
      <c r="BJ238" s="143">
        <v>30000000</v>
      </c>
      <c r="BK238" s="143"/>
      <c r="BL238" s="143"/>
      <c r="BM238" s="143"/>
      <c r="BN238" s="49"/>
      <c r="BO238" s="49">
        <v>132670</v>
      </c>
      <c r="BP238" s="48">
        <v>45756</v>
      </c>
      <c r="BQ238" s="12" t="s">
        <v>203</v>
      </c>
      <c r="BR238" s="9" t="s">
        <v>204</v>
      </c>
      <c r="BS238" s="9" t="s">
        <v>189</v>
      </c>
      <c r="BT238" s="9" t="s">
        <v>189</v>
      </c>
      <c r="BU238" s="9" t="s">
        <v>205</v>
      </c>
      <c r="BV238" s="9" t="s">
        <v>206</v>
      </c>
      <c r="BW238" s="9" t="s">
        <v>207</v>
      </c>
      <c r="BX238" s="15">
        <v>3000000</v>
      </c>
      <c r="BY238" s="15"/>
      <c r="BZ238" s="15"/>
      <c r="CA238" s="15"/>
      <c r="CB238" s="9"/>
      <c r="CC238" s="9"/>
      <c r="CD238" s="9"/>
      <c r="CE238" s="9"/>
      <c r="CF238" s="9"/>
      <c r="CG238" s="9"/>
      <c r="CH238" s="9"/>
      <c r="CI238" s="9"/>
      <c r="CJ238" s="9"/>
      <c r="CK238" s="9"/>
      <c r="CL238" s="9"/>
      <c r="CM238" s="9"/>
      <c r="CN238" s="9"/>
      <c r="CO238" s="9"/>
      <c r="CP238" s="9" t="s">
        <v>208</v>
      </c>
      <c r="CQ238" s="48" t="s">
        <v>3322</v>
      </c>
      <c r="CR238" s="48">
        <v>45793</v>
      </c>
      <c r="CS238" s="48">
        <v>45793</v>
      </c>
      <c r="CT238" s="48"/>
      <c r="CU238" s="48"/>
      <c r="CV238" s="48"/>
      <c r="CW238" s="46" t="s">
        <v>2824</v>
      </c>
      <c r="CX238" s="48">
        <v>45794</v>
      </c>
      <c r="CY238" s="48"/>
      <c r="CZ238" s="9" t="s">
        <v>249</v>
      </c>
      <c r="DA238" s="57" t="s">
        <v>250</v>
      </c>
      <c r="DB238" s="57" t="s">
        <v>189</v>
      </c>
      <c r="DC238" s="17" t="s">
        <v>212</v>
      </c>
      <c r="DD238" s="17" t="s">
        <v>213</v>
      </c>
      <c r="DE238" s="17" t="s">
        <v>214</v>
      </c>
      <c r="DF238" s="17" t="s">
        <v>189</v>
      </c>
      <c r="DG238" s="12">
        <v>33814</v>
      </c>
      <c r="DH238" s="9">
        <v>32</v>
      </c>
      <c r="DI238" s="12" t="s">
        <v>215</v>
      </c>
      <c r="DJ238" s="9" t="s">
        <v>3323</v>
      </c>
      <c r="DK238" s="9" t="s">
        <v>217</v>
      </c>
      <c r="DL238" s="9" t="s">
        <v>229</v>
      </c>
      <c r="DM238" s="9"/>
      <c r="DN238" s="9">
        <v>6017978605</v>
      </c>
      <c r="DO238" s="9">
        <v>3059410264</v>
      </c>
      <c r="DP238" s="26" t="s">
        <v>3324</v>
      </c>
      <c r="DQ238" s="9" t="s">
        <v>221</v>
      </c>
      <c r="DR238" s="9" t="s">
        <v>867</v>
      </c>
      <c r="DS238" s="9" t="s">
        <v>223</v>
      </c>
      <c r="DT238" s="9" t="s">
        <v>3325</v>
      </c>
      <c r="DU238" s="9" t="s">
        <v>3326</v>
      </c>
      <c r="DV238" s="9" t="s">
        <v>1978</v>
      </c>
      <c r="DW238" s="9"/>
      <c r="DX238" s="9" t="s">
        <v>1979</v>
      </c>
      <c r="DY238" s="9" t="s">
        <v>217</v>
      </c>
      <c r="DZ238" s="9" t="s">
        <v>229</v>
      </c>
      <c r="EA238" s="46"/>
      <c r="EB238" s="48"/>
      <c r="EC238" s="54"/>
      <c r="ED238" s="48"/>
      <c r="EE238" s="48"/>
      <c r="EF238" s="48"/>
      <c r="EG238" s="48"/>
      <c r="EH238" s="48"/>
      <c r="EI238" s="48"/>
      <c r="EJ238" s="46"/>
      <c r="EK238" s="12"/>
      <c r="EL238" s="48"/>
      <c r="EM238" s="48"/>
      <c r="EN238" s="48"/>
      <c r="EO238" s="46"/>
      <c r="EP238" s="46"/>
      <c r="EQ238" s="46"/>
      <c r="ER238" s="46"/>
      <c r="ES238" s="46"/>
      <c r="ET238" s="46"/>
      <c r="EU238" s="46"/>
      <c r="EV238" s="46"/>
      <c r="EW238" s="46"/>
      <c r="EX238" s="46"/>
      <c r="EY238" s="46"/>
      <c r="EZ238" s="46"/>
      <c r="FA238" s="46"/>
      <c r="FB238" s="46"/>
      <c r="FC238" s="46"/>
      <c r="FD238" s="46"/>
      <c r="FE238" s="46"/>
      <c r="FF238" s="46"/>
      <c r="FG238" s="46"/>
      <c r="FH238" s="46"/>
      <c r="FI238" s="46"/>
      <c r="FJ238" s="16" t="s">
        <v>204</v>
      </c>
      <c r="FK238" s="9" t="s">
        <v>230</v>
      </c>
      <c r="FL238" s="9" t="s">
        <v>1967</v>
      </c>
      <c r="FM238" s="46">
        <v>52258812</v>
      </c>
      <c r="FN238" s="17">
        <v>20255220007073</v>
      </c>
      <c r="FO238" s="48">
        <v>45797</v>
      </c>
      <c r="FP238" s="9" t="s">
        <v>3327</v>
      </c>
      <c r="FQ238" s="46"/>
      <c r="FR238" s="46"/>
      <c r="FS238" s="46"/>
      <c r="FT238" s="46"/>
      <c r="FU238" s="9"/>
      <c r="FV238" s="109"/>
      <c r="FW238" s="109"/>
      <c r="FX238" s="109"/>
      <c r="FY238" s="109"/>
      <c r="FZ238" s="109"/>
      <c r="GA238" s="109"/>
      <c r="GB238" s="109"/>
      <c r="GC238" s="109"/>
      <c r="GD238" s="109"/>
      <c r="GE238" s="109"/>
      <c r="GF238" s="109"/>
    </row>
    <row r="239" spans="1:188" ht="100.5" customHeight="1" x14ac:dyDescent="0.3">
      <c r="A239" s="124">
        <v>237</v>
      </c>
      <c r="B239" s="49">
        <v>2527</v>
      </c>
      <c r="C239" s="17" t="s">
        <v>262</v>
      </c>
      <c r="D239" s="17" t="s">
        <v>263</v>
      </c>
      <c r="E239" s="46" t="s">
        <v>3328</v>
      </c>
      <c r="F239" s="47" t="s">
        <v>3329</v>
      </c>
      <c r="G239" s="10" t="s">
        <v>183</v>
      </c>
      <c r="H239" s="9" t="s">
        <v>184</v>
      </c>
      <c r="I239" s="46" t="s">
        <v>3330</v>
      </c>
      <c r="J239" s="9" t="s">
        <v>3331</v>
      </c>
      <c r="K239" s="9" t="s">
        <v>3332</v>
      </c>
      <c r="L239" s="48">
        <v>45793</v>
      </c>
      <c r="M239" s="48">
        <v>45792</v>
      </c>
      <c r="N239" s="48">
        <v>45793</v>
      </c>
      <c r="O239" s="17">
        <v>6</v>
      </c>
      <c r="P239" s="17">
        <v>0</v>
      </c>
      <c r="Q239" s="17">
        <v>180</v>
      </c>
      <c r="R239" s="12">
        <v>45976</v>
      </c>
      <c r="S239" s="12"/>
      <c r="T239" s="169"/>
      <c r="U239" s="169"/>
      <c r="V239" s="12"/>
      <c r="W239" s="12"/>
      <c r="X239" s="12"/>
      <c r="Y239" s="12">
        <v>45976</v>
      </c>
      <c r="Z239" s="15">
        <v>33810000</v>
      </c>
      <c r="AA239" s="13">
        <f t="shared" ref="AA239:AA264" si="11">Z239/6</f>
        <v>5635000</v>
      </c>
      <c r="AB239" s="13">
        <f t="shared" si="9"/>
        <v>187833.33333333334</v>
      </c>
      <c r="AC239" s="50"/>
      <c r="AD239" s="50"/>
      <c r="AE239" s="13">
        <f t="shared" si="8"/>
        <v>33810000</v>
      </c>
      <c r="AF239" s="9" t="s">
        <v>188</v>
      </c>
      <c r="AG239" s="15" t="s">
        <v>189</v>
      </c>
      <c r="AH239" s="46"/>
      <c r="AI239" s="15" t="s">
        <v>190</v>
      </c>
      <c r="AJ239" s="52" t="s">
        <v>191</v>
      </c>
      <c r="AK239" s="46"/>
      <c r="AL239" s="46"/>
      <c r="AM239" s="46"/>
      <c r="AN239" s="9" t="s">
        <v>193</v>
      </c>
      <c r="AO239" s="17">
        <v>1030565453</v>
      </c>
      <c r="AP239" s="46">
        <v>8</v>
      </c>
      <c r="AQ239" s="49" t="s">
        <v>194</v>
      </c>
      <c r="AR239" s="9" t="s">
        <v>195</v>
      </c>
      <c r="AS239" s="47"/>
      <c r="AT239" s="47" t="s">
        <v>3333</v>
      </c>
      <c r="AU239" s="47" t="s">
        <v>3334</v>
      </c>
      <c r="AV239" s="60" t="s">
        <v>3335</v>
      </c>
      <c r="AW239" s="46" t="s">
        <v>273</v>
      </c>
      <c r="AX239" s="9" t="s">
        <v>262</v>
      </c>
      <c r="AY239" s="46" t="s">
        <v>274</v>
      </c>
      <c r="AZ239" s="9" t="s">
        <v>351</v>
      </c>
      <c r="BA239" s="9" t="s">
        <v>202</v>
      </c>
      <c r="BB239" s="46">
        <v>644</v>
      </c>
      <c r="BC239" s="48">
        <v>45785</v>
      </c>
      <c r="BD239" s="143">
        <v>33810000</v>
      </c>
      <c r="BE239" s="143"/>
      <c r="BF239" s="143"/>
      <c r="BG239" s="143"/>
      <c r="BH239" s="49">
        <v>721</v>
      </c>
      <c r="BI239" s="48">
        <v>45793</v>
      </c>
      <c r="BJ239" s="143">
        <v>33810000</v>
      </c>
      <c r="BK239" s="143"/>
      <c r="BL239" s="143"/>
      <c r="BM239" s="143"/>
      <c r="BN239" s="49"/>
      <c r="BO239" s="49">
        <v>133083</v>
      </c>
      <c r="BP239" s="48">
        <v>45782</v>
      </c>
      <c r="BQ239" s="12" t="s">
        <v>203</v>
      </c>
      <c r="BR239" s="9" t="s">
        <v>204</v>
      </c>
      <c r="BS239" s="9" t="s">
        <v>189</v>
      </c>
      <c r="BT239" s="9" t="s">
        <v>189</v>
      </c>
      <c r="BU239" s="9" t="s">
        <v>205</v>
      </c>
      <c r="BV239" s="9" t="s">
        <v>206</v>
      </c>
      <c r="BW239" s="9" t="s">
        <v>207</v>
      </c>
      <c r="BX239" s="15">
        <v>3381000</v>
      </c>
      <c r="BY239" s="15"/>
      <c r="BZ239" s="15"/>
      <c r="CA239" s="15"/>
      <c r="CB239" s="9"/>
      <c r="CC239" s="9"/>
      <c r="CD239" s="9"/>
      <c r="CE239" s="9"/>
      <c r="CF239" s="9"/>
      <c r="CG239" s="9"/>
      <c r="CH239" s="9"/>
      <c r="CI239" s="9"/>
      <c r="CJ239" s="9"/>
      <c r="CK239" s="9"/>
      <c r="CL239" s="9"/>
      <c r="CM239" s="9"/>
      <c r="CN239" s="9"/>
      <c r="CO239" s="9"/>
      <c r="CP239" s="9" t="s">
        <v>208</v>
      </c>
      <c r="CQ239" s="48" t="s">
        <v>3336</v>
      </c>
      <c r="CR239" s="48">
        <v>45793</v>
      </c>
      <c r="CS239" s="48">
        <v>45793</v>
      </c>
      <c r="CT239" s="48"/>
      <c r="CU239" s="48"/>
      <c r="CV239" s="48"/>
      <c r="CW239" s="46" t="s">
        <v>2824</v>
      </c>
      <c r="CX239" s="48">
        <v>45794</v>
      </c>
      <c r="CY239" s="48"/>
      <c r="CZ239" s="9" t="s">
        <v>249</v>
      </c>
      <c r="DA239" s="57" t="s">
        <v>250</v>
      </c>
      <c r="DB239" s="57" t="s">
        <v>189</v>
      </c>
      <c r="DC239" s="17" t="s">
        <v>212</v>
      </c>
      <c r="DD239" s="17" t="s">
        <v>213</v>
      </c>
      <c r="DE239" s="17" t="s">
        <v>214</v>
      </c>
      <c r="DF239" s="17" t="s">
        <v>189</v>
      </c>
      <c r="DG239" s="12">
        <v>32801</v>
      </c>
      <c r="DH239" s="9">
        <v>35</v>
      </c>
      <c r="DI239" s="12" t="s">
        <v>280</v>
      </c>
      <c r="DJ239" s="9" t="s">
        <v>3337</v>
      </c>
      <c r="DK239" s="9" t="s">
        <v>217</v>
      </c>
      <c r="DL239" s="9" t="s">
        <v>229</v>
      </c>
      <c r="DM239" s="9"/>
      <c r="DN239" s="9">
        <v>3134230675</v>
      </c>
      <c r="DO239" s="9">
        <v>3134230675</v>
      </c>
      <c r="DP239" s="26" t="s">
        <v>3338</v>
      </c>
      <c r="DQ239" s="9" t="s">
        <v>284</v>
      </c>
      <c r="DR239" s="9" t="s">
        <v>356</v>
      </c>
      <c r="DS239" s="9" t="s">
        <v>223</v>
      </c>
      <c r="DT239" s="9" t="s">
        <v>408</v>
      </c>
      <c r="DU239" s="9" t="s">
        <v>3339</v>
      </c>
      <c r="DV239" s="9" t="s">
        <v>288</v>
      </c>
      <c r="DW239" s="9"/>
      <c r="DX239" s="9" t="s">
        <v>289</v>
      </c>
      <c r="DY239" s="9" t="s">
        <v>217</v>
      </c>
      <c r="DZ239" s="9" t="s">
        <v>229</v>
      </c>
      <c r="EA239" s="46"/>
      <c r="EB239" s="48"/>
      <c r="EC239" s="54"/>
      <c r="ED239" s="48"/>
      <c r="EE239" s="48"/>
      <c r="EF239" s="48"/>
      <c r="EG239" s="48"/>
      <c r="EH239" s="48"/>
      <c r="EI239" s="48"/>
      <c r="EJ239" s="46"/>
      <c r="EK239" s="12"/>
      <c r="EL239" s="48"/>
      <c r="EM239" s="48"/>
      <c r="EN239" s="48"/>
      <c r="EO239" s="46"/>
      <c r="EP239" s="46"/>
      <c r="EQ239" s="46"/>
      <c r="ER239" s="46"/>
      <c r="ES239" s="46"/>
      <c r="ET239" s="46"/>
      <c r="EU239" s="46"/>
      <c r="EV239" s="46"/>
      <c r="EW239" s="46"/>
      <c r="EX239" s="46"/>
      <c r="EY239" s="46"/>
      <c r="EZ239" s="46"/>
      <c r="FA239" s="46"/>
      <c r="FB239" s="46"/>
      <c r="FC239" s="46"/>
      <c r="FD239" s="46"/>
      <c r="FE239" s="46"/>
      <c r="FF239" s="46"/>
      <c r="FG239" s="46"/>
      <c r="FH239" s="46"/>
      <c r="FI239" s="46"/>
      <c r="FJ239" s="16" t="s">
        <v>204</v>
      </c>
      <c r="FK239" s="9" t="s">
        <v>230</v>
      </c>
      <c r="FL239" s="46" t="s">
        <v>293</v>
      </c>
      <c r="FM239" s="46">
        <v>51785984</v>
      </c>
      <c r="FN239" s="17">
        <v>20255220007133</v>
      </c>
      <c r="FO239" s="48">
        <v>45798</v>
      </c>
      <c r="FP239" s="9" t="s">
        <v>294</v>
      </c>
      <c r="FQ239" s="46"/>
      <c r="FR239" s="46"/>
      <c r="FS239" s="46"/>
      <c r="FT239" s="46"/>
      <c r="FU239" s="9"/>
      <c r="FV239" s="109"/>
      <c r="FW239" s="109"/>
      <c r="FX239" s="109"/>
      <c r="FY239" s="109"/>
      <c r="FZ239" s="109"/>
      <c r="GA239" s="109"/>
      <c r="GB239" s="109"/>
      <c r="GC239" s="109"/>
      <c r="GD239" s="109"/>
      <c r="GE239" s="109"/>
      <c r="GF239" s="109"/>
    </row>
    <row r="240" spans="1:188" ht="100.5" customHeight="1" x14ac:dyDescent="0.3">
      <c r="A240" s="124">
        <v>238</v>
      </c>
      <c r="B240" s="49">
        <v>2500</v>
      </c>
      <c r="C240" s="17" t="s">
        <v>1963</v>
      </c>
      <c r="D240" s="17" t="s">
        <v>2430</v>
      </c>
      <c r="E240" s="46" t="s">
        <v>3340</v>
      </c>
      <c r="F240" s="47" t="s">
        <v>3341</v>
      </c>
      <c r="G240" s="10" t="s">
        <v>183</v>
      </c>
      <c r="H240" s="9" t="s">
        <v>184</v>
      </c>
      <c r="I240" s="46" t="s">
        <v>3342</v>
      </c>
      <c r="J240" s="9" t="s">
        <v>3343</v>
      </c>
      <c r="K240" s="9" t="s">
        <v>3344</v>
      </c>
      <c r="L240" s="48">
        <v>45792</v>
      </c>
      <c r="M240" s="48">
        <v>45792</v>
      </c>
      <c r="N240" s="48">
        <v>45793</v>
      </c>
      <c r="O240" s="49">
        <v>6</v>
      </c>
      <c r="P240" s="49">
        <v>0</v>
      </c>
      <c r="Q240" s="49">
        <v>180</v>
      </c>
      <c r="R240" s="12">
        <v>45976</v>
      </c>
      <c r="S240" s="12">
        <v>45977</v>
      </c>
      <c r="T240" s="49">
        <v>1</v>
      </c>
      <c r="U240" s="49">
        <v>15</v>
      </c>
      <c r="V240" s="12"/>
      <c r="W240" s="12">
        <v>45977</v>
      </c>
      <c r="X240" s="12"/>
      <c r="Y240" s="12">
        <v>46021</v>
      </c>
      <c r="Z240" s="15">
        <v>36000000</v>
      </c>
      <c r="AA240" s="13">
        <f t="shared" si="11"/>
        <v>6000000</v>
      </c>
      <c r="AB240" s="13">
        <f t="shared" si="9"/>
        <v>200000</v>
      </c>
      <c r="AC240" s="50">
        <v>9000000</v>
      </c>
      <c r="AD240" s="50"/>
      <c r="AE240" s="13">
        <f t="shared" si="8"/>
        <v>45000000</v>
      </c>
      <c r="AF240" s="9" t="s">
        <v>188</v>
      </c>
      <c r="AG240" s="15" t="s">
        <v>189</v>
      </c>
      <c r="AH240" s="46"/>
      <c r="AI240" s="15" t="s">
        <v>190</v>
      </c>
      <c r="AJ240" s="52" t="s">
        <v>191</v>
      </c>
      <c r="AK240" s="46"/>
      <c r="AL240" s="46"/>
      <c r="AM240" s="46"/>
      <c r="AN240" s="9" t="s">
        <v>193</v>
      </c>
      <c r="AO240" s="17">
        <v>79801281</v>
      </c>
      <c r="AP240" s="46">
        <v>8</v>
      </c>
      <c r="AQ240" s="49" t="s">
        <v>194</v>
      </c>
      <c r="AR240" s="9" t="s">
        <v>195</v>
      </c>
      <c r="AS240" s="47"/>
      <c r="AT240" s="47" t="s">
        <v>3345</v>
      </c>
      <c r="AU240" s="47" t="s">
        <v>3346</v>
      </c>
      <c r="AV240" s="60" t="s">
        <v>3347</v>
      </c>
      <c r="AW240" s="46" t="s">
        <v>1972</v>
      </c>
      <c r="AX240" s="9" t="s">
        <v>1963</v>
      </c>
      <c r="AY240" s="9" t="s">
        <v>1955</v>
      </c>
      <c r="AZ240" s="9" t="s">
        <v>1376</v>
      </c>
      <c r="BA240" s="9" t="s">
        <v>202</v>
      </c>
      <c r="BB240" s="46">
        <v>626</v>
      </c>
      <c r="BC240" s="48">
        <v>45782</v>
      </c>
      <c r="BD240" s="143">
        <v>36000000</v>
      </c>
      <c r="BE240" s="46">
        <v>743</v>
      </c>
      <c r="BF240" s="48">
        <v>45868</v>
      </c>
      <c r="BG240" s="143">
        <v>9000000</v>
      </c>
      <c r="BH240" s="49">
        <v>722</v>
      </c>
      <c r="BI240" s="48">
        <v>45793</v>
      </c>
      <c r="BJ240" s="143">
        <v>36000000</v>
      </c>
      <c r="BK240" s="49">
        <v>830</v>
      </c>
      <c r="BL240" s="48">
        <v>45869</v>
      </c>
      <c r="BM240" s="143">
        <v>9000000</v>
      </c>
      <c r="BN240" s="49"/>
      <c r="BO240" s="49">
        <v>132530</v>
      </c>
      <c r="BP240" s="48">
        <v>45749</v>
      </c>
      <c r="BQ240" s="12" t="s">
        <v>203</v>
      </c>
      <c r="BR240" s="9" t="s">
        <v>204</v>
      </c>
      <c r="BS240" s="9" t="s">
        <v>189</v>
      </c>
      <c r="BT240" s="9" t="s">
        <v>189</v>
      </c>
      <c r="BU240" s="9" t="s">
        <v>205</v>
      </c>
      <c r="BV240" s="9" t="s">
        <v>206</v>
      </c>
      <c r="BW240" s="9" t="s">
        <v>207</v>
      </c>
      <c r="BX240" s="15">
        <v>3600000</v>
      </c>
      <c r="BY240" s="9" t="s">
        <v>205</v>
      </c>
      <c r="BZ240" s="9" t="s">
        <v>206</v>
      </c>
      <c r="CA240" s="15">
        <v>4500000</v>
      </c>
      <c r="CB240" s="9"/>
      <c r="CC240" s="9"/>
      <c r="CD240" s="9"/>
      <c r="CE240" s="9"/>
      <c r="CF240" s="9"/>
      <c r="CG240" s="9"/>
      <c r="CH240" s="9"/>
      <c r="CI240" s="9"/>
      <c r="CJ240" s="9"/>
      <c r="CK240" s="9"/>
      <c r="CL240" s="9"/>
      <c r="CM240" s="9"/>
      <c r="CN240" s="9"/>
      <c r="CO240" s="9"/>
      <c r="CP240" s="9" t="s">
        <v>208</v>
      </c>
      <c r="CQ240" s="48" t="s">
        <v>3348</v>
      </c>
      <c r="CR240" s="48">
        <v>45792</v>
      </c>
      <c r="CS240" s="48">
        <v>45793</v>
      </c>
      <c r="CT240" s="48" t="s">
        <v>3348</v>
      </c>
      <c r="CU240" s="48">
        <v>45869</v>
      </c>
      <c r="CV240" s="48">
        <v>45874</v>
      </c>
      <c r="CW240" s="56" t="s">
        <v>2824</v>
      </c>
      <c r="CX240" s="48">
        <v>45794</v>
      </c>
      <c r="CY240" s="48"/>
      <c r="CZ240" s="9" t="s">
        <v>249</v>
      </c>
      <c r="DA240" s="57" t="s">
        <v>250</v>
      </c>
      <c r="DB240" s="57" t="s">
        <v>189</v>
      </c>
      <c r="DC240" s="17" t="s">
        <v>212</v>
      </c>
      <c r="DD240" s="17" t="s">
        <v>213</v>
      </c>
      <c r="DE240" s="17" t="s">
        <v>214</v>
      </c>
      <c r="DF240" s="17" t="s">
        <v>189</v>
      </c>
      <c r="DG240" s="85">
        <v>26523</v>
      </c>
      <c r="DH240" s="9">
        <v>52</v>
      </c>
      <c r="DI240" s="84" t="s">
        <v>215</v>
      </c>
      <c r="DJ240" s="84" t="s">
        <v>3349</v>
      </c>
      <c r="DK240" s="9" t="s">
        <v>217</v>
      </c>
      <c r="DL240" s="9" t="s">
        <v>229</v>
      </c>
      <c r="DM240" s="84"/>
      <c r="DN240" s="84">
        <v>6018792733</v>
      </c>
      <c r="DO240" s="84">
        <v>3112362438</v>
      </c>
      <c r="DP240" s="57" t="s">
        <v>3350</v>
      </c>
      <c r="DQ240" s="9" t="s">
        <v>284</v>
      </c>
      <c r="DR240" s="9" t="s">
        <v>617</v>
      </c>
      <c r="DS240" s="9" t="s">
        <v>223</v>
      </c>
      <c r="DT240" s="84" t="s">
        <v>408</v>
      </c>
      <c r="DU240" s="9" t="s">
        <v>3351</v>
      </c>
      <c r="DV240" s="9" t="s">
        <v>1960</v>
      </c>
      <c r="DW240" s="9"/>
      <c r="DX240" s="9" t="s">
        <v>1961</v>
      </c>
      <c r="DY240" s="9" t="s">
        <v>217</v>
      </c>
      <c r="DZ240" s="9" t="s">
        <v>229</v>
      </c>
      <c r="EA240" s="46"/>
      <c r="EB240" s="48"/>
      <c r="EC240" s="54" t="s">
        <v>207</v>
      </c>
      <c r="ED240" s="48">
        <v>45869</v>
      </c>
      <c r="EE240" s="46">
        <v>743</v>
      </c>
      <c r="EF240" s="48">
        <v>45868</v>
      </c>
      <c r="EG240" s="48">
        <v>830</v>
      </c>
      <c r="EH240" s="48">
        <v>45869</v>
      </c>
      <c r="EI240" s="48">
        <v>45977</v>
      </c>
      <c r="EJ240" s="46" t="s">
        <v>290</v>
      </c>
      <c r="EK240" s="12">
        <v>45869</v>
      </c>
      <c r="EL240" s="48"/>
      <c r="EM240" s="48"/>
      <c r="EN240" s="48"/>
      <c r="EO240" s="46"/>
      <c r="EP240" s="46"/>
      <c r="EQ240" s="46"/>
      <c r="ER240" s="46"/>
      <c r="ES240" s="46"/>
      <c r="ET240" s="46"/>
      <c r="EU240" s="46"/>
      <c r="EV240" s="46"/>
      <c r="EW240" s="46"/>
      <c r="EX240" s="46"/>
      <c r="EY240" s="46"/>
      <c r="EZ240" s="46"/>
      <c r="FA240" s="46"/>
      <c r="FB240" s="46"/>
      <c r="FC240" s="46"/>
      <c r="FD240" s="46"/>
      <c r="FE240" s="46"/>
      <c r="FF240" s="46"/>
      <c r="FG240" s="46"/>
      <c r="FH240" s="46"/>
      <c r="FI240" s="46"/>
      <c r="FJ240" s="16" t="s">
        <v>204</v>
      </c>
      <c r="FK240" s="9" t="s">
        <v>230</v>
      </c>
      <c r="FL240" s="46" t="s">
        <v>3352</v>
      </c>
      <c r="FM240" s="46">
        <v>74188046</v>
      </c>
      <c r="FN240" s="17">
        <v>20255220007153</v>
      </c>
      <c r="FO240" s="48">
        <v>45798</v>
      </c>
      <c r="FP240" s="9" t="s">
        <v>2201</v>
      </c>
      <c r="FQ240" s="9" t="s">
        <v>3353</v>
      </c>
      <c r="FR240" s="46">
        <v>1102724007</v>
      </c>
      <c r="FS240" s="17">
        <v>20255220007713</v>
      </c>
      <c r="FT240" s="48">
        <v>45807</v>
      </c>
      <c r="FU240" s="9" t="s">
        <v>486</v>
      </c>
      <c r="FV240" s="109"/>
      <c r="FW240" s="109"/>
      <c r="FX240" s="109"/>
      <c r="FY240" s="109"/>
      <c r="FZ240" s="109"/>
      <c r="GA240" s="109"/>
      <c r="GB240" s="109"/>
      <c r="GC240" s="109"/>
      <c r="GD240" s="109"/>
      <c r="GE240" s="109"/>
      <c r="GF240" s="109"/>
    </row>
    <row r="241" spans="1:188" ht="100.5" customHeight="1" x14ac:dyDescent="0.3">
      <c r="A241" s="124">
        <v>239</v>
      </c>
      <c r="B241" s="49">
        <v>2527</v>
      </c>
      <c r="C241" s="17" t="s">
        <v>262</v>
      </c>
      <c r="D241" s="17" t="s">
        <v>342</v>
      </c>
      <c r="E241" s="46" t="s">
        <v>3354</v>
      </c>
      <c r="F241" s="47" t="s">
        <v>3355</v>
      </c>
      <c r="G241" s="10" t="s">
        <v>183</v>
      </c>
      <c r="H241" s="9" t="s">
        <v>184</v>
      </c>
      <c r="I241" s="46" t="s">
        <v>3356</v>
      </c>
      <c r="J241" s="9" t="s">
        <v>3357</v>
      </c>
      <c r="K241" s="9" t="s">
        <v>3358</v>
      </c>
      <c r="L241" s="48">
        <v>45791</v>
      </c>
      <c r="M241" s="48">
        <v>45791</v>
      </c>
      <c r="N241" s="48">
        <v>45792</v>
      </c>
      <c r="O241" s="17">
        <v>7</v>
      </c>
      <c r="P241" s="17">
        <v>15</v>
      </c>
      <c r="Q241" s="17">
        <v>225</v>
      </c>
      <c r="R241" s="12">
        <v>46020</v>
      </c>
      <c r="S241" s="12"/>
      <c r="T241" s="169"/>
      <c r="U241" s="169"/>
      <c r="V241" s="12"/>
      <c r="W241" s="12"/>
      <c r="X241" s="12"/>
      <c r="Y241" s="12">
        <v>46020</v>
      </c>
      <c r="Z241" s="15">
        <v>26250000</v>
      </c>
      <c r="AA241" s="13">
        <v>3500000</v>
      </c>
      <c r="AB241" s="13">
        <f t="shared" si="9"/>
        <v>116666.66666666667</v>
      </c>
      <c r="AC241" s="50"/>
      <c r="AD241" s="50"/>
      <c r="AE241" s="13">
        <f t="shared" si="8"/>
        <v>26250000</v>
      </c>
      <c r="AF241" s="9" t="s">
        <v>188</v>
      </c>
      <c r="AG241" s="15" t="s">
        <v>189</v>
      </c>
      <c r="AH241" s="46"/>
      <c r="AI241" s="15" t="s">
        <v>190</v>
      </c>
      <c r="AJ241" s="52" t="s">
        <v>191</v>
      </c>
      <c r="AK241" s="46"/>
      <c r="AL241" s="46"/>
      <c r="AM241" s="46"/>
      <c r="AN241" s="9" t="s">
        <v>193</v>
      </c>
      <c r="AO241" s="17">
        <v>1000251989</v>
      </c>
      <c r="AP241" s="46">
        <v>6</v>
      </c>
      <c r="AQ241" s="49" t="s">
        <v>194</v>
      </c>
      <c r="AR241" s="9" t="s">
        <v>195</v>
      </c>
      <c r="AS241" s="47"/>
      <c r="AT241" s="47" t="s">
        <v>3359</v>
      </c>
      <c r="AU241" s="47" t="s">
        <v>3360</v>
      </c>
      <c r="AV241" s="60" t="s">
        <v>3361</v>
      </c>
      <c r="AW241" s="46" t="s">
        <v>273</v>
      </c>
      <c r="AX241" s="9" t="s">
        <v>262</v>
      </c>
      <c r="AY241" s="46" t="s">
        <v>274</v>
      </c>
      <c r="AZ241" s="9" t="s">
        <v>531</v>
      </c>
      <c r="BA241" s="9" t="s">
        <v>202</v>
      </c>
      <c r="BB241" s="46">
        <v>637</v>
      </c>
      <c r="BC241" s="48">
        <v>45782</v>
      </c>
      <c r="BD241" s="143">
        <v>28000000</v>
      </c>
      <c r="BE241" s="143"/>
      <c r="BF241" s="143"/>
      <c r="BG241" s="143"/>
      <c r="BH241" s="49">
        <v>720</v>
      </c>
      <c r="BI241" s="48">
        <v>45792</v>
      </c>
      <c r="BJ241" s="143">
        <v>26250000</v>
      </c>
      <c r="BK241" s="143"/>
      <c r="BL241" s="143"/>
      <c r="BM241" s="143"/>
      <c r="BN241" s="49"/>
      <c r="BO241" s="49">
        <v>132679</v>
      </c>
      <c r="BP241" s="48">
        <v>45756</v>
      </c>
      <c r="BQ241" s="12" t="s">
        <v>203</v>
      </c>
      <c r="BR241" s="9" t="s">
        <v>204</v>
      </c>
      <c r="BS241" s="9" t="s">
        <v>189</v>
      </c>
      <c r="BT241" s="9" t="s">
        <v>189</v>
      </c>
      <c r="BU241" s="9" t="s">
        <v>205</v>
      </c>
      <c r="BV241" s="9" t="s">
        <v>206</v>
      </c>
      <c r="BW241" s="9" t="s">
        <v>207</v>
      </c>
      <c r="BX241" s="15">
        <v>2625000</v>
      </c>
      <c r="BY241" s="15"/>
      <c r="BZ241" s="15"/>
      <c r="CA241" s="15"/>
      <c r="CB241" s="9"/>
      <c r="CC241" s="9"/>
      <c r="CD241" s="9"/>
      <c r="CE241" s="9"/>
      <c r="CF241" s="9"/>
      <c r="CG241" s="9"/>
      <c r="CH241" s="9"/>
      <c r="CI241" s="9"/>
      <c r="CJ241" s="9"/>
      <c r="CK241" s="9"/>
      <c r="CL241" s="9"/>
      <c r="CM241" s="9"/>
      <c r="CN241" s="9"/>
      <c r="CO241" s="9"/>
      <c r="CP241" s="9" t="s">
        <v>208</v>
      </c>
      <c r="CQ241" s="48" t="s">
        <v>3362</v>
      </c>
      <c r="CR241" s="48">
        <v>45792</v>
      </c>
      <c r="CS241" s="48">
        <v>45792</v>
      </c>
      <c r="CT241" s="48"/>
      <c r="CU241" s="48"/>
      <c r="CV241" s="48"/>
      <c r="CW241" s="56" t="s">
        <v>2824</v>
      </c>
      <c r="CX241" s="48">
        <v>45792</v>
      </c>
      <c r="CY241" s="48"/>
      <c r="CZ241" s="10" t="s">
        <v>211</v>
      </c>
      <c r="DA241" s="57" t="s">
        <v>250</v>
      </c>
      <c r="DB241" s="57" t="s">
        <v>189</v>
      </c>
      <c r="DC241" s="17" t="s">
        <v>212</v>
      </c>
      <c r="DD241" s="17" t="s">
        <v>213</v>
      </c>
      <c r="DE241" s="17" t="s">
        <v>214</v>
      </c>
      <c r="DF241" s="17" t="s">
        <v>189</v>
      </c>
      <c r="DG241" s="85">
        <v>36686</v>
      </c>
      <c r="DH241" s="9">
        <v>24</v>
      </c>
      <c r="DI241" s="84" t="s">
        <v>215</v>
      </c>
      <c r="DJ241" s="84" t="s">
        <v>3363</v>
      </c>
      <c r="DK241" s="9" t="s">
        <v>217</v>
      </c>
      <c r="DL241" s="9" t="s">
        <v>229</v>
      </c>
      <c r="DM241" s="84"/>
      <c r="DN241" s="84">
        <v>6015269948</v>
      </c>
      <c r="DO241" s="84">
        <v>3106813733</v>
      </c>
      <c r="DP241" s="57" t="s">
        <v>3364</v>
      </c>
      <c r="DQ241" s="9" t="s">
        <v>221</v>
      </c>
      <c r="DR241" s="84" t="s">
        <v>356</v>
      </c>
      <c r="DS241" s="9" t="s">
        <v>223</v>
      </c>
      <c r="DT241" s="84" t="s">
        <v>1126</v>
      </c>
      <c r="DU241" s="9" t="s">
        <v>3365</v>
      </c>
      <c r="DV241" s="9" t="s">
        <v>378</v>
      </c>
      <c r="DW241" s="9" t="s">
        <v>3366</v>
      </c>
      <c r="DX241" s="9" t="s">
        <v>380</v>
      </c>
      <c r="DY241" s="9" t="s">
        <v>217</v>
      </c>
      <c r="DZ241" s="9" t="s">
        <v>229</v>
      </c>
      <c r="EA241" s="46"/>
      <c r="EB241" s="48"/>
      <c r="EC241" s="54"/>
      <c r="ED241" s="48"/>
      <c r="EE241" s="48"/>
      <c r="EF241" s="48"/>
      <c r="EG241" s="48"/>
      <c r="EH241" s="48"/>
      <c r="EI241" s="48"/>
      <c r="EJ241" s="46"/>
      <c r="EK241" s="12"/>
      <c r="EL241" s="48"/>
      <c r="EM241" s="48"/>
      <c r="EN241" s="48"/>
      <c r="EO241" s="46"/>
      <c r="EP241" s="46"/>
      <c r="EQ241" s="46"/>
      <c r="ER241" s="46"/>
      <c r="ES241" s="46"/>
      <c r="ET241" s="46"/>
      <c r="EU241" s="46"/>
      <c r="EV241" s="46"/>
      <c r="EW241" s="46"/>
      <c r="EX241" s="46"/>
      <c r="EY241" s="46"/>
      <c r="EZ241" s="46"/>
      <c r="FA241" s="46"/>
      <c r="FB241" s="46"/>
      <c r="FC241" s="46"/>
      <c r="FD241" s="46"/>
      <c r="FE241" s="46"/>
      <c r="FF241" s="46"/>
      <c r="FG241" s="46"/>
      <c r="FH241" s="46"/>
      <c r="FI241" s="46"/>
      <c r="FJ241" s="16" t="s">
        <v>204</v>
      </c>
      <c r="FK241" s="9" t="s">
        <v>230</v>
      </c>
      <c r="FL241" s="46" t="s">
        <v>361</v>
      </c>
      <c r="FM241" s="46">
        <v>1026566529</v>
      </c>
      <c r="FN241" s="17">
        <v>20255220007123</v>
      </c>
      <c r="FO241" s="48">
        <v>45798</v>
      </c>
      <c r="FP241" s="9" t="s">
        <v>362</v>
      </c>
      <c r="FQ241" s="46"/>
      <c r="FR241" s="46"/>
      <c r="FS241" s="46"/>
      <c r="FT241" s="46"/>
      <c r="FU241" s="9"/>
      <c r="FV241" s="109"/>
      <c r="FW241" s="109"/>
      <c r="FX241" s="109"/>
      <c r="FY241" s="109"/>
      <c r="FZ241" s="109"/>
      <c r="GA241" s="109"/>
      <c r="GB241" s="109"/>
      <c r="GC241" s="109"/>
      <c r="GD241" s="109"/>
      <c r="GE241" s="109"/>
      <c r="GF241" s="109"/>
    </row>
    <row r="242" spans="1:188" ht="100.5" customHeight="1" x14ac:dyDescent="0.3">
      <c r="A242" s="124">
        <v>240</v>
      </c>
      <c r="B242" s="49">
        <v>2336</v>
      </c>
      <c r="C242" s="17" t="s">
        <v>3367</v>
      </c>
      <c r="D242" s="17" t="s">
        <v>1169</v>
      </c>
      <c r="E242" s="46" t="s">
        <v>3368</v>
      </c>
      <c r="F242" s="47" t="s">
        <v>3369</v>
      </c>
      <c r="G242" s="10" t="s">
        <v>183</v>
      </c>
      <c r="H242" s="9" t="s">
        <v>184</v>
      </c>
      <c r="I242" s="46" t="s">
        <v>3370</v>
      </c>
      <c r="J242" s="9" t="s">
        <v>3371</v>
      </c>
      <c r="K242" s="9" t="s">
        <v>3372</v>
      </c>
      <c r="L242" s="48">
        <v>45792</v>
      </c>
      <c r="M242" s="48">
        <v>45791</v>
      </c>
      <c r="N242" s="48">
        <v>45792</v>
      </c>
      <c r="O242" s="17">
        <v>7</v>
      </c>
      <c r="P242" s="17">
        <v>15</v>
      </c>
      <c r="Q242" s="17">
        <v>225</v>
      </c>
      <c r="R242" s="12">
        <v>46020</v>
      </c>
      <c r="S242" s="12"/>
      <c r="T242" s="169"/>
      <c r="U242" s="169"/>
      <c r="V242" s="12"/>
      <c r="W242" s="12"/>
      <c r="X242" s="12"/>
      <c r="Y242" s="12">
        <v>46020</v>
      </c>
      <c r="Z242" s="15">
        <v>41250000</v>
      </c>
      <c r="AA242" s="13">
        <v>5500000</v>
      </c>
      <c r="AB242" s="13">
        <f t="shared" si="9"/>
        <v>183333.33333333334</v>
      </c>
      <c r="AC242" s="50"/>
      <c r="AD242" s="50"/>
      <c r="AE242" s="13">
        <f t="shared" si="8"/>
        <v>41250000</v>
      </c>
      <c r="AF242" s="9" t="s">
        <v>188</v>
      </c>
      <c r="AG242" s="15" t="s">
        <v>189</v>
      </c>
      <c r="AH242" s="46"/>
      <c r="AI242" s="15" t="s">
        <v>190</v>
      </c>
      <c r="AJ242" s="52" t="s">
        <v>191</v>
      </c>
      <c r="AK242" s="46"/>
      <c r="AL242" s="46"/>
      <c r="AM242" s="46"/>
      <c r="AN242" s="9" t="s">
        <v>193</v>
      </c>
      <c r="AO242" s="17">
        <v>79409957</v>
      </c>
      <c r="AP242" s="46">
        <v>8</v>
      </c>
      <c r="AQ242" s="49" t="s">
        <v>194</v>
      </c>
      <c r="AR242" s="9" t="s">
        <v>195</v>
      </c>
      <c r="AS242" s="47"/>
      <c r="AT242" s="47" t="s">
        <v>3373</v>
      </c>
      <c r="AU242" s="47" t="s">
        <v>3374</v>
      </c>
      <c r="AV242" s="60" t="s">
        <v>3375</v>
      </c>
      <c r="AW242" s="46" t="s">
        <v>1178</v>
      </c>
      <c r="AX242" s="9" t="s">
        <v>3376</v>
      </c>
      <c r="AY242" s="46" t="s">
        <v>3377</v>
      </c>
      <c r="AZ242" s="9" t="s">
        <v>244</v>
      </c>
      <c r="BA242" s="9" t="s">
        <v>202</v>
      </c>
      <c r="BB242" s="46">
        <v>625</v>
      </c>
      <c r="BC242" s="48">
        <v>45782</v>
      </c>
      <c r="BD242" s="143">
        <v>44000000</v>
      </c>
      <c r="BE242" s="143"/>
      <c r="BF242" s="143"/>
      <c r="BG242" s="143"/>
      <c r="BH242" s="49">
        <v>719</v>
      </c>
      <c r="BI242" s="48">
        <v>45792</v>
      </c>
      <c r="BJ242" s="143">
        <v>41250000</v>
      </c>
      <c r="BK242" s="143"/>
      <c r="BL242" s="143"/>
      <c r="BM242" s="143"/>
      <c r="BN242" s="49"/>
      <c r="BO242" s="49">
        <v>132526</v>
      </c>
      <c r="BP242" s="48">
        <v>45749</v>
      </c>
      <c r="BQ242" s="12" t="s">
        <v>203</v>
      </c>
      <c r="BR242" s="47" t="s">
        <v>204</v>
      </c>
      <c r="BS242" s="9" t="s">
        <v>189</v>
      </c>
      <c r="BT242" s="9" t="s">
        <v>189</v>
      </c>
      <c r="BU242" s="9" t="s">
        <v>205</v>
      </c>
      <c r="BV242" s="9" t="s">
        <v>206</v>
      </c>
      <c r="BW242" s="9" t="s">
        <v>207</v>
      </c>
      <c r="BX242" s="15">
        <v>4125000</v>
      </c>
      <c r="BY242" s="15"/>
      <c r="BZ242" s="15"/>
      <c r="CA242" s="15"/>
      <c r="CB242" s="9"/>
      <c r="CC242" s="9"/>
      <c r="CD242" s="9"/>
      <c r="CE242" s="9"/>
      <c r="CF242" s="9"/>
      <c r="CG242" s="9"/>
      <c r="CH242" s="9"/>
      <c r="CI242" s="9"/>
      <c r="CJ242" s="9"/>
      <c r="CK242" s="9"/>
      <c r="CL242" s="9"/>
      <c r="CM242" s="9"/>
      <c r="CN242" s="9"/>
      <c r="CO242" s="9"/>
      <c r="CP242" s="9" t="s">
        <v>208</v>
      </c>
      <c r="CQ242" s="48" t="s">
        <v>3378</v>
      </c>
      <c r="CR242" s="48">
        <v>45792</v>
      </c>
      <c r="CS242" s="48">
        <v>45792</v>
      </c>
      <c r="CT242" s="48"/>
      <c r="CU242" s="48"/>
      <c r="CV242" s="48"/>
      <c r="CW242" s="46" t="s">
        <v>248</v>
      </c>
      <c r="CX242" s="48">
        <v>45792</v>
      </c>
      <c r="CY242" s="48"/>
      <c r="CZ242" s="9" t="s">
        <v>249</v>
      </c>
      <c r="DA242" s="57" t="s">
        <v>250</v>
      </c>
      <c r="DB242" s="57" t="s">
        <v>189</v>
      </c>
      <c r="DC242" s="17" t="s">
        <v>212</v>
      </c>
      <c r="DD242" s="17" t="s">
        <v>213</v>
      </c>
      <c r="DE242" s="17" t="s">
        <v>214</v>
      </c>
      <c r="DF242" s="17" t="s">
        <v>189</v>
      </c>
      <c r="DG242" s="12">
        <v>24545</v>
      </c>
      <c r="DH242" s="9">
        <v>58</v>
      </c>
      <c r="DI242" s="9" t="s">
        <v>280</v>
      </c>
      <c r="DJ242" s="9" t="s">
        <v>3379</v>
      </c>
      <c r="DK242" s="9" t="s">
        <v>217</v>
      </c>
      <c r="DL242" s="9" t="s">
        <v>229</v>
      </c>
      <c r="DM242" s="9"/>
      <c r="DN242" s="9">
        <v>6019453471</v>
      </c>
      <c r="DO242" s="9">
        <v>3107625442</v>
      </c>
      <c r="DP242" s="57" t="s">
        <v>3380</v>
      </c>
      <c r="DQ242" s="9" t="s">
        <v>284</v>
      </c>
      <c r="DR242" s="9" t="s">
        <v>867</v>
      </c>
      <c r="DS242" s="9" t="s">
        <v>223</v>
      </c>
      <c r="DT242" s="9" t="s">
        <v>789</v>
      </c>
      <c r="DU242" s="9" t="s">
        <v>3381</v>
      </c>
      <c r="DV242" s="9" t="s">
        <v>2784</v>
      </c>
      <c r="DW242" s="9"/>
      <c r="DX242" s="9" t="s">
        <v>2842</v>
      </c>
      <c r="DY242" s="9" t="s">
        <v>217</v>
      </c>
      <c r="DZ242" s="9" t="s">
        <v>229</v>
      </c>
      <c r="EA242" s="9" t="s">
        <v>3382</v>
      </c>
      <c r="EB242" s="48">
        <v>45842</v>
      </c>
      <c r="EC242" s="54"/>
      <c r="ED242" s="48"/>
      <c r="EE242" s="48"/>
      <c r="EF242" s="48"/>
      <c r="EG242" s="48"/>
      <c r="EH242" s="48"/>
      <c r="EI242" s="48"/>
      <c r="EJ242" s="46" t="s">
        <v>1587</v>
      </c>
      <c r="EK242" s="12">
        <v>45842</v>
      </c>
      <c r="EL242" s="48"/>
      <c r="EM242" s="48"/>
      <c r="EN242" s="48"/>
      <c r="EO242" s="46"/>
      <c r="EP242" s="46"/>
      <c r="EQ242" s="46"/>
      <c r="ER242" s="46"/>
      <c r="ES242" s="46"/>
      <c r="ET242" s="46"/>
      <c r="EU242" s="46"/>
      <c r="EV242" s="46"/>
      <c r="EW242" s="46"/>
      <c r="EX242" s="46"/>
      <c r="EY242" s="46"/>
      <c r="EZ242" s="46"/>
      <c r="FA242" s="46"/>
      <c r="FB242" s="46"/>
      <c r="FC242" s="46"/>
      <c r="FD242" s="46"/>
      <c r="FE242" s="46"/>
      <c r="FF242" s="46"/>
      <c r="FG242" s="46"/>
      <c r="FH242" s="46"/>
      <c r="FI242" s="46"/>
      <c r="FJ242" s="16" t="s">
        <v>204</v>
      </c>
      <c r="FK242" s="9" t="s">
        <v>230</v>
      </c>
      <c r="FL242" s="46" t="s">
        <v>185</v>
      </c>
      <c r="FM242" s="46">
        <v>1130621382</v>
      </c>
      <c r="FN242" s="17">
        <v>20255220006883</v>
      </c>
      <c r="FO242" s="48">
        <v>45793</v>
      </c>
      <c r="FP242" s="9" t="s">
        <v>3106</v>
      </c>
      <c r="FQ242" s="46"/>
      <c r="FR242" s="46"/>
      <c r="FS242" s="46"/>
      <c r="FT242" s="46"/>
      <c r="FU242" s="9"/>
      <c r="FV242" s="109"/>
      <c r="FW242" s="109"/>
      <c r="FX242" s="109"/>
      <c r="FY242" s="109"/>
      <c r="FZ242" s="109"/>
      <c r="GA242" s="109"/>
      <c r="GB242" s="109"/>
      <c r="GC242" s="109"/>
      <c r="GD242" s="109"/>
      <c r="GE242" s="109"/>
      <c r="GF242" s="109"/>
    </row>
    <row r="243" spans="1:188" ht="100.5" customHeight="1" x14ac:dyDescent="0.3">
      <c r="A243" s="124">
        <v>241</v>
      </c>
      <c r="B243" s="49">
        <v>2310</v>
      </c>
      <c r="C243" s="17" t="s">
        <v>3383</v>
      </c>
      <c r="D243" s="17" t="s">
        <v>1025</v>
      </c>
      <c r="E243" s="46" t="s">
        <v>3384</v>
      </c>
      <c r="F243" s="47" t="s">
        <v>3385</v>
      </c>
      <c r="G243" s="10" t="s">
        <v>183</v>
      </c>
      <c r="H243" s="9" t="s">
        <v>184</v>
      </c>
      <c r="I243" s="46" t="s">
        <v>3386</v>
      </c>
      <c r="J243" s="9" t="s">
        <v>3387</v>
      </c>
      <c r="K243" s="9" t="s">
        <v>3388</v>
      </c>
      <c r="L243" s="48">
        <v>45796</v>
      </c>
      <c r="M243" s="48">
        <v>45793</v>
      </c>
      <c r="N243" s="48">
        <v>45797</v>
      </c>
      <c r="O243" s="17">
        <v>6</v>
      </c>
      <c r="P243" s="17">
        <v>0</v>
      </c>
      <c r="Q243" s="17">
        <v>180</v>
      </c>
      <c r="R243" s="48">
        <v>45980</v>
      </c>
      <c r="S243" s="48"/>
      <c r="T243" s="171"/>
      <c r="U243" s="171"/>
      <c r="V243" s="48"/>
      <c r="W243" s="48"/>
      <c r="X243" s="48"/>
      <c r="Y243" s="48">
        <v>46010</v>
      </c>
      <c r="Z243" s="15">
        <v>42000000</v>
      </c>
      <c r="AA243" s="13">
        <f t="shared" si="11"/>
        <v>7000000</v>
      </c>
      <c r="AB243" s="13">
        <f t="shared" si="9"/>
        <v>233333.33333333334</v>
      </c>
      <c r="AC243" s="50"/>
      <c r="AD243" s="50"/>
      <c r="AE243" s="13">
        <f t="shared" si="8"/>
        <v>42000000</v>
      </c>
      <c r="AF243" s="9" t="s">
        <v>188</v>
      </c>
      <c r="AG243" s="15" t="s">
        <v>189</v>
      </c>
      <c r="AH243" s="46"/>
      <c r="AI243" s="15" t="s">
        <v>190</v>
      </c>
      <c r="AJ243" s="52" t="s">
        <v>191</v>
      </c>
      <c r="AK243" s="46"/>
      <c r="AL243" s="46"/>
      <c r="AM243" s="46"/>
      <c r="AN243" s="9" t="s">
        <v>193</v>
      </c>
      <c r="AO243" s="17">
        <v>32795802</v>
      </c>
      <c r="AP243" s="46">
        <v>8</v>
      </c>
      <c r="AQ243" s="49" t="s">
        <v>194</v>
      </c>
      <c r="AR243" s="9" t="s">
        <v>195</v>
      </c>
      <c r="AS243" s="47"/>
      <c r="AT243" s="47" t="s">
        <v>3389</v>
      </c>
      <c r="AU243" s="47" t="s">
        <v>3390</v>
      </c>
      <c r="AV243" s="60" t="s">
        <v>3391</v>
      </c>
      <c r="AW243" s="46" t="s">
        <v>1032</v>
      </c>
      <c r="AX243" s="17" t="s">
        <v>3383</v>
      </c>
      <c r="AY243" s="46" t="s">
        <v>274</v>
      </c>
      <c r="AZ243" s="9" t="s">
        <v>244</v>
      </c>
      <c r="BA243" s="9" t="s">
        <v>202</v>
      </c>
      <c r="BB243" s="46">
        <v>624</v>
      </c>
      <c r="BC243" s="48">
        <v>45782</v>
      </c>
      <c r="BD243" s="143">
        <v>42000000</v>
      </c>
      <c r="BE243" s="143"/>
      <c r="BF243" s="143"/>
      <c r="BG243" s="143"/>
      <c r="BH243" s="49">
        <v>725</v>
      </c>
      <c r="BI243" s="48">
        <v>45796</v>
      </c>
      <c r="BJ243" s="143">
        <v>42000000</v>
      </c>
      <c r="BK243" s="143"/>
      <c r="BL243" s="143"/>
      <c r="BM243" s="143"/>
      <c r="BN243" s="49"/>
      <c r="BO243" s="49">
        <v>132470</v>
      </c>
      <c r="BP243" s="48">
        <v>45748</v>
      </c>
      <c r="BQ243" s="12" t="s">
        <v>203</v>
      </c>
      <c r="BR243" s="47" t="s">
        <v>204</v>
      </c>
      <c r="BS243" s="9" t="s">
        <v>189</v>
      </c>
      <c r="BT243" s="9" t="s">
        <v>189</v>
      </c>
      <c r="BU243" s="9" t="s">
        <v>205</v>
      </c>
      <c r="BV243" s="9" t="s">
        <v>206</v>
      </c>
      <c r="BW243" s="9" t="s">
        <v>207</v>
      </c>
      <c r="BX243" s="15">
        <v>4200000</v>
      </c>
      <c r="BY243" s="15"/>
      <c r="BZ243" s="15"/>
      <c r="CA243" s="15"/>
      <c r="CB243" s="9"/>
      <c r="CC243" s="9"/>
      <c r="CD243" s="9"/>
      <c r="CE243" s="9"/>
      <c r="CF243" s="9"/>
      <c r="CG243" s="9"/>
      <c r="CH243" s="9"/>
      <c r="CI243" s="9"/>
      <c r="CJ243" s="9"/>
      <c r="CK243" s="9"/>
      <c r="CL243" s="9"/>
      <c r="CM243" s="9"/>
      <c r="CN243" s="9"/>
      <c r="CO243" s="9"/>
      <c r="CP243" s="9" t="s">
        <v>208</v>
      </c>
      <c r="CQ243" s="48" t="s">
        <v>3392</v>
      </c>
      <c r="CR243" s="48">
        <v>45796</v>
      </c>
      <c r="CS243" s="48">
        <v>45797</v>
      </c>
      <c r="CT243" s="48"/>
      <c r="CU243" s="48"/>
      <c r="CV243" s="48"/>
      <c r="CW243" s="46" t="s">
        <v>2824</v>
      </c>
      <c r="CX243" s="48">
        <v>45797</v>
      </c>
      <c r="CY243" s="48"/>
      <c r="CZ243" s="10" t="s">
        <v>211</v>
      </c>
      <c r="DA243" s="57" t="s">
        <v>250</v>
      </c>
      <c r="DB243" s="57" t="s">
        <v>189</v>
      </c>
      <c r="DC243" s="17" t="s">
        <v>212</v>
      </c>
      <c r="DD243" s="17" t="s">
        <v>213</v>
      </c>
      <c r="DE243" s="17" t="s">
        <v>214</v>
      </c>
      <c r="DF243" s="17" t="s">
        <v>189</v>
      </c>
      <c r="DG243" s="12">
        <v>27780</v>
      </c>
      <c r="DH243" s="9">
        <v>49</v>
      </c>
      <c r="DI243" s="9" t="s">
        <v>3393</v>
      </c>
      <c r="DJ243" s="9" t="s">
        <v>3394</v>
      </c>
      <c r="DK243" s="9" t="s">
        <v>217</v>
      </c>
      <c r="DL243" s="9" t="s">
        <v>229</v>
      </c>
      <c r="DM243" s="9"/>
      <c r="DN243" s="9">
        <v>310466083</v>
      </c>
      <c r="DO243" s="9">
        <v>310466083</v>
      </c>
      <c r="DP243" s="9" t="s">
        <v>3395</v>
      </c>
      <c r="DQ243" s="9" t="s">
        <v>284</v>
      </c>
      <c r="DR243" s="9" t="s">
        <v>680</v>
      </c>
      <c r="DS243" s="9" t="s">
        <v>223</v>
      </c>
      <c r="DT243" s="9" t="s">
        <v>3396</v>
      </c>
      <c r="DU243" s="9" t="s">
        <v>3397</v>
      </c>
      <c r="DV243" s="9" t="s">
        <v>409</v>
      </c>
      <c r="DW243" s="9"/>
      <c r="DX243" s="9" t="s">
        <v>410</v>
      </c>
      <c r="DY243" s="9" t="s">
        <v>217</v>
      </c>
      <c r="DZ243" s="9" t="s">
        <v>229</v>
      </c>
      <c r="EA243" s="9" t="s">
        <v>3398</v>
      </c>
      <c r="EB243" s="48">
        <v>45880</v>
      </c>
      <c r="EC243" s="54"/>
      <c r="ED243" s="48"/>
      <c r="EE243" s="48"/>
      <c r="EF243" s="48"/>
      <c r="EG243" s="48"/>
      <c r="EH243" s="48"/>
      <c r="EI243" s="48"/>
      <c r="EJ243" s="46" t="s">
        <v>1654</v>
      </c>
      <c r="EK243" s="12" t="s">
        <v>3399</v>
      </c>
      <c r="EL243" s="48"/>
      <c r="EM243" s="48"/>
      <c r="EN243" s="48" t="s">
        <v>207</v>
      </c>
      <c r="EO243" s="48">
        <v>45849</v>
      </c>
      <c r="EP243" s="48">
        <v>45879</v>
      </c>
      <c r="EQ243" s="46"/>
      <c r="ER243" s="46"/>
      <c r="ES243" s="46"/>
      <c r="ET243" s="46"/>
      <c r="EU243" s="46"/>
      <c r="EV243" s="46"/>
      <c r="EW243" s="46"/>
      <c r="EX243" s="46"/>
      <c r="EY243" s="46"/>
      <c r="EZ243" s="46"/>
      <c r="FA243" s="46"/>
      <c r="FB243" s="46"/>
      <c r="FC243" s="46"/>
      <c r="FD243" s="46"/>
      <c r="FE243" s="46"/>
      <c r="FF243" s="46"/>
      <c r="FG243" s="46"/>
      <c r="FH243" s="46"/>
      <c r="FI243" s="46"/>
      <c r="FJ243" s="16" t="s">
        <v>204</v>
      </c>
      <c r="FK243" s="9" t="s">
        <v>230</v>
      </c>
      <c r="FL243" s="46" t="s">
        <v>666</v>
      </c>
      <c r="FM243" s="58">
        <v>52779382</v>
      </c>
      <c r="FN243" s="17">
        <v>20255220007053</v>
      </c>
      <c r="FO243" s="48">
        <v>45797</v>
      </c>
      <c r="FP243" s="9" t="s">
        <v>3400</v>
      </c>
      <c r="FQ243" s="46"/>
      <c r="FR243" s="46"/>
      <c r="FS243" s="46"/>
      <c r="FT243" s="46"/>
      <c r="FU243" s="9"/>
      <c r="FV243" s="109"/>
      <c r="FW243" s="109"/>
      <c r="FX243" s="109"/>
      <c r="FY243" s="109"/>
      <c r="FZ243" s="109"/>
      <c r="GA243" s="109"/>
      <c r="GB243" s="109"/>
      <c r="GC243" s="109"/>
      <c r="GD243" s="109"/>
      <c r="GE243" s="109"/>
      <c r="GF243" s="109"/>
    </row>
    <row r="244" spans="1:188" ht="100.5" customHeight="1" x14ac:dyDescent="0.3">
      <c r="A244" s="124">
        <v>242</v>
      </c>
      <c r="B244" s="49">
        <v>2527</v>
      </c>
      <c r="C244" s="17" t="s">
        <v>262</v>
      </c>
      <c r="D244" s="17" t="s">
        <v>342</v>
      </c>
      <c r="E244" s="46" t="s">
        <v>3401</v>
      </c>
      <c r="F244" s="47" t="s">
        <v>3402</v>
      </c>
      <c r="G244" s="10" t="s">
        <v>183</v>
      </c>
      <c r="H244" s="9" t="s">
        <v>184</v>
      </c>
      <c r="I244" s="46" t="s">
        <v>3403</v>
      </c>
      <c r="J244" s="9" t="s">
        <v>3404</v>
      </c>
      <c r="K244" s="9" t="s">
        <v>3405</v>
      </c>
      <c r="L244" s="48">
        <v>45799</v>
      </c>
      <c r="M244" s="48">
        <v>45798</v>
      </c>
      <c r="N244" s="48">
        <v>45803</v>
      </c>
      <c r="O244" s="17">
        <v>6</v>
      </c>
      <c r="P244" s="17">
        <v>0</v>
      </c>
      <c r="Q244" s="17">
        <v>180</v>
      </c>
      <c r="R244" s="12">
        <v>45986</v>
      </c>
      <c r="S244" s="12"/>
      <c r="T244" s="169"/>
      <c r="U244" s="169"/>
      <c r="V244" s="12"/>
      <c r="W244" s="12"/>
      <c r="X244" s="12"/>
      <c r="Y244" s="12">
        <v>45986</v>
      </c>
      <c r="Z244" s="15">
        <v>33000000</v>
      </c>
      <c r="AA244" s="13">
        <f t="shared" si="11"/>
        <v>5500000</v>
      </c>
      <c r="AB244" s="13">
        <f t="shared" si="9"/>
        <v>183333.33333333334</v>
      </c>
      <c r="AC244" s="50"/>
      <c r="AD244" s="50"/>
      <c r="AE244" s="13">
        <f t="shared" si="8"/>
        <v>33000000</v>
      </c>
      <c r="AF244" s="9" t="s">
        <v>188</v>
      </c>
      <c r="AG244" s="15" t="s">
        <v>189</v>
      </c>
      <c r="AH244" s="46"/>
      <c r="AI244" s="15" t="s">
        <v>190</v>
      </c>
      <c r="AJ244" s="52" t="s">
        <v>191</v>
      </c>
      <c r="AK244" s="46"/>
      <c r="AL244" s="46"/>
      <c r="AM244" s="46"/>
      <c r="AN244" s="9" t="s">
        <v>193</v>
      </c>
      <c r="AO244" s="17">
        <v>1014296538</v>
      </c>
      <c r="AP244" s="46">
        <v>2</v>
      </c>
      <c r="AQ244" s="49" t="s">
        <v>194</v>
      </c>
      <c r="AR244" s="9" t="s">
        <v>195</v>
      </c>
      <c r="AS244" s="47"/>
      <c r="AT244" s="47" t="s">
        <v>3406</v>
      </c>
      <c r="AU244" s="47" t="s">
        <v>3407</v>
      </c>
      <c r="AV244" s="60" t="s">
        <v>3408</v>
      </c>
      <c r="AW244" s="46" t="s">
        <v>273</v>
      </c>
      <c r="AX244" s="9" t="s">
        <v>262</v>
      </c>
      <c r="AY244" s="46" t="s">
        <v>274</v>
      </c>
      <c r="AZ244" s="9" t="s">
        <v>531</v>
      </c>
      <c r="BA244" s="9" t="s">
        <v>202</v>
      </c>
      <c r="BB244" s="46">
        <v>632</v>
      </c>
      <c r="BC244" s="48">
        <v>45782</v>
      </c>
      <c r="BD244" s="143">
        <v>66000000</v>
      </c>
      <c r="BE244" s="143"/>
      <c r="BF244" s="143"/>
      <c r="BG244" s="143"/>
      <c r="BH244" s="49">
        <v>734</v>
      </c>
      <c r="BI244" s="48">
        <v>45799</v>
      </c>
      <c r="BJ244" s="143">
        <v>33000000</v>
      </c>
      <c r="BK244" s="143"/>
      <c r="BL244" s="143"/>
      <c r="BM244" s="143"/>
      <c r="BN244" s="49"/>
      <c r="BO244" s="49">
        <v>132591</v>
      </c>
      <c r="BP244" s="48">
        <v>45751</v>
      </c>
      <c r="BQ244" s="12" t="s">
        <v>203</v>
      </c>
      <c r="BR244" s="47" t="s">
        <v>204</v>
      </c>
      <c r="BS244" s="9" t="s">
        <v>189</v>
      </c>
      <c r="BT244" s="9" t="s">
        <v>189</v>
      </c>
      <c r="BU244" s="9" t="s">
        <v>276</v>
      </c>
      <c r="BV244" s="9" t="s">
        <v>277</v>
      </c>
      <c r="BW244" s="9" t="s">
        <v>207</v>
      </c>
      <c r="BX244" s="15">
        <v>3300000</v>
      </c>
      <c r="BY244" s="15"/>
      <c r="BZ244" s="15"/>
      <c r="CA244" s="15"/>
      <c r="CB244" s="9"/>
      <c r="CC244" s="9"/>
      <c r="CD244" s="9"/>
      <c r="CE244" s="9"/>
      <c r="CF244" s="9"/>
      <c r="CG244" s="9"/>
      <c r="CH244" s="9"/>
      <c r="CI244" s="9"/>
      <c r="CJ244" s="9"/>
      <c r="CK244" s="9"/>
      <c r="CL244" s="9"/>
      <c r="CM244" s="9"/>
      <c r="CN244" s="9"/>
      <c r="CO244" s="9"/>
      <c r="CP244" s="9" t="s">
        <v>208</v>
      </c>
      <c r="CQ244" s="48" t="s">
        <v>3409</v>
      </c>
      <c r="CR244" s="48">
        <v>45799</v>
      </c>
      <c r="CS244" s="48">
        <v>45802</v>
      </c>
      <c r="CT244" s="48"/>
      <c r="CU244" s="48"/>
      <c r="CV244" s="48"/>
      <c r="CW244" s="46" t="s">
        <v>210</v>
      </c>
      <c r="CX244" s="48">
        <v>45800</v>
      </c>
      <c r="CY244" s="48"/>
      <c r="CZ244" s="10" t="s">
        <v>211</v>
      </c>
      <c r="DA244" s="57" t="s">
        <v>250</v>
      </c>
      <c r="DB244" s="57" t="s">
        <v>189</v>
      </c>
      <c r="DC244" s="17" t="s">
        <v>212</v>
      </c>
      <c r="DD244" s="17" t="s">
        <v>213</v>
      </c>
      <c r="DE244" s="17" t="s">
        <v>214</v>
      </c>
      <c r="DF244" s="17" t="s">
        <v>189</v>
      </c>
      <c r="DG244" s="12">
        <v>35827</v>
      </c>
      <c r="DH244" s="9">
        <v>27</v>
      </c>
      <c r="DI244" s="9" t="s">
        <v>280</v>
      </c>
      <c r="DJ244" s="9" t="s">
        <v>3410</v>
      </c>
      <c r="DK244" s="9" t="s">
        <v>217</v>
      </c>
      <c r="DL244" s="9" t="s">
        <v>229</v>
      </c>
      <c r="DM244" s="9"/>
      <c r="DN244" s="9">
        <v>6017512131</v>
      </c>
      <c r="DO244" s="9">
        <v>3115245779</v>
      </c>
      <c r="DP244" s="9" t="s">
        <v>3411</v>
      </c>
      <c r="DQ244" s="9" t="s">
        <v>284</v>
      </c>
      <c r="DR244" s="9" t="s">
        <v>356</v>
      </c>
      <c r="DS244" s="9" t="s">
        <v>223</v>
      </c>
      <c r="DT244" s="9" t="s">
        <v>377</v>
      </c>
      <c r="DU244" s="9" t="s">
        <v>3412</v>
      </c>
      <c r="DV244" s="9" t="s">
        <v>378</v>
      </c>
      <c r="DW244" s="9" t="s">
        <v>377</v>
      </c>
      <c r="DX244" s="9" t="s">
        <v>380</v>
      </c>
      <c r="DY244" s="9" t="s">
        <v>217</v>
      </c>
      <c r="DZ244" s="9" t="s">
        <v>229</v>
      </c>
      <c r="EA244" s="46"/>
      <c r="EB244" s="48"/>
      <c r="EC244" s="54"/>
      <c r="ED244" s="48"/>
      <c r="EE244" s="48"/>
      <c r="EF244" s="48"/>
      <c r="EG244" s="48"/>
      <c r="EH244" s="48"/>
      <c r="EI244" s="48"/>
      <c r="EJ244" s="46"/>
      <c r="EK244" s="12"/>
      <c r="EL244" s="48"/>
      <c r="EM244" s="48"/>
      <c r="EN244" s="48"/>
      <c r="EO244" s="46"/>
      <c r="EP244" s="46"/>
      <c r="EQ244" s="46"/>
      <c r="ER244" s="46"/>
      <c r="ES244" s="46"/>
      <c r="ET244" s="46"/>
      <c r="EU244" s="46"/>
      <c r="EV244" s="46"/>
      <c r="EW244" s="46"/>
      <c r="EX244" s="46"/>
      <c r="EY244" s="46"/>
      <c r="EZ244" s="46"/>
      <c r="FA244" s="46"/>
      <c r="FB244" s="46"/>
      <c r="FC244" s="46"/>
      <c r="FD244" s="46"/>
      <c r="FE244" s="46"/>
      <c r="FF244" s="46"/>
      <c r="FG244" s="46"/>
      <c r="FH244" s="46"/>
      <c r="FI244" s="46"/>
      <c r="FJ244" s="16" t="s">
        <v>204</v>
      </c>
      <c r="FK244" s="9" t="s">
        <v>230</v>
      </c>
      <c r="FL244" s="46" t="s">
        <v>361</v>
      </c>
      <c r="FM244" s="46">
        <v>1026566529</v>
      </c>
      <c r="FN244" s="17">
        <v>20255220007343</v>
      </c>
      <c r="FO244" s="48">
        <v>45800</v>
      </c>
      <c r="FP244" s="9" t="s">
        <v>362</v>
      </c>
      <c r="FQ244" s="46"/>
      <c r="FR244" s="46"/>
      <c r="FS244" s="46"/>
      <c r="FT244" s="46"/>
      <c r="FU244" s="9"/>
      <c r="FV244" s="109"/>
      <c r="FW244" s="109"/>
      <c r="FX244" s="109"/>
      <c r="FY244" s="109"/>
      <c r="FZ244" s="109"/>
      <c r="GA244" s="109"/>
      <c r="GB244" s="109"/>
      <c r="GC244" s="109"/>
      <c r="GD244" s="109"/>
      <c r="GE244" s="109"/>
      <c r="GF244" s="109"/>
    </row>
    <row r="245" spans="1:188" ht="100.5" customHeight="1" x14ac:dyDescent="0.3">
      <c r="A245" s="124">
        <v>243</v>
      </c>
      <c r="B245" s="49">
        <v>2527</v>
      </c>
      <c r="C245" s="17" t="s">
        <v>262</v>
      </c>
      <c r="D245" s="17" t="s">
        <v>263</v>
      </c>
      <c r="E245" s="46" t="s">
        <v>3413</v>
      </c>
      <c r="F245" s="47" t="s">
        <v>3414</v>
      </c>
      <c r="G245" s="10" t="s">
        <v>183</v>
      </c>
      <c r="H245" s="9" t="s">
        <v>184</v>
      </c>
      <c r="I245" s="46" t="s">
        <v>3415</v>
      </c>
      <c r="J245" s="9" t="s">
        <v>3416</v>
      </c>
      <c r="K245" s="9" t="s">
        <v>3417</v>
      </c>
      <c r="L245" s="48">
        <v>45796</v>
      </c>
      <c r="M245" s="48">
        <v>45791</v>
      </c>
      <c r="N245" s="48">
        <v>45799</v>
      </c>
      <c r="O245" s="17">
        <v>6</v>
      </c>
      <c r="P245" s="17">
        <v>0</v>
      </c>
      <c r="Q245" s="17">
        <v>180</v>
      </c>
      <c r="R245" s="48">
        <v>45982</v>
      </c>
      <c r="S245" s="48"/>
      <c r="T245" s="171"/>
      <c r="U245" s="171"/>
      <c r="V245" s="48"/>
      <c r="W245" s="48"/>
      <c r="X245" s="48"/>
      <c r="Y245" s="48">
        <v>45982</v>
      </c>
      <c r="Z245" s="15">
        <v>36000000</v>
      </c>
      <c r="AA245" s="13">
        <f t="shared" si="11"/>
        <v>6000000</v>
      </c>
      <c r="AB245" s="13">
        <f t="shared" si="9"/>
        <v>200000</v>
      </c>
      <c r="AC245" s="50"/>
      <c r="AD245" s="50"/>
      <c r="AE245" s="13">
        <f t="shared" si="8"/>
        <v>36000000</v>
      </c>
      <c r="AF245" s="9" t="s">
        <v>188</v>
      </c>
      <c r="AG245" s="15" t="s">
        <v>189</v>
      </c>
      <c r="AH245" s="46"/>
      <c r="AI245" s="15" t="s">
        <v>190</v>
      </c>
      <c r="AJ245" s="52" t="s">
        <v>191</v>
      </c>
      <c r="AK245" s="46"/>
      <c r="AL245" s="46"/>
      <c r="AM245" s="46"/>
      <c r="AN245" s="9" t="s">
        <v>193</v>
      </c>
      <c r="AO245" s="17">
        <v>1014280545</v>
      </c>
      <c r="AP245" s="46">
        <v>4</v>
      </c>
      <c r="AQ245" s="49" t="s">
        <v>194</v>
      </c>
      <c r="AR245" s="9" t="s">
        <v>195</v>
      </c>
      <c r="AS245" s="47"/>
      <c r="AT245" s="47" t="s">
        <v>3418</v>
      </c>
      <c r="AU245" s="47" t="s">
        <v>3419</v>
      </c>
      <c r="AV245" s="60" t="s">
        <v>3420</v>
      </c>
      <c r="AW245" s="46" t="s">
        <v>273</v>
      </c>
      <c r="AX245" s="17" t="s">
        <v>262</v>
      </c>
      <c r="AY245" s="46" t="s">
        <v>274</v>
      </c>
      <c r="AZ245" s="9" t="s">
        <v>531</v>
      </c>
      <c r="BA245" s="9" t="s">
        <v>202</v>
      </c>
      <c r="BB245" s="46">
        <v>628</v>
      </c>
      <c r="BC245" s="48">
        <v>45782</v>
      </c>
      <c r="BD245" s="143">
        <v>36000000</v>
      </c>
      <c r="BE245" s="143"/>
      <c r="BF245" s="143"/>
      <c r="BG245" s="143"/>
      <c r="BH245" s="49">
        <v>727</v>
      </c>
      <c r="BI245" s="48">
        <v>45798</v>
      </c>
      <c r="BJ245" s="143">
        <v>36000000</v>
      </c>
      <c r="BK245" s="143"/>
      <c r="BL245" s="143"/>
      <c r="BM245" s="143"/>
      <c r="BN245" s="49"/>
      <c r="BO245" s="49">
        <v>132551</v>
      </c>
      <c r="BP245" s="48">
        <v>45750</v>
      </c>
      <c r="BQ245" s="12" t="s">
        <v>203</v>
      </c>
      <c r="BR245" s="47" t="s">
        <v>204</v>
      </c>
      <c r="BS245" s="9" t="s">
        <v>189</v>
      </c>
      <c r="BT245" s="9" t="s">
        <v>189</v>
      </c>
      <c r="BU245" s="9" t="s">
        <v>967</v>
      </c>
      <c r="BV245" s="9" t="s">
        <v>246</v>
      </c>
      <c r="BW245" s="9" t="s">
        <v>207</v>
      </c>
      <c r="BX245" s="15">
        <v>3600000</v>
      </c>
      <c r="BY245" s="15"/>
      <c r="BZ245" s="15"/>
      <c r="CA245" s="15"/>
      <c r="CB245" s="9"/>
      <c r="CC245" s="9"/>
      <c r="CD245" s="9"/>
      <c r="CE245" s="9"/>
      <c r="CF245" s="9"/>
      <c r="CG245" s="9"/>
      <c r="CH245" s="9"/>
      <c r="CI245" s="9"/>
      <c r="CJ245" s="9"/>
      <c r="CK245" s="9"/>
      <c r="CL245" s="9"/>
      <c r="CM245" s="9"/>
      <c r="CN245" s="9"/>
      <c r="CO245" s="9"/>
      <c r="CP245" s="9" t="s">
        <v>208</v>
      </c>
      <c r="CQ245" s="48" t="s">
        <v>3421</v>
      </c>
      <c r="CR245" s="48">
        <v>45796</v>
      </c>
      <c r="CS245" s="48">
        <v>45799</v>
      </c>
      <c r="CT245" s="48"/>
      <c r="CU245" s="48"/>
      <c r="CV245" s="48"/>
      <c r="CW245" s="46" t="s">
        <v>248</v>
      </c>
      <c r="CX245" s="48">
        <v>45794</v>
      </c>
      <c r="CY245" s="48"/>
      <c r="CZ245" s="10" t="s">
        <v>211</v>
      </c>
      <c r="DA245" s="57" t="s">
        <v>250</v>
      </c>
      <c r="DB245" s="57" t="s">
        <v>189</v>
      </c>
      <c r="DC245" s="17" t="s">
        <v>212</v>
      </c>
      <c r="DD245" s="17" t="s">
        <v>213</v>
      </c>
      <c r="DE245" s="17" t="s">
        <v>214</v>
      </c>
      <c r="DF245" s="17" t="s">
        <v>189</v>
      </c>
      <c r="DG245" s="12">
        <v>35112</v>
      </c>
      <c r="DH245" s="9">
        <v>29</v>
      </c>
      <c r="DI245" s="9" t="s">
        <v>558</v>
      </c>
      <c r="DJ245" s="9" t="s">
        <v>3422</v>
      </c>
      <c r="DK245" s="9" t="s">
        <v>217</v>
      </c>
      <c r="DL245" s="9" t="s">
        <v>229</v>
      </c>
      <c r="DM245" s="9"/>
      <c r="DN245" s="9">
        <v>3143535834</v>
      </c>
      <c r="DO245" s="9">
        <v>3143535834</v>
      </c>
      <c r="DP245" s="26" t="s">
        <v>3423</v>
      </c>
      <c r="DQ245" s="9" t="s">
        <v>255</v>
      </c>
      <c r="DR245" s="9" t="s">
        <v>3424</v>
      </c>
      <c r="DS245" s="9" t="s">
        <v>223</v>
      </c>
      <c r="DT245" s="9" t="s">
        <v>427</v>
      </c>
      <c r="DU245" s="9" t="s">
        <v>3425</v>
      </c>
      <c r="DV245" s="9" t="s">
        <v>734</v>
      </c>
      <c r="DW245" s="9"/>
      <c r="DX245" s="9" t="s">
        <v>735</v>
      </c>
      <c r="DY245" s="9" t="s">
        <v>217</v>
      </c>
      <c r="DZ245" s="9" t="s">
        <v>229</v>
      </c>
      <c r="EA245" s="9" t="s">
        <v>3426</v>
      </c>
      <c r="EB245" s="48">
        <v>45874</v>
      </c>
      <c r="EC245" s="54"/>
      <c r="ED245" s="48"/>
      <c r="EE245" s="48"/>
      <c r="EF245" s="48"/>
      <c r="EG245" s="48"/>
      <c r="EH245" s="48"/>
      <c r="EI245" s="48"/>
      <c r="EJ245" s="46" t="s">
        <v>3427</v>
      </c>
      <c r="EK245" s="12">
        <v>45874</v>
      </c>
      <c r="EL245" s="48"/>
      <c r="EM245" s="48"/>
      <c r="EN245" s="48"/>
      <c r="EO245" s="46"/>
      <c r="EP245" s="46"/>
      <c r="EQ245" s="46"/>
      <c r="ER245" s="46"/>
      <c r="ES245" s="46"/>
      <c r="ET245" s="46"/>
      <c r="EU245" s="46"/>
      <c r="EV245" s="46"/>
      <c r="EW245" s="46"/>
      <c r="EX245" s="46"/>
      <c r="EY245" s="46"/>
      <c r="EZ245" s="46"/>
      <c r="FA245" s="46"/>
      <c r="FB245" s="46"/>
      <c r="FC245" s="46"/>
      <c r="FD245" s="46"/>
      <c r="FE245" s="46"/>
      <c r="FF245" s="46"/>
      <c r="FG245" s="46"/>
      <c r="FH245" s="46"/>
      <c r="FI245" s="46"/>
      <c r="FJ245" s="16" t="s">
        <v>204</v>
      </c>
      <c r="FK245" s="9" t="s">
        <v>230</v>
      </c>
      <c r="FL245" s="46" t="s">
        <v>738</v>
      </c>
      <c r="FM245" s="46">
        <v>79842782</v>
      </c>
      <c r="FN245" s="17">
        <v>20255220007313</v>
      </c>
      <c r="FO245" s="48">
        <v>45799</v>
      </c>
      <c r="FP245" s="9" t="s">
        <v>3091</v>
      </c>
      <c r="FQ245" s="46"/>
      <c r="FR245" s="46"/>
      <c r="FS245" s="46"/>
      <c r="FT245" s="46"/>
      <c r="FU245" s="9"/>
      <c r="FV245" s="109"/>
      <c r="FW245" s="109"/>
      <c r="FX245" s="109"/>
      <c r="FY245" s="109"/>
      <c r="FZ245" s="109"/>
      <c r="GA245" s="109"/>
      <c r="GB245" s="109"/>
      <c r="GC245" s="109"/>
      <c r="GD245" s="109"/>
      <c r="GE245" s="109"/>
      <c r="GF245" s="109"/>
    </row>
    <row r="246" spans="1:188" ht="100.5" customHeight="1" x14ac:dyDescent="0.3">
      <c r="A246" s="124">
        <v>244</v>
      </c>
      <c r="B246" s="49">
        <v>2527</v>
      </c>
      <c r="C246" s="17" t="s">
        <v>262</v>
      </c>
      <c r="D246" s="17" t="s">
        <v>342</v>
      </c>
      <c r="E246" s="46" t="s">
        <v>3428</v>
      </c>
      <c r="F246" s="47" t="s">
        <v>3429</v>
      </c>
      <c r="G246" s="10" t="s">
        <v>183</v>
      </c>
      <c r="H246" s="9" t="s">
        <v>184</v>
      </c>
      <c r="I246" s="46" t="s">
        <v>3430</v>
      </c>
      <c r="J246" s="9" t="s">
        <v>3431</v>
      </c>
      <c r="K246" s="9" t="s">
        <v>3432</v>
      </c>
      <c r="L246" s="48">
        <v>45802</v>
      </c>
      <c r="M246" s="48">
        <v>45796</v>
      </c>
      <c r="N246" s="48">
        <v>45803</v>
      </c>
      <c r="O246" s="17">
        <v>6</v>
      </c>
      <c r="P246" s="17">
        <v>0</v>
      </c>
      <c r="Q246" s="17">
        <v>180</v>
      </c>
      <c r="R246" s="12">
        <v>45986</v>
      </c>
      <c r="S246" s="12"/>
      <c r="T246" s="169"/>
      <c r="U246" s="169"/>
      <c r="V246" s="12"/>
      <c r="W246" s="12"/>
      <c r="X246" s="12"/>
      <c r="Y246" s="12">
        <v>45986</v>
      </c>
      <c r="Z246" s="15">
        <v>33000000</v>
      </c>
      <c r="AA246" s="13">
        <f t="shared" si="11"/>
        <v>5500000</v>
      </c>
      <c r="AB246" s="13">
        <f t="shared" si="9"/>
        <v>183333.33333333334</v>
      </c>
      <c r="AC246" s="50"/>
      <c r="AD246" s="50"/>
      <c r="AE246" s="13">
        <f t="shared" si="8"/>
        <v>33000000</v>
      </c>
      <c r="AF246" s="9" t="s">
        <v>188</v>
      </c>
      <c r="AG246" s="15" t="s">
        <v>189</v>
      </c>
      <c r="AH246" s="46"/>
      <c r="AI246" s="15" t="s">
        <v>190</v>
      </c>
      <c r="AJ246" s="52" t="s">
        <v>191</v>
      </c>
      <c r="AK246" s="46"/>
      <c r="AL246" s="46"/>
      <c r="AM246" s="46"/>
      <c r="AN246" s="9" t="s">
        <v>193</v>
      </c>
      <c r="AO246" s="17">
        <v>1026284611</v>
      </c>
      <c r="AP246" s="46">
        <v>4</v>
      </c>
      <c r="AQ246" s="49" t="s">
        <v>194</v>
      </c>
      <c r="AR246" s="9" t="s">
        <v>195</v>
      </c>
      <c r="AS246" s="47"/>
      <c r="AT246" s="47" t="s">
        <v>3433</v>
      </c>
      <c r="AU246" s="47" t="s">
        <v>3434</v>
      </c>
      <c r="AV246" s="60" t="s">
        <v>3435</v>
      </c>
      <c r="AW246" s="46" t="s">
        <v>273</v>
      </c>
      <c r="AX246" s="17" t="s">
        <v>262</v>
      </c>
      <c r="AY246" s="46" t="s">
        <v>274</v>
      </c>
      <c r="AZ246" s="9" t="s">
        <v>351</v>
      </c>
      <c r="BA246" s="9" t="s">
        <v>202</v>
      </c>
      <c r="BB246" s="46">
        <v>648</v>
      </c>
      <c r="BC246" s="48">
        <v>45791</v>
      </c>
      <c r="BD246" s="143">
        <v>33000000</v>
      </c>
      <c r="BE246" s="143"/>
      <c r="BF246" s="143"/>
      <c r="BG246" s="143"/>
      <c r="BH246" s="49">
        <v>735</v>
      </c>
      <c r="BI246" s="48">
        <v>45803</v>
      </c>
      <c r="BJ246" s="143">
        <v>33000000</v>
      </c>
      <c r="BK246" s="143"/>
      <c r="BL246" s="143"/>
      <c r="BM246" s="143"/>
      <c r="BN246" s="49"/>
      <c r="BO246" s="49">
        <v>133121</v>
      </c>
      <c r="BP246" s="48">
        <v>45783</v>
      </c>
      <c r="BQ246" s="12" t="s">
        <v>203</v>
      </c>
      <c r="BR246" s="47" t="s">
        <v>204</v>
      </c>
      <c r="BS246" s="9" t="s">
        <v>189</v>
      </c>
      <c r="BT246" s="9" t="s">
        <v>189</v>
      </c>
      <c r="BU246" s="9" t="s">
        <v>205</v>
      </c>
      <c r="BV246" s="9" t="s">
        <v>206</v>
      </c>
      <c r="BW246" s="9" t="s">
        <v>207</v>
      </c>
      <c r="BX246" s="15">
        <v>3300000</v>
      </c>
      <c r="BY246" s="15"/>
      <c r="BZ246" s="15"/>
      <c r="CA246" s="15"/>
      <c r="CB246" s="9"/>
      <c r="CC246" s="9"/>
      <c r="CD246" s="9"/>
      <c r="CE246" s="9"/>
      <c r="CF246" s="9"/>
      <c r="CG246" s="9"/>
      <c r="CH246" s="9"/>
      <c r="CI246" s="9"/>
      <c r="CJ246" s="9"/>
      <c r="CK246" s="9"/>
      <c r="CL246" s="9"/>
      <c r="CM246" s="9"/>
      <c r="CN246" s="9"/>
      <c r="CO246" s="9"/>
      <c r="CP246" s="9" t="s">
        <v>208</v>
      </c>
      <c r="CQ246" s="48" t="s">
        <v>3436</v>
      </c>
      <c r="CR246" s="48">
        <v>45800</v>
      </c>
      <c r="CS246" s="48">
        <v>45803</v>
      </c>
      <c r="CT246" s="48"/>
      <c r="CU246" s="48"/>
      <c r="CV246" s="48"/>
      <c r="CW246" s="46" t="s">
        <v>248</v>
      </c>
      <c r="CX246" s="48">
        <v>45792</v>
      </c>
      <c r="CY246" s="48"/>
      <c r="CZ246" s="10" t="s">
        <v>211</v>
      </c>
      <c r="DA246" s="57" t="s">
        <v>250</v>
      </c>
      <c r="DB246" s="57" t="s">
        <v>189</v>
      </c>
      <c r="DC246" s="17" t="s">
        <v>212</v>
      </c>
      <c r="DD246" s="17" t="s">
        <v>213</v>
      </c>
      <c r="DE246" s="17" t="s">
        <v>214</v>
      </c>
      <c r="DF246" s="17" t="s">
        <v>189</v>
      </c>
      <c r="DG246" s="12">
        <v>34161</v>
      </c>
      <c r="DH246" s="9">
        <v>31</v>
      </c>
      <c r="DI246" s="12" t="s">
        <v>404</v>
      </c>
      <c r="DJ246" s="9" t="s">
        <v>3437</v>
      </c>
      <c r="DK246" s="9" t="s">
        <v>217</v>
      </c>
      <c r="DL246" s="9" t="s">
        <v>229</v>
      </c>
      <c r="DM246" s="9"/>
      <c r="DN246" s="9">
        <v>6013921088</v>
      </c>
      <c r="DO246" s="9">
        <v>3028483145</v>
      </c>
      <c r="DP246" s="26" t="s">
        <v>3438</v>
      </c>
      <c r="DQ246" s="9" t="s">
        <v>284</v>
      </c>
      <c r="DR246" s="9" t="s">
        <v>617</v>
      </c>
      <c r="DS246" s="9" t="s">
        <v>223</v>
      </c>
      <c r="DT246" s="9" t="s">
        <v>3439</v>
      </c>
      <c r="DU246" s="9" t="s">
        <v>3440</v>
      </c>
      <c r="DV246" s="9" t="s">
        <v>1395</v>
      </c>
      <c r="DW246" s="9"/>
      <c r="DX246" s="9" t="s">
        <v>1396</v>
      </c>
      <c r="DY246" s="9" t="s">
        <v>217</v>
      </c>
      <c r="DZ246" s="9" t="s">
        <v>229</v>
      </c>
      <c r="EA246" s="46"/>
      <c r="EB246" s="48"/>
      <c r="EC246" s="54"/>
      <c r="ED246" s="48"/>
      <c r="EE246" s="48"/>
      <c r="EF246" s="48"/>
      <c r="EG246" s="48"/>
      <c r="EH246" s="48"/>
      <c r="EI246" s="48"/>
      <c r="EJ246" s="46"/>
      <c r="EK246" s="12"/>
      <c r="EL246" s="48"/>
      <c r="EM246" s="48"/>
      <c r="EN246" s="48"/>
      <c r="EO246" s="46"/>
      <c r="EP246" s="46"/>
      <c r="EQ246" s="46"/>
      <c r="ER246" s="46"/>
      <c r="ES246" s="46"/>
      <c r="ET246" s="46"/>
      <c r="EU246" s="46"/>
      <c r="EV246" s="46"/>
      <c r="EW246" s="46"/>
      <c r="EX246" s="46"/>
      <c r="EY246" s="46"/>
      <c r="EZ246" s="46"/>
      <c r="FA246" s="46"/>
      <c r="FB246" s="46"/>
      <c r="FC246" s="46"/>
      <c r="FD246" s="46"/>
      <c r="FE246" s="46"/>
      <c r="FF246" s="46"/>
      <c r="FG246" s="46"/>
      <c r="FH246" s="46"/>
      <c r="FI246" s="46"/>
      <c r="FJ246" s="16" t="s">
        <v>204</v>
      </c>
      <c r="FK246" s="9" t="s">
        <v>230</v>
      </c>
      <c r="FL246" s="46" t="s">
        <v>3441</v>
      </c>
      <c r="FM246" s="46">
        <v>71728280</v>
      </c>
      <c r="FN246" s="17">
        <v>20255220007443</v>
      </c>
      <c r="FO246" s="48">
        <v>45803</v>
      </c>
      <c r="FP246" s="9" t="s">
        <v>3442</v>
      </c>
      <c r="FQ246" s="46"/>
      <c r="FR246" s="46"/>
      <c r="FS246" s="46"/>
      <c r="FT246" s="46"/>
      <c r="FU246" s="9"/>
      <c r="FV246" s="109"/>
      <c r="FW246" s="109"/>
      <c r="FX246" s="109"/>
      <c r="FY246" s="109"/>
      <c r="FZ246" s="109"/>
      <c r="GA246" s="109"/>
      <c r="GB246" s="109"/>
      <c r="GC246" s="109"/>
      <c r="GD246" s="109"/>
      <c r="GE246" s="109"/>
      <c r="GF246" s="109"/>
    </row>
    <row r="247" spans="1:188" ht="100.5" customHeight="1" x14ac:dyDescent="0.3">
      <c r="A247" s="124">
        <v>245</v>
      </c>
      <c r="B247" s="49">
        <v>2527</v>
      </c>
      <c r="C247" s="17" t="s">
        <v>262</v>
      </c>
      <c r="D247" s="17" t="s">
        <v>342</v>
      </c>
      <c r="E247" s="46" t="s">
        <v>3443</v>
      </c>
      <c r="F247" s="47" t="s">
        <v>3444</v>
      </c>
      <c r="G247" s="10" t="s">
        <v>183</v>
      </c>
      <c r="H247" s="9" t="s">
        <v>184</v>
      </c>
      <c r="I247" s="46" t="s">
        <v>3445</v>
      </c>
      <c r="J247" s="9" t="s">
        <v>3446</v>
      </c>
      <c r="K247" s="9" t="s">
        <v>3447</v>
      </c>
      <c r="L247" s="48">
        <v>45792</v>
      </c>
      <c r="M247" s="48">
        <v>45791</v>
      </c>
      <c r="N247" s="48">
        <v>45792</v>
      </c>
      <c r="O247" s="17">
        <v>7</v>
      </c>
      <c r="P247" s="17">
        <v>15</v>
      </c>
      <c r="Q247" s="17">
        <v>225</v>
      </c>
      <c r="R247" s="12">
        <v>46020</v>
      </c>
      <c r="S247" s="12"/>
      <c r="T247" s="169"/>
      <c r="U247" s="169"/>
      <c r="V247" s="12"/>
      <c r="W247" s="12"/>
      <c r="X247" s="12"/>
      <c r="Y247" s="12">
        <v>46020</v>
      </c>
      <c r="Z247" s="15">
        <v>22500000</v>
      </c>
      <c r="AA247" s="13">
        <v>3000000</v>
      </c>
      <c r="AB247" s="13">
        <f t="shared" si="9"/>
        <v>100000</v>
      </c>
      <c r="AC247" s="50"/>
      <c r="AD247" s="50"/>
      <c r="AE247" s="13">
        <f t="shared" si="8"/>
        <v>22500000</v>
      </c>
      <c r="AF247" s="9" t="s">
        <v>188</v>
      </c>
      <c r="AG247" s="15" t="s">
        <v>189</v>
      </c>
      <c r="AH247" s="46"/>
      <c r="AI247" s="15" t="s">
        <v>190</v>
      </c>
      <c r="AJ247" s="52" t="s">
        <v>191</v>
      </c>
      <c r="AK247" s="46"/>
      <c r="AL247" s="46"/>
      <c r="AM247" s="46"/>
      <c r="AN247" s="9" t="s">
        <v>193</v>
      </c>
      <c r="AO247" s="17">
        <v>80772595</v>
      </c>
      <c r="AP247" s="46">
        <v>3</v>
      </c>
      <c r="AQ247" s="49" t="s">
        <v>194</v>
      </c>
      <c r="AR247" s="9" t="s">
        <v>195</v>
      </c>
      <c r="AS247" s="47"/>
      <c r="AT247" s="47" t="s">
        <v>3448</v>
      </c>
      <c r="AU247" s="47" t="s">
        <v>3449</v>
      </c>
      <c r="AV247" s="60" t="s">
        <v>3450</v>
      </c>
      <c r="AW247" s="46" t="s">
        <v>273</v>
      </c>
      <c r="AX247" s="9" t="s">
        <v>262</v>
      </c>
      <c r="AY247" s="46" t="s">
        <v>274</v>
      </c>
      <c r="AZ247" s="9" t="s">
        <v>351</v>
      </c>
      <c r="BA247" s="9" t="s">
        <v>202</v>
      </c>
      <c r="BB247" s="46">
        <v>618</v>
      </c>
      <c r="BC247" s="48">
        <v>45769</v>
      </c>
      <c r="BD247" s="143">
        <v>24000000</v>
      </c>
      <c r="BE247" s="143"/>
      <c r="BF247" s="143"/>
      <c r="BG247" s="143"/>
      <c r="BH247" s="49">
        <v>718</v>
      </c>
      <c r="BI247" s="48">
        <v>45792</v>
      </c>
      <c r="BJ247" s="143">
        <v>22500000</v>
      </c>
      <c r="BK247" s="143"/>
      <c r="BL247" s="143"/>
      <c r="BM247" s="143"/>
      <c r="BN247" s="49"/>
      <c r="BO247" s="49">
        <v>132128</v>
      </c>
      <c r="BP247" s="48">
        <v>45733</v>
      </c>
      <c r="BQ247" s="12" t="s">
        <v>203</v>
      </c>
      <c r="BR247" s="47" t="s">
        <v>204</v>
      </c>
      <c r="BS247" s="9" t="s">
        <v>189</v>
      </c>
      <c r="BT247" s="9" t="s">
        <v>189</v>
      </c>
      <c r="BU247" s="9" t="s">
        <v>205</v>
      </c>
      <c r="BV247" s="9" t="s">
        <v>206</v>
      </c>
      <c r="BW247" s="9" t="s">
        <v>207</v>
      </c>
      <c r="BX247" s="15">
        <v>2250000</v>
      </c>
      <c r="BY247" s="15"/>
      <c r="BZ247" s="15"/>
      <c r="CA247" s="15"/>
      <c r="CB247" s="9"/>
      <c r="CC247" s="9"/>
      <c r="CD247" s="9"/>
      <c r="CE247" s="9"/>
      <c r="CF247" s="9"/>
      <c r="CG247" s="9"/>
      <c r="CH247" s="9"/>
      <c r="CI247" s="9"/>
      <c r="CJ247" s="9"/>
      <c r="CK247" s="9"/>
      <c r="CL247" s="9"/>
      <c r="CM247" s="9"/>
      <c r="CN247" s="9"/>
      <c r="CO247" s="9"/>
      <c r="CP247" s="9" t="s">
        <v>208</v>
      </c>
      <c r="CQ247" s="48" t="s">
        <v>3451</v>
      </c>
      <c r="CR247" s="48">
        <v>45792</v>
      </c>
      <c r="CS247" s="48">
        <v>45792</v>
      </c>
      <c r="CT247" s="48"/>
      <c r="CU247" s="48"/>
      <c r="CV247" s="48"/>
      <c r="CW247" s="46" t="s">
        <v>2824</v>
      </c>
      <c r="CX247" s="48">
        <v>45792</v>
      </c>
      <c r="CY247" s="48"/>
      <c r="CZ247" s="9" t="s">
        <v>249</v>
      </c>
      <c r="DA247" s="57" t="s">
        <v>250</v>
      </c>
      <c r="DB247" s="57" t="s">
        <v>189</v>
      </c>
      <c r="DC247" s="17" t="s">
        <v>212</v>
      </c>
      <c r="DD247" s="17" t="s">
        <v>213</v>
      </c>
      <c r="DE247" s="17" t="s">
        <v>214</v>
      </c>
      <c r="DF247" s="17" t="s">
        <v>189</v>
      </c>
      <c r="DG247" s="12">
        <v>31202</v>
      </c>
      <c r="DH247" s="9">
        <v>40</v>
      </c>
      <c r="DI247" s="12" t="s">
        <v>280</v>
      </c>
      <c r="DJ247" s="9" t="s">
        <v>3452</v>
      </c>
      <c r="DK247" s="9" t="s">
        <v>217</v>
      </c>
      <c r="DL247" s="9" t="s">
        <v>229</v>
      </c>
      <c r="DM247" s="9"/>
      <c r="DN247" s="9">
        <v>6012516038</v>
      </c>
      <c r="DO247" s="9">
        <v>3057801360</v>
      </c>
      <c r="DP247" s="57" t="s">
        <v>3453</v>
      </c>
      <c r="DQ247" s="9" t="s">
        <v>255</v>
      </c>
      <c r="DR247" s="9" t="s">
        <v>617</v>
      </c>
      <c r="DS247" s="9" t="s">
        <v>223</v>
      </c>
      <c r="DT247" s="9" t="s">
        <v>427</v>
      </c>
      <c r="DU247" s="9" t="s">
        <v>3454</v>
      </c>
      <c r="DV247" s="9" t="s">
        <v>378</v>
      </c>
      <c r="DW247" s="9" t="s">
        <v>683</v>
      </c>
      <c r="DX247" s="9" t="s">
        <v>380</v>
      </c>
      <c r="DY247" s="9" t="s">
        <v>217</v>
      </c>
      <c r="DZ247" s="9" t="s">
        <v>229</v>
      </c>
      <c r="EA247" s="46"/>
      <c r="EB247" s="48"/>
      <c r="EC247" s="54"/>
      <c r="ED247" s="48"/>
      <c r="EE247" s="48"/>
      <c r="EF247" s="48"/>
      <c r="EG247" s="48"/>
      <c r="EH247" s="48"/>
      <c r="EI247" s="48"/>
      <c r="EJ247" s="46"/>
      <c r="EK247" s="12"/>
      <c r="EL247" s="48"/>
      <c r="EM247" s="48"/>
      <c r="EN247" s="48"/>
      <c r="EO247" s="46"/>
      <c r="EP247" s="46"/>
      <c r="EQ247" s="46"/>
      <c r="ER247" s="46"/>
      <c r="ES247" s="46"/>
      <c r="ET247" s="46"/>
      <c r="EU247" s="46"/>
      <c r="EV247" s="46"/>
      <c r="EW247" s="46"/>
      <c r="EX247" s="46"/>
      <c r="EY247" s="46"/>
      <c r="EZ247" s="46"/>
      <c r="FA247" s="46"/>
      <c r="FB247" s="46"/>
      <c r="FC247" s="46"/>
      <c r="FD247" s="46"/>
      <c r="FE247" s="46"/>
      <c r="FF247" s="46"/>
      <c r="FG247" s="46"/>
      <c r="FH247" s="46"/>
      <c r="FI247" s="46"/>
      <c r="FJ247" s="16" t="s">
        <v>204</v>
      </c>
      <c r="FK247" s="9" t="s">
        <v>230</v>
      </c>
      <c r="FL247" s="46" t="s">
        <v>361</v>
      </c>
      <c r="FM247" s="46">
        <v>1026566529</v>
      </c>
      <c r="FN247" s="17">
        <v>20255220007223</v>
      </c>
      <c r="FO247" s="48">
        <v>45798</v>
      </c>
      <c r="FP247" s="9" t="s">
        <v>362</v>
      </c>
      <c r="FQ247" s="46"/>
      <c r="FR247" s="46"/>
      <c r="FS247" s="46"/>
      <c r="FT247" s="46"/>
      <c r="FU247" s="9"/>
      <c r="FV247" s="109"/>
      <c r="FW247" s="109"/>
      <c r="FX247" s="109"/>
      <c r="FY247" s="109"/>
      <c r="FZ247" s="109"/>
      <c r="GA247" s="109"/>
      <c r="GB247" s="109"/>
      <c r="GC247" s="109"/>
      <c r="GD247" s="109"/>
      <c r="GE247" s="109"/>
      <c r="GF247" s="109"/>
    </row>
    <row r="248" spans="1:188" ht="100.5" customHeight="1" x14ac:dyDescent="0.3">
      <c r="A248" s="124">
        <v>246</v>
      </c>
      <c r="B248" s="49">
        <v>2527</v>
      </c>
      <c r="C248" s="17" t="s">
        <v>262</v>
      </c>
      <c r="D248" s="17" t="s">
        <v>263</v>
      </c>
      <c r="E248" s="46" t="s">
        <v>3455</v>
      </c>
      <c r="F248" s="47" t="s">
        <v>3456</v>
      </c>
      <c r="G248" s="10" t="s">
        <v>183</v>
      </c>
      <c r="H248" s="9" t="s">
        <v>184</v>
      </c>
      <c r="I248" s="46" t="s">
        <v>3457</v>
      </c>
      <c r="J248" s="9" t="s">
        <v>3458</v>
      </c>
      <c r="K248" s="9" t="s">
        <v>3459</v>
      </c>
      <c r="L248" s="48">
        <v>45797</v>
      </c>
      <c r="M248" s="48">
        <v>45797</v>
      </c>
      <c r="N248" s="48">
        <v>45798</v>
      </c>
      <c r="O248" s="17">
        <v>7</v>
      </c>
      <c r="P248" s="17">
        <v>0</v>
      </c>
      <c r="Q248" s="17">
        <v>210</v>
      </c>
      <c r="R248" s="12">
        <v>46011</v>
      </c>
      <c r="S248" s="12"/>
      <c r="T248" s="169"/>
      <c r="U248" s="169"/>
      <c r="V248" s="12"/>
      <c r="W248" s="12"/>
      <c r="X248" s="12"/>
      <c r="Y248" s="12">
        <v>46011</v>
      </c>
      <c r="Z248" s="15">
        <v>42000000</v>
      </c>
      <c r="AA248" s="13">
        <f t="shared" si="11"/>
        <v>7000000</v>
      </c>
      <c r="AB248" s="13">
        <f t="shared" si="9"/>
        <v>233333.33333333334</v>
      </c>
      <c r="AC248" s="50"/>
      <c r="AD248" s="50"/>
      <c r="AE248" s="13">
        <f t="shared" si="8"/>
        <v>42000000</v>
      </c>
      <c r="AF248" s="9" t="s">
        <v>188</v>
      </c>
      <c r="AG248" s="15" t="s">
        <v>189</v>
      </c>
      <c r="AH248" s="46"/>
      <c r="AI248" s="15" t="s">
        <v>190</v>
      </c>
      <c r="AJ248" s="52" t="s">
        <v>191</v>
      </c>
      <c r="AK248" s="46"/>
      <c r="AL248" s="46"/>
      <c r="AM248" s="46"/>
      <c r="AN248" s="9" t="s">
        <v>193</v>
      </c>
      <c r="AO248" s="49">
        <v>1030644787</v>
      </c>
      <c r="AP248" s="46">
        <v>1</v>
      </c>
      <c r="AQ248" s="49" t="s">
        <v>194</v>
      </c>
      <c r="AR248" s="9" t="s">
        <v>195</v>
      </c>
      <c r="AS248" s="47"/>
      <c r="AT248" s="47" t="s">
        <v>3460</v>
      </c>
      <c r="AU248" s="47" t="s">
        <v>3461</v>
      </c>
      <c r="AV248" s="60" t="s">
        <v>3462</v>
      </c>
      <c r="AW248" s="46" t="s">
        <v>273</v>
      </c>
      <c r="AX248" s="9" t="s">
        <v>262</v>
      </c>
      <c r="AY248" s="46" t="s">
        <v>274</v>
      </c>
      <c r="AZ248" s="9" t="s">
        <v>531</v>
      </c>
      <c r="BA248" s="9" t="s">
        <v>202</v>
      </c>
      <c r="BB248" s="46">
        <v>655</v>
      </c>
      <c r="BC248" s="48">
        <v>45797</v>
      </c>
      <c r="BD248" s="143">
        <v>45000000</v>
      </c>
      <c r="BE248" s="143"/>
      <c r="BF248" s="143"/>
      <c r="BG248" s="143"/>
      <c r="BH248" s="49">
        <v>726</v>
      </c>
      <c r="BI248" s="48">
        <v>45797</v>
      </c>
      <c r="BJ248" s="143">
        <v>42000000</v>
      </c>
      <c r="BK248" s="143"/>
      <c r="BL248" s="143"/>
      <c r="BM248" s="143"/>
      <c r="BN248" s="49"/>
      <c r="BO248" s="49">
        <v>133019</v>
      </c>
      <c r="BP248" s="48">
        <v>45776</v>
      </c>
      <c r="BQ248" s="12" t="s">
        <v>203</v>
      </c>
      <c r="BR248" s="47" t="s">
        <v>204</v>
      </c>
      <c r="BS248" s="9" t="s">
        <v>189</v>
      </c>
      <c r="BT248" s="9" t="s">
        <v>189</v>
      </c>
      <c r="BU248" s="9" t="s">
        <v>205</v>
      </c>
      <c r="BV248" s="9" t="s">
        <v>206</v>
      </c>
      <c r="BW248" s="9" t="s">
        <v>207</v>
      </c>
      <c r="BX248" s="15">
        <v>4200000</v>
      </c>
      <c r="BY248" s="15"/>
      <c r="BZ248" s="15"/>
      <c r="CA248" s="15"/>
      <c r="CB248" s="9"/>
      <c r="CC248" s="9"/>
      <c r="CD248" s="9"/>
      <c r="CE248" s="9"/>
      <c r="CF248" s="9"/>
      <c r="CG248" s="9"/>
      <c r="CH248" s="9"/>
      <c r="CI248" s="9"/>
      <c r="CJ248" s="9"/>
      <c r="CK248" s="9"/>
      <c r="CL248" s="9"/>
      <c r="CM248" s="9"/>
      <c r="CN248" s="9"/>
      <c r="CO248" s="9"/>
      <c r="CP248" s="9" t="s">
        <v>208</v>
      </c>
      <c r="CQ248" s="48" t="s">
        <v>3463</v>
      </c>
      <c r="CR248" s="48">
        <v>45797</v>
      </c>
      <c r="CS248" s="48">
        <v>45798</v>
      </c>
      <c r="CT248" s="48"/>
      <c r="CU248" s="48"/>
      <c r="CV248" s="48"/>
      <c r="CW248" s="46" t="s">
        <v>2824</v>
      </c>
      <c r="CX248" s="48">
        <v>45798</v>
      </c>
      <c r="CY248" s="48"/>
      <c r="CZ248" s="10" t="s">
        <v>211</v>
      </c>
      <c r="DA248" s="57" t="s">
        <v>250</v>
      </c>
      <c r="DB248" s="57" t="s">
        <v>189</v>
      </c>
      <c r="DC248" s="17" t="s">
        <v>212</v>
      </c>
      <c r="DD248" s="17" t="s">
        <v>213</v>
      </c>
      <c r="DE248" s="17" t="s">
        <v>214</v>
      </c>
      <c r="DF248" s="17" t="s">
        <v>189</v>
      </c>
      <c r="DG248" s="12">
        <v>34588</v>
      </c>
      <c r="DH248" s="9">
        <v>30</v>
      </c>
      <c r="DI248" s="12" t="s">
        <v>280</v>
      </c>
      <c r="DJ248" s="9" t="s">
        <v>3464</v>
      </c>
      <c r="DK248" s="9" t="s">
        <v>217</v>
      </c>
      <c r="DL248" s="9" t="s">
        <v>229</v>
      </c>
      <c r="DM248" s="9"/>
      <c r="DN248" s="9">
        <v>3197680119</v>
      </c>
      <c r="DO248" s="9">
        <v>3197680119</v>
      </c>
      <c r="DP248" s="57" t="s">
        <v>3465</v>
      </c>
      <c r="DQ248" s="9" t="s">
        <v>221</v>
      </c>
      <c r="DR248" s="9" t="s">
        <v>222</v>
      </c>
      <c r="DS248" s="9" t="s">
        <v>223</v>
      </c>
      <c r="DT248" s="9" t="s">
        <v>3466</v>
      </c>
      <c r="DU248" s="9" t="s">
        <v>3467</v>
      </c>
      <c r="DV248" s="9" t="s">
        <v>336</v>
      </c>
      <c r="DW248" s="9"/>
      <c r="DX248" s="9" t="s">
        <v>336</v>
      </c>
      <c r="DY248" s="9" t="s">
        <v>217</v>
      </c>
      <c r="DZ248" s="9" t="s">
        <v>229</v>
      </c>
      <c r="EA248" s="46"/>
      <c r="EB248" s="48"/>
      <c r="EC248" s="54"/>
      <c r="ED248" s="48"/>
      <c r="EE248" s="48"/>
      <c r="EF248" s="48"/>
      <c r="EG248" s="48"/>
      <c r="EH248" s="48"/>
      <c r="EI248" s="48"/>
      <c r="EJ248" s="46"/>
      <c r="EK248" s="12"/>
      <c r="EL248" s="48"/>
      <c r="EM248" s="48"/>
      <c r="EN248" s="48"/>
      <c r="EO248" s="46"/>
      <c r="EP248" s="46"/>
      <c r="EQ248" s="46"/>
      <c r="ER248" s="46"/>
      <c r="ES248" s="46"/>
      <c r="ET248" s="46"/>
      <c r="EU248" s="46"/>
      <c r="EV248" s="46"/>
      <c r="EW248" s="46"/>
      <c r="EX248" s="46"/>
      <c r="EY248" s="46"/>
      <c r="EZ248" s="46"/>
      <c r="FA248" s="46"/>
      <c r="FB248" s="46"/>
      <c r="FC248" s="46"/>
      <c r="FD248" s="46"/>
      <c r="FE248" s="46"/>
      <c r="FF248" s="46"/>
      <c r="FG248" s="46"/>
      <c r="FH248" s="46"/>
      <c r="FI248" s="46"/>
      <c r="FJ248" s="16" t="s">
        <v>204</v>
      </c>
      <c r="FK248" s="9" t="s">
        <v>230</v>
      </c>
      <c r="FL248" s="46" t="s">
        <v>293</v>
      </c>
      <c r="FM248" s="46">
        <v>51785984</v>
      </c>
      <c r="FN248" s="17">
        <v>20255220007143</v>
      </c>
      <c r="FO248" s="48">
        <v>45798</v>
      </c>
      <c r="FP248" s="9" t="s">
        <v>294</v>
      </c>
      <c r="FQ248" s="46"/>
      <c r="FR248" s="46"/>
      <c r="FS248" s="46"/>
      <c r="FT248" s="46"/>
      <c r="FU248" s="9"/>
      <c r="FV248" s="109"/>
      <c r="FW248" s="109"/>
      <c r="FX248" s="109"/>
      <c r="FY248" s="109"/>
      <c r="FZ248" s="109"/>
      <c r="GA248" s="109"/>
      <c r="GB248" s="109"/>
      <c r="GC248" s="109"/>
      <c r="GD248" s="109"/>
      <c r="GE248" s="109"/>
      <c r="GF248" s="109"/>
    </row>
    <row r="249" spans="1:188" ht="100.5" customHeight="1" x14ac:dyDescent="0.3">
      <c r="A249" s="124">
        <v>247</v>
      </c>
      <c r="B249" s="49">
        <v>2299</v>
      </c>
      <c r="C249" s="17" t="s">
        <v>546</v>
      </c>
      <c r="D249" s="17" t="s">
        <v>3468</v>
      </c>
      <c r="E249" s="46" t="s">
        <v>3469</v>
      </c>
      <c r="F249" s="47" t="s">
        <v>3470</v>
      </c>
      <c r="G249" s="10" t="s">
        <v>183</v>
      </c>
      <c r="H249" s="9" t="s">
        <v>184</v>
      </c>
      <c r="I249" s="46" t="s">
        <v>3471</v>
      </c>
      <c r="J249" s="9" t="s">
        <v>551</v>
      </c>
      <c r="K249" s="9" t="s">
        <v>552</v>
      </c>
      <c r="L249" s="48">
        <v>45806</v>
      </c>
      <c r="M249" s="48">
        <v>45805</v>
      </c>
      <c r="N249" s="48">
        <v>45812</v>
      </c>
      <c r="O249" s="17">
        <v>6</v>
      </c>
      <c r="P249" s="17">
        <v>0</v>
      </c>
      <c r="Q249" s="17">
        <v>180</v>
      </c>
      <c r="R249" s="12">
        <v>45994</v>
      </c>
      <c r="S249" s="12"/>
      <c r="T249" s="169"/>
      <c r="U249" s="169"/>
      <c r="V249" s="12"/>
      <c r="W249" s="12"/>
      <c r="X249" s="12"/>
      <c r="Y249" s="12">
        <v>45994</v>
      </c>
      <c r="Z249" s="15">
        <v>16800000</v>
      </c>
      <c r="AA249" s="13">
        <f t="shared" si="11"/>
        <v>2800000</v>
      </c>
      <c r="AB249" s="13">
        <f t="shared" si="9"/>
        <v>93333.333333333328</v>
      </c>
      <c r="AC249" s="50"/>
      <c r="AD249" s="50"/>
      <c r="AE249" s="13">
        <f t="shared" si="8"/>
        <v>16800000</v>
      </c>
      <c r="AF249" s="9" t="s">
        <v>188</v>
      </c>
      <c r="AG249" s="15" t="s">
        <v>189</v>
      </c>
      <c r="AH249" s="46"/>
      <c r="AI249" s="15" t="s">
        <v>190</v>
      </c>
      <c r="AJ249" s="52" t="s">
        <v>191</v>
      </c>
      <c r="AK249" s="46"/>
      <c r="AL249" s="46"/>
      <c r="AM249" s="46"/>
      <c r="AN249" s="9" t="s">
        <v>193</v>
      </c>
      <c r="AO249" s="49">
        <v>80153935</v>
      </c>
      <c r="AP249" s="46">
        <v>9</v>
      </c>
      <c r="AQ249" s="49" t="s">
        <v>194</v>
      </c>
      <c r="AR249" s="9" t="s">
        <v>195</v>
      </c>
      <c r="AS249" s="47"/>
      <c r="AT249" s="47" t="s">
        <v>3472</v>
      </c>
      <c r="AU249" s="47" t="s">
        <v>3473</v>
      </c>
      <c r="AV249" s="60" t="s">
        <v>3474</v>
      </c>
      <c r="AW249" s="46" t="s">
        <v>555</v>
      </c>
      <c r="AX249" s="9" t="s">
        <v>3475</v>
      </c>
      <c r="AY249" s="9" t="s">
        <v>556</v>
      </c>
      <c r="AZ249" s="9" t="s">
        <v>244</v>
      </c>
      <c r="BA249" s="9" t="s">
        <v>202</v>
      </c>
      <c r="BB249" s="46">
        <v>639</v>
      </c>
      <c r="BC249" s="48">
        <v>45782</v>
      </c>
      <c r="BD249" s="143">
        <v>67200000</v>
      </c>
      <c r="BE249" s="143"/>
      <c r="BF249" s="143"/>
      <c r="BG249" s="143"/>
      <c r="BH249" s="49">
        <v>749</v>
      </c>
      <c r="BI249" s="48">
        <v>45807</v>
      </c>
      <c r="BJ249" s="143">
        <v>16800000</v>
      </c>
      <c r="BK249" s="143"/>
      <c r="BL249" s="143"/>
      <c r="BM249" s="143"/>
      <c r="BN249" s="49"/>
      <c r="BO249" s="49">
        <v>132929</v>
      </c>
      <c r="BP249" s="48">
        <v>45770</v>
      </c>
      <c r="BQ249" s="12" t="s">
        <v>203</v>
      </c>
      <c r="BR249" s="47" t="s">
        <v>204</v>
      </c>
      <c r="BS249" s="9" t="s">
        <v>189</v>
      </c>
      <c r="BT249" s="9" t="s">
        <v>189</v>
      </c>
      <c r="BU249" s="9" t="s">
        <v>205</v>
      </c>
      <c r="BV249" s="9" t="s">
        <v>206</v>
      </c>
      <c r="BW249" s="9" t="s">
        <v>207</v>
      </c>
      <c r="BX249" s="15">
        <v>1680000</v>
      </c>
      <c r="BY249" s="15"/>
      <c r="BZ249" s="15"/>
      <c r="CA249" s="15"/>
      <c r="CB249" s="9"/>
      <c r="CC249" s="9"/>
      <c r="CD249" s="9"/>
      <c r="CE249" s="9"/>
      <c r="CF249" s="9"/>
      <c r="CG249" s="9"/>
      <c r="CH249" s="9"/>
      <c r="CI249" s="9"/>
      <c r="CJ249" s="9"/>
      <c r="CK249" s="9"/>
      <c r="CL249" s="9"/>
      <c r="CM249" s="9"/>
      <c r="CN249" s="9"/>
      <c r="CO249" s="9"/>
      <c r="CP249" s="9" t="s">
        <v>208</v>
      </c>
      <c r="CQ249" s="48" t="s">
        <v>3476</v>
      </c>
      <c r="CR249" s="48">
        <v>45807</v>
      </c>
      <c r="CS249" s="48">
        <v>45811</v>
      </c>
      <c r="CT249" s="48"/>
      <c r="CU249" s="48"/>
      <c r="CV249" s="48"/>
      <c r="CW249" s="58" t="s">
        <v>248</v>
      </c>
      <c r="CX249" s="41">
        <v>45812</v>
      </c>
      <c r="CY249" s="41"/>
      <c r="CZ249" s="10" t="s">
        <v>249</v>
      </c>
      <c r="DA249" s="57" t="s">
        <v>250</v>
      </c>
      <c r="DB249" s="57" t="s">
        <v>189</v>
      </c>
      <c r="DC249" s="17" t="s">
        <v>212</v>
      </c>
      <c r="DD249" s="17" t="s">
        <v>213</v>
      </c>
      <c r="DE249" s="17" t="s">
        <v>214</v>
      </c>
      <c r="DF249" s="17" t="s">
        <v>189</v>
      </c>
      <c r="DG249" s="12">
        <v>36272</v>
      </c>
      <c r="DH249" s="9">
        <v>26</v>
      </c>
      <c r="DI249" s="12" t="s">
        <v>280</v>
      </c>
      <c r="DJ249" s="9" t="s">
        <v>3477</v>
      </c>
      <c r="DK249" s="9" t="s">
        <v>217</v>
      </c>
      <c r="DL249" s="9" t="s">
        <v>229</v>
      </c>
      <c r="DM249" s="9"/>
      <c r="DN249" s="9">
        <v>3003320410</v>
      </c>
      <c r="DO249" s="9">
        <v>3003320410</v>
      </c>
      <c r="DP249" s="26" t="s">
        <v>3478</v>
      </c>
      <c r="DQ249" s="9" t="s">
        <v>255</v>
      </c>
      <c r="DR249" s="9" t="s">
        <v>285</v>
      </c>
      <c r="DS249" s="9" t="s">
        <v>223</v>
      </c>
      <c r="DT249" s="9" t="s">
        <v>3479</v>
      </c>
      <c r="DU249" s="9" t="s">
        <v>3480</v>
      </c>
      <c r="DV249" s="9" t="s">
        <v>561</v>
      </c>
      <c r="DW249" s="9"/>
      <c r="DX249" s="9" t="s">
        <v>563</v>
      </c>
      <c r="DY249" s="9" t="s">
        <v>217</v>
      </c>
      <c r="DZ249" s="9" t="s">
        <v>229</v>
      </c>
      <c r="EA249" s="9" t="s">
        <v>3481</v>
      </c>
      <c r="EB249" s="48">
        <v>45862</v>
      </c>
      <c r="EC249" s="54"/>
      <c r="ED249" s="48"/>
      <c r="EE249" s="48"/>
      <c r="EF249" s="48"/>
      <c r="EG249" s="48"/>
      <c r="EH249" s="48"/>
      <c r="EI249" s="48"/>
      <c r="EJ249" s="46" t="s">
        <v>3427</v>
      </c>
      <c r="EK249" s="12">
        <v>45862</v>
      </c>
      <c r="EL249" s="48"/>
      <c r="EM249" s="48"/>
      <c r="EN249" s="48"/>
      <c r="EO249" s="46"/>
      <c r="EP249" s="46"/>
      <c r="EQ249" s="46"/>
      <c r="ER249" s="46"/>
      <c r="ES249" s="46"/>
      <c r="ET249" s="46"/>
      <c r="EU249" s="46"/>
      <c r="EV249" s="46"/>
      <c r="EW249" s="46"/>
      <c r="EX249" s="46"/>
      <c r="EY249" s="46"/>
      <c r="EZ249" s="46"/>
      <c r="FA249" s="46"/>
      <c r="FB249" s="46"/>
      <c r="FC249" s="46"/>
      <c r="FD249" s="46"/>
      <c r="FE249" s="46"/>
      <c r="FF249" s="46"/>
      <c r="FG249" s="46"/>
      <c r="FH249" s="46"/>
      <c r="FI249" s="46"/>
      <c r="FJ249" s="16" t="s">
        <v>204</v>
      </c>
      <c r="FK249" s="9" t="s">
        <v>230</v>
      </c>
      <c r="FL249" s="46" t="s">
        <v>3482</v>
      </c>
      <c r="FM249" s="46">
        <v>1070967519</v>
      </c>
      <c r="FN249" s="17">
        <v>20255220008373</v>
      </c>
      <c r="FO249" s="48">
        <v>45818</v>
      </c>
      <c r="FP249" s="9" t="s">
        <v>2705</v>
      </c>
      <c r="FQ249" s="46"/>
      <c r="FR249" s="46"/>
      <c r="FS249" s="46"/>
      <c r="FT249" s="46"/>
      <c r="FU249" s="9"/>
      <c r="FV249" s="109"/>
      <c r="FW249" s="109"/>
      <c r="FX249" s="109"/>
      <c r="FY249" s="109"/>
      <c r="FZ249" s="109"/>
      <c r="GA249" s="109"/>
      <c r="GB249" s="109"/>
      <c r="GC249" s="109"/>
      <c r="GD249" s="109"/>
      <c r="GE249" s="109"/>
      <c r="GF249" s="109"/>
    </row>
    <row r="250" spans="1:188" ht="100.5" customHeight="1" x14ac:dyDescent="0.3">
      <c r="A250" s="124">
        <v>248</v>
      </c>
      <c r="B250" s="49">
        <v>2521</v>
      </c>
      <c r="C250" s="17" t="s">
        <v>3483</v>
      </c>
      <c r="D250" s="17" t="s">
        <v>3484</v>
      </c>
      <c r="E250" s="46" t="s">
        <v>3485</v>
      </c>
      <c r="F250" s="47" t="s">
        <v>3486</v>
      </c>
      <c r="G250" s="10" t="s">
        <v>321</v>
      </c>
      <c r="H250" s="10" t="s">
        <v>321</v>
      </c>
      <c r="I250" s="9" t="s">
        <v>3487</v>
      </c>
      <c r="J250" s="9" t="s">
        <v>3488</v>
      </c>
      <c r="K250" s="9" t="s">
        <v>3489</v>
      </c>
      <c r="L250" s="48">
        <v>45807</v>
      </c>
      <c r="M250" s="48">
        <v>45804</v>
      </c>
      <c r="N250" s="48">
        <v>45807</v>
      </c>
      <c r="O250" s="17"/>
      <c r="P250" s="17">
        <v>2589</v>
      </c>
      <c r="Q250" s="17">
        <v>2589</v>
      </c>
      <c r="R250" s="12">
        <v>48395</v>
      </c>
      <c r="S250" s="12"/>
      <c r="T250" s="169"/>
      <c r="U250" s="169"/>
      <c r="V250" s="12"/>
      <c r="W250" s="12"/>
      <c r="X250" s="12"/>
      <c r="Y250" s="12">
        <v>48395</v>
      </c>
      <c r="Z250" s="15">
        <v>3182228000</v>
      </c>
      <c r="AA250" s="13">
        <v>0</v>
      </c>
      <c r="AB250" s="13">
        <f t="shared" si="9"/>
        <v>0</v>
      </c>
      <c r="AC250" s="90">
        <v>0</v>
      </c>
      <c r="AD250" s="90">
        <v>0</v>
      </c>
      <c r="AE250" s="13">
        <f>Z250+AC250+AD250</f>
        <v>3182228000</v>
      </c>
      <c r="AF250" s="9" t="s">
        <v>188</v>
      </c>
      <c r="AG250" s="50" t="s">
        <v>207</v>
      </c>
      <c r="AH250" s="46"/>
      <c r="AI250" s="15" t="s">
        <v>325</v>
      </c>
      <c r="AJ250" s="52" t="s">
        <v>191</v>
      </c>
      <c r="AK250" s="46"/>
      <c r="AL250" s="46"/>
      <c r="AM250" s="46"/>
      <c r="AN250" s="9" t="s">
        <v>326</v>
      </c>
      <c r="AO250" s="17">
        <v>901508361</v>
      </c>
      <c r="AP250" s="46">
        <v>4</v>
      </c>
      <c r="AQ250" s="49" t="s">
        <v>194</v>
      </c>
      <c r="AR250" s="9" t="s">
        <v>3490</v>
      </c>
      <c r="AS250" s="47"/>
      <c r="AT250" s="47" t="s">
        <v>3491</v>
      </c>
      <c r="AU250" s="47" t="s">
        <v>3492</v>
      </c>
      <c r="AV250" s="60" t="s">
        <v>3493</v>
      </c>
      <c r="AW250" s="46" t="s">
        <v>475</v>
      </c>
      <c r="AX250" s="9" t="s">
        <v>3494</v>
      </c>
      <c r="AY250" s="9" t="s">
        <v>477</v>
      </c>
      <c r="AZ250" s="9" t="s">
        <v>244</v>
      </c>
      <c r="BA250" s="9" t="s">
        <v>331</v>
      </c>
      <c r="BB250" s="46">
        <v>662</v>
      </c>
      <c r="BC250" s="48">
        <v>45803</v>
      </c>
      <c r="BD250" s="143">
        <v>3182228000</v>
      </c>
      <c r="BE250" s="143"/>
      <c r="BF250" s="143"/>
      <c r="BG250" s="143"/>
      <c r="BH250" s="49">
        <v>752</v>
      </c>
      <c r="BI250" s="48">
        <v>45807</v>
      </c>
      <c r="BJ250" s="143">
        <v>3182228000</v>
      </c>
      <c r="BK250" s="143"/>
      <c r="BL250" s="143"/>
      <c r="BM250" s="143"/>
      <c r="BN250" s="49"/>
      <c r="BO250" s="49">
        <v>133509</v>
      </c>
      <c r="BP250" s="48">
        <v>45803</v>
      </c>
      <c r="BQ250" s="12" t="s">
        <v>203</v>
      </c>
      <c r="BR250" s="47" t="s">
        <v>204</v>
      </c>
      <c r="BS250" s="9" t="s">
        <v>207</v>
      </c>
      <c r="BT250" s="9" t="s">
        <v>207</v>
      </c>
      <c r="BU250" s="9"/>
      <c r="BV250" s="9"/>
      <c r="BW250" s="9" t="s">
        <v>207</v>
      </c>
      <c r="BX250" s="15"/>
      <c r="BY250" s="15"/>
      <c r="BZ250" s="15"/>
      <c r="CA250" s="15"/>
      <c r="CB250" s="9"/>
      <c r="CC250" s="9"/>
      <c r="CD250" s="9"/>
      <c r="CE250" s="9"/>
      <c r="CF250" s="9"/>
      <c r="CG250" s="9"/>
      <c r="CH250" s="9"/>
      <c r="CI250" s="9"/>
      <c r="CJ250" s="9"/>
      <c r="CK250" s="9"/>
      <c r="CL250" s="9"/>
      <c r="CM250" s="9"/>
      <c r="CN250" s="9"/>
      <c r="CO250" s="9"/>
      <c r="CP250" s="9" t="s">
        <v>208</v>
      </c>
      <c r="CQ250" s="48"/>
      <c r="CR250" s="46"/>
      <c r="CS250" s="46"/>
      <c r="CT250" s="46"/>
      <c r="CU250" s="46"/>
      <c r="CV250" s="46"/>
      <c r="CW250" s="46" t="s">
        <v>250</v>
      </c>
      <c r="CX250" s="48"/>
      <c r="CY250" s="48"/>
      <c r="CZ250" s="9" t="s">
        <v>250</v>
      </c>
      <c r="DA250" s="57" t="s">
        <v>250</v>
      </c>
      <c r="DB250" s="57" t="s">
        <v>189</v>
      </c>
      <c r="DC250" s="17"/>
      <c r="DD250" s="17"/>
      <c r="DE250" s="17"/>
      <c r="DF250" s="17" t="s">
        <v>189</v>
      </c>
      <c r="DG250" s="12"/>
      <c r="DH250" s="9"/>
      <c r="DI250" s="12"/>
      <c r="DJ250" s="9"/>
      <c r="DK250" s="9" t="s">
        <v>217</v>
      </c>
      <c r="DL250" s="9" t="s">
        <v>229</v>
      </c>
      <c r="DM250" s="9"/>
      <c r="DN250" s="9">
        <v>3168702740</v>
      </c>
      <c r="DO250" s="9">
        <v>3168702740</v>
      </c>
      <c r="DP250" s="26" t="s">
        <v>3495</v>
      </c>
      <c r="DQ250" s="9"/>
      <c r="DR250" s="9"/>
      <c r="DS250" s="9"/>
      <c r="DT250" s="9"/>
      <c r="DU250" s="46"/>
      <c r="DV250" s="9"/>
      <c r="DW250" s="9"/>
      <c r="DX250" s="9"/>
      <c r="DY250" s="9" t="s">
        <v>217</v>
      </c>
      <c r="DZ250" s="9" t="s">
        <v>229</v>
      </c>
      <c r="EA250" s="46"/>
      <c r="EB250" s="48"/>
      <c r="EC250" s="54"/>
      <c r="ED250" s="48"/>
      <c r="EE250" s="48"/>
      <c r="EF250" s="48"/>
      <c r="EG250" s="48"/>
      <c r="EH250" s="48"/>
      <c r="EI250" s="48"/>
      <c r="EJ250" s="46"/>
      <c r="EK250" s="12"/>
      <c r="EL250" s="48"/>
      <c r="EM250" s="48"/>
      <c r="EN250" s="48"/>
      <c r="EO250" s="46"/>
      <c r="EP250" s="46"/>
      <c r="EQ250" s="46"/>
      <c r="ER250" s="46"/>
      <c r="ES250" s="46"/>
      <c r="ET250" s="46"/>
      <c r="EU250" s="46"/>
      <c r="EV250" s="46"/>
      <c r="EW250" s="46"/>
      <c r="EX250" s="46"/>
      <c r="EY250" s="46"/>
      <c r="EZ250" s="46"/>
      <c r="FA250" s="46"/>
      <c r="FB250" s="46"/>
      <c r="FC250" s="46"/>
      <c r="FD250" s="46"/>
      <c r="FE250" s="46"/>
      <c r="FF250" s="46"/>
      <c r="FG250" s="46"/>
      <c r="FH250" s="46"/>
      <c r="FI250" s="46"/>
      <c r="FJ250" s="16" t="s">
        <v>204</v>
      </c>
      <c r="FK250" s="9" t="s">
        <v>230</v>
      </c>
      <c r="FL250" s="46" t="s">
        <v>485</v>
      </c>
      <c r="FM250" s="46">
        <v>1102724007</v>
      </c>
      <c r="FN250" s="17">
        <v>20255220008043</v>
      </c>
      <c r="FO250" s="48">
        <v>45813</v>
      </c>
      <c r="FP250" s="9" t="s">
        <v>486</v>
      </c>
      <c r="FQ250" s="46"/>
      <c r="FR250" s="46"/>
      <c r="FS250" s="46"/>
      <c r="FT250" s="46"/>
      <c r="FU250" s="9"/>
      <c r="FV250" s="109"/>
      <c r="FW250" s="109"/>
      <c r="FX250" s="109"/>
      <c r="FY250" s="109"/>
      <c r="FZ250" s="109"/>
      <c r="GA250" s="109"/>
      <c r="GB250" s="109"/>
      <c r="GC250" s="109"/>
      <c r="GD250" s="109"/>
      <c r="GE250" s="109"/>
      <c r="GF250" s="109"/>
    </row>
    <row r="251" spans="1:188" ht="100.5" customHeight="1" x14ac:dyDescent="0.3">
      <c r="A251" s="124">
        <v>249</v>
      </c>
      <c r="B251" s="49">
        <v>2527</v>
      </c>
      <c r="C251" s="17" t="s">
        <v>262</v>
      </c>
      <c r="D251" s="17" t="s">
        <v>3496</v>
      </c>
      <c r="E251" s="46" t="s">
        <v>3497</v>
      </c>
      <c r="F251" s="47" t="s">
        <v>3498</v>
      </c>
      <c r="G251" s="10" t="s">
        <v>183</v>
      </c>
      <c r="H251" s="9" t="s">
        <v>184</v>
      </c>
      <c r="I251" s="46" t="s">
        <v>3499</v>
      </c>
      <c r="J251" s="9" t="s">
        <v>3500</v>
      </c>
      <c r="K251" s="9" t="s">
        <v>3501</v>
      </c>
      <c r="L251" s="48">
        <v>45806</v>
      </c>
      <c r="M251" s="48">
        <v>45805</v>
      </c>
      <c r="N251" s="48">
        <v>45811</v>
      </c>
      <c r="O251" s="17">
        <v>6</v>
      </c>
      <c r="P251" s="17">
        <v>0</v>
      </c>
      <c r="Q251" s="17">
        <v>180</v>
      </c>
      <c r="R251" s="12">
        <v>45993</v>
      </c>
      <c r="S251" s="12"/>
      <c r="T251" s="169"/>
      <c r="U251" s="169"/>
      <c r="V251" s="12"/>
      <c r="W251" s="12"/>
      <c r="X251" s="12"/>
      <c r="Y251" s="12">
        <v>45993</v>
      </c>
      <c r="Z251" s="15">
        <v>16800000</v>
      </c>
      <c r="AA251" s="13">
        <f t="shared" si="11"/>
        <v>2800000</v>
      </c>
      <c r="AB251" s="13">
        <f t="shared" si="9"/>
        <v>93333.333333333328</v>
      </c>
      <c r="AC251" s="50"/>
      <c r="AD251" s="50"/>
      <c r="AE251" s="13">
        <f t="shared" si="8"/>
        <v>16800000</v>
      </c>
      <c r="AF251" s="9" t="s">
        <v>188</v>
      </c>
      <c r="AG251" s="15" t="s">
        <v>189</v>
      </c>
      <c r="AH251" s="46"/>
      <c r="AI251" s="15" t="s">
        <v>190</v>
      </c>
      <c r="AJ251" s="52" t="s">
        <v>191</v>
      </c>
      <c r="AK251" s="46"/>
      <c r="AL251" s="46"/>
      <c r="AM251" s="46"/>
      <c r="AN251" s="9" t="s">
        <v>193</v>
      </c>
      <c r="AO251" s="49">
        <v>1018488545</v>
      </c>
      <c r="AP251" s="46">
        <v>3</v>
      </c>
      <c r="AQ251" s="49" t="s">
        <v>194</v>
      </c>
      <c r="AR251" s="9" t="s">
        <v>195</v>
      </c>
      <c r="AS251" s="47"/>
      <c r="AT251" s="47" t="s">
        <v>3502</v>
      </c>
      <c r="AU251" s="47" t="s">
        <v>3503</v>
      </c>
      <c r="AV251" s="60" t="s">
        <v>3504</v>
      </c>
      <c r="AW251" s="46" t="s">
        <v>273</v>
      </c>
      <c r="AX251" s="9" t="s">
        <v>262</v>
      </c>
      <c r="AY251" s="46" t="s">
        <v>274</v>
      </c>
      <c r="AZ251" s="9" t="s">
        <v>531</v>
      </c>
      <c r="BA251" s="9" t="s">
        <v>202</v>
      </c>
      <c r="BB251" s="46">
        <v>654</v>
      </c>
      <c r="BC251" s="48">
        <v>45797</v>
      </c>
      <c r="BD251" s="143">
        <v>100800000</v>
      </c>
      <c r="BE251" s="143"/>
      <c r="BF251" s="143"/>
      <c r="BG251" s="143"/>
      <c r="BH251" s="49">
        <v>743</v>
      </c>
      <c r="BI251" s="48">
        <v>45806</v>
      </c>
      <c r="BJ251" s="143">
        <v>16800000</v>
      </c>
      <c r="BK251" s="143"/>
      <c r="BL251" s="143"/>
      <c r="BM251" s="143"/>
      <c r="BN251" s="49"/>
      <c r="BO251" s="49">
        <v>133030</v>
      </c>
      <c r="BP251" s="48">
        <v>45776</v>
      </c>
      <c r="BQ251" s="12" t="s">
        <v>203</v>
      </c>
      <c r="BR251" s="47" t="s">
        <v>204</v>
      </c>
      <c r="BS251" s="9" t="s">
        <v>189</v>
      </c>
      <c r="BT251" s="9" t="s">
        <v>189</v>
      </c>
      <c r="BU251" s="9" t="s">
        <v>276</v>
      </c>
      <c r="BV251" s="9" t="s">
        <v>3505</v>
      </c>
      <c r="BW251" s="9" t="s">
        <v>207</v>
      </c>
      <c r="BX251" s="15">
        <v>1680000</v>
      </c>
      <c r="BY251" s="15"/>
      <c r="BZ251" s="15"/>
      <c r="CA251" s="15"/>
      <c r="CB251" s="9"/>
      <c r="CC251" s="9"/>
      <c r="CD251" s="9"/>
      <c r="CE251" s="9"/>
      <c r="CF251" s="9"/>
      <c r="CG251" s="9"/>
      <c r="CH251" s="9"/>
      <c r="CI251" s="9"/>
      <c r="CJ251" s="9"/>
      <c r="CK251" s="9"/>
      <c r="CL251" s="9"/>
      <c r="CM251" s="9"/>
      <c r="CN251" s="9"/>
      <c r="CO251" s="9"/>
      <c r="CP251" s="9" t="s">
        <v>208</v>
      </c>
      <c r="CQ251" s="48" t="s">
        <v>3506</v>
      </c>
      <c r="CR251" s="48">
        <v>45806</v>
      </c>
      <c r="CS251" s="48">
        <v>45807</v>
      </c>
      <c r="CT251" s="48"/>
      <c r="CU251" s="48"/>
      <c r="CV251" s="48"/>
      <c r="CW251" s="46" t="s">
        <v>2824</v>
      </c>
      <c r="CX251" s="48">
        <v>45807</v>
      </c>
      <c r="CY251" s="48"/>
      <c r="CZ251" s="10" t="s">
        <v>211</v>
      </c>
      <c r="DA251" s="57" t="s">
        <v>250</v>
      </c>
      <c r="DB251" s="57" t="s">
        <v>189</v>
      </c>
      <c r="DC251" s="17" t="s">
        <v>212</v>
      </c>
      <c r="DD251" s="17" t="s">
        <v>213</v>
      </c>
      <c r="DE251" s="17" t="s">
        <v>214</v>
      </c>
      <c r="DF251" s="17" t="s">
        <v>189</v>
      </c>
      <c r="DG251" s="12">
        <v>35299</v>
      </c>
      <c r="DH251" s="9">
        <v>28</v>
      </c>
      <c r="DI251" s="12" t="s">
        <v>280</v>
      </c>
      <c r="DJ251" s="9" t="s">
        <v>3507</v>
      </c>
      <c r="DK251" s="9" t="s">
        <v>217</v>
      </c>
      <c r="DL251" s="9" t="s">
        <v>229</v>
      </c>
      <c r="DM251" s="9"/>
      <c r="DN251" s="9">
        <v>6017157659</v>
      </c>
      <c r="DO251" s="9">
        <v>3209682926</v>
      </c>
      <c r="DP251" s="26" t="s">
        <v>3508</v>
      </c>
      <c r="DQ251" s="9" t="s">
        <v>788</v>
      </c>
      <c r="DR251" s="9" t="s">
        <v>867</v>
      </c>
      <c r="DS251" s="9" t="s">
        <v>223</v>
      </c>
      <c r="DT251" s="9" t="s">
        <v>3509</v>
      </c>
      <c r="DU251" s="9" t="s">
        <v>3510</v>
      </c>
      <c r="DV251" s="9" t="s">
        <v>3275</v>
      </c>
      <c r="DW251" s="9"/>
      <c r="DX251" s="9" t="s">
        <v>3511</v>
      </c>
      <c r="DY251" s="9" t="s">
        <v>217</v>
      </c>
      <c r="DZ251" s="9" t="s">
        <v>229</v>
      </c>
      <c r="EA251" s="46"/>
      <c r="EB251" s="48"/>
      <c r="EC251" s="54"/>
      <c r="ED251" s="48"/>
      <c r="EE251" s="48"/>
      <c r="EF251" s="48"/>
      <c r="EG251" s="48"/>
      <c r="EH251" s="48"/>
      <c r="EI251" s="48"/>
      <c r="EJ251" s="46"/>
      <c r="EK251" s="12"/>
      <c r="EL251" s="48"/>
      <c r="EM251" s="48"/>
      <c r="EN251" s="48"/>
      <c r="EO251" s="46"/>
      <c r="EP251" s="46"/>
      <c r="EQ251" s="46"/>
      <c r="ER251" s="46"/>
      <c r="ES251" s="46"/>
      <c r="ET251" s="46"/>
      <c r="EU251" s="46"/>
      <c r="EV251" s="46"/>
      <c r="EW251" s="46"/>
      <c r="EX251" s="46"/>
      <c r="EY251" s="46"/>
      <c r="EZ251" s="46"/>
      <c r="FA251" s="46"/>
      <c r="FB251" s="46"/>
      <c r="FC251" s="46"/>
      <c r="FD251" s="46"/>
      <c r="FE251" s="46"/>
      <c r="FF251" s="46"/>
      <c r="FG251" s="46"/>
      <c r="FH251" s="46"/>
      <c r="FI251" s="46"/>
      <c r="FJ251" s="16" t="s">
        <v>204</v>
      </c>
      <c r="FK251" s="9" t="s">
        <v>230</v>
      </c>
      <c r="FL251" s="9" t="s">
        <v>543</v>
      </c>
      <c r="FM251" s="9">
        <v>39663349</v>
      </c>
      <c r="FN251" s="17">
        <v>20255220008033</v>
      </c>
      <c r="FO251" s="138">
        <v>45813</v>
      </c>
      <c r="FP251" s="9" t="s">
        <v>544</v>
      </c>
      <c r="FQ251" s="12" t="s">
        <v>2523</v>
      </c>
      <c r="FR251" s="31">
        <v>52423626</v>
      </c>
      <c r="FS251" s="27">
        <v>20255220009963</v>
      </c>
      <c r="FT251" s="48">
        <v>45849</v>
      </c>
      <c r="FU251" s="24" t="s">
        <v>3512</v>
      </c>
      <c r="FV251" s="109"/>
      <c r="FW251" s="109"/>
      <c r="FX251" s="109"/>
      <c r="FY251" s="109"/>
      <c r="FZ251" s="109"/>
      <c r="GA251" s="109"/>
      <c r="GB251" s="109"/>
      <c r="GC251" s="109"/>
      <c r="GD251" s="109"/>
      <c r="GE251" s="109"/>
      <c r="GF251" s="109"/>
    </row>
    <row r="252" spans="1:188" ht="100.5" customHeight="1" x14ac:dyDescent="0.3">
      <c r="A252" s="124">
        <v>250</v>
      </c>
      <c r="B252" s="49">
        <v>2527</v>
      </c>
      <c r="C252" s="17" t="s">
        <v>262</v>
      </c>
      <c r="D252" s="17" t="s">
        <v>3496</v>
      </c>
      <c r="E252" s="46" t="s">
        <v>3513</v>
      </c>
      <c r="F252" s="47" t="s">
        <v>3514</v>
      </c>
      <c r="G252" s="10" t="s">
        <v>183</v>
      </c>
      <c r="H252" s="9" t="s">
        <v>184</v>
      </c>
      <c r="I252" s="46" t="s">
        <v>3515</v>
      </c>
      <c r="J252" s="9" t="s">
        <v>3516</v>
      </c>
      <c r="K252" s="9" t="s">
        <v>3501</v>
      </c>
      <c r="L252" s="48">
        <v>45806</v>
      </c>
      <c r="M252" s="48">
        <v>45805</v>
      </c>
      <c r="N252" s="48">
        <v>45811</v>
      </c>
      <c r="O252" s="17">
        <v>6</v>
      </c>
      <c r="P252" s="17">
        <v>0</v>
      </c>
      <c r="Q252" s="17">
        <v>180</v>
      </c>
      <c r="R252" s="12">
        <v>45993</v>
      </c>
      <c r="S252" s="12"/>
      <c r="T252" s="169"/>
      <c r="U252" s="169"/>
      <c r="V252" s="12"/>
      <c r="W252" s="12"/>
      <c r="X252" s="12"/>
      <c r="Y252" s="12">
        <v>45993</v>
      </c>
      <c r="Z252" s="15">
        <v>16800000</v>
      </c>
      <c r="AA252" s="13">
        <f t="shared" si="11"/>
        <v>2800000</v>
      </c>
      <c r="AB252" s="13">
        <f t="shared" si="9"/>
        <v>93333.333333333328</v>
      </c>
      <c r="AC252" s="50"/>
      <c r="AD252" s="50"/>
      <c r="AE252" s="13">
        <f t="shared" si="8"/>
        <v>16800000</v>
      </c>
      <c r="AF252" s="9" t="s">
        <v>188</v>
      </c>
      <c r="AG252" s="15" t="s">
        <v>189</v>
      </c>
      <c r="AH252" s="46"/>
      <c r="AI252" s="15" t="s">
        <v>190</v>
      </c>
      <c r="AJ252" s="52" t="s">
        <v>191</v>
      </c>
      <c r="AK252" s="46"/>
      <c r="AL252" s="46"/>
      <c r="AM252" s="46"/>
      <c r="AN252" s="9" t="s">
        <v>193</v>
      </c>
      <c r="AO252" s="49">
        <v>1016945614</v>
      </c>
      <c r="AP252" s="46">
        <v>7</v>
      </c>
      <c r="AQ252" s="49" t="s">
        <v>194</v>
      </c>
      <c r="AR252" s="9" t="s">
        <v>195</v>
      </c>
      <c r="AS252" s="47"/>
      <c r="AT252" s="47" t="s">
        <v>3517</v>
      </c>
      <c r="AU252" s="47" t="s">
        <v>3518</v>
      </c>
      <c r="AV252" s="60" t="s">
        <v>3519</v>
      </c>
      <c r="AW252" s="46" t="s">
        <v>273</v>
      </c>
      <c r="AX252" s="9" t="s">
        <v>262</v>
      </c>
      <c r="AY252" s="46" t="s">
        <v>274</v>
      </c>
      <c r="AZ252" s="9" t="s">
        <v>531</v>
      </c>
      <c r="BA252" s="9" t="s">
        <v>202</v>
      </c>
      <c r="BB252" s="46">
        <v>654</v>
      </c>
      <c r="BC252" s="48">
        <v>45797</v>
      </c>
      <c r="BD252" s="143">
        <v>100800000</v>
      </c>
      <c r="BE252" s="143"/>
      <c r="BF252" s="143"/>
      <c r="BG252" s="143"/>
      <c r="BH252" s="49">
        <v>742</v>
      </c>
      <c r="BI252" s="48">
        <v>45806</v>
      </c>
      <c r="BJ252" s="143">
        <v>16800000</v>
      </c>
      <c r="BK252" s="143"/>
      <c r="BL252" s="143"/>
      <c r="BM252" s="143"/>
      <c r="BN252" s="49"/>
      <c r="BO252" s="49">
        <v>133030</v>
      </c>
      <c r="BP252" s="48">
        <v>45776</v>
      </c>
      <c r="BQ252" s="12" t="s">
        <v>203</v>
      </c>
      <c r="BR252" s="47" t="s">
        <v>204</v>
      </c>
      <c r="BS252" s="9" t="s">
        <v>189</v>
      </c>
      <c r="BT252" s="9" t="s">
        <v>189</v>
      </c>
      <c r="BU252" s="9" t="s">
        <v>205</v>
      </c>
      <c r="BV252" s="9" t="s">
        <v>206</v>
      </c>
      <c r="BW252" s="9" t="s">
        <v>207</v>
      </c>
      <c r="BX252" s="15">
        <v>1680000</v>
      </c>
      <c r="BY252" s="15"/>
      <c r="BZ252" s="15"/>
      <c r="CA252" s="15"/>
      <c r="CB252" s="9"/>
      <c r="CC252" s="9"/>
      <c r="CD252" s="9"/>
      <c r="CE252" s="9"/>
      <c r="CF252" s="9"/>
      <c r="CG252" s="9"/>
      <c r="CH252" s="9"/>
      <c r="CI252" s="9"/>
      <c r="CJ252" s="9"/>
      <c r="CK252" s="9"/>
      <c r="CL252" s="9"/>
      <c r="CM252" s="9"/>
      <c r="CN252" s="9"/>
      <c r="CO252" s="9"/>
      <c r="CP252" s="9" t="s">
        <v>208</v>
      </c>
      <c r="CQ252" s="48" t="s">
        <v>3520</v>
      </c>
      <c r="CR252" s="48">
        <v>45806</v>
      </c>
      <c r="CS252" s="48">
        <v>45807</v>
      </c>
      <c r="CT252" s="48"/>
      <c r="CU252" s="48"/>
      <c r="CV252" s="48"/>
      <c r="CW252" s="46" t="s">
        <v>2824</v>
      </c>
      <c r="CX252" s="48">
        <v>45807</v>
      </c>
      <c r="CY252" s="48"/>
      <c r="CZ252" s="10" t="s">
        <v>211</v>
      </c>
      <c r="DA252" s="57" t="s">
        <v>250</v>
      </c>
      <c r="DB252" s="57" t="s">
        <v>189</v>
      </c>
      <c r="DC252" s="17" t="s">
        <v>212</v>
      </c>
      <c r="DD252" s="17" t="s">
        <v>213</v>
      </c>
      <c r="DE252" s="17" t="s">
        <v>214</v>
      </c>
      <c r="DF252" s="17" t="s">
        <v>189</v>
      </c>
      <c r="DG252" s="12">
        <v>38327</v>
      </c>
      <c r="DH252" s="9">
        <v>20</v>
      </c>
      <c r="DI252" s="12" t="s">
        <v>280</v>
      </c>
      <c r="DJ252" s="9" t="s">
        <v>3521</v>
      </c>
      <c r="DK252" s="9" t="s">
        <v>217</v>
      </c>
      <c r="DL252" s="9" t="s">
        <v>229</v>
      </c>
      <c r="DM252" s="9"/>
      <c r="DN252" s="9">
        <v>3219537891</v>
      </c>
      <c r="DO252" s="9">
        <v>3219537891</v>
      </c>
      <c r="DP252" s="26" t="s">
        <v>3522</v>
      </c>
      <c r="DQ252" s="9" t="s">
        <v>284</v>
      </c>
      <c r="DR252" s="9" t="s">
        <v>680</v>
      </c>
      <c r="DS252" s="9" t="s">
        <v>223</v>
      </c>
      <c r="DT252" s="9" t="s">
        <v>3523</v>
      </c>
      <c r="DU252" s="9" t="s">
        <v>3524</v>
      </c>
      <c r="DV252" s="9" t="s">
        <v>3275</v>
      </c>
      <c r="DW252" s="9"/>
      <c r="DX252" s="9" t="s">
        <v>3511</v>
      </c>
      <c r="DY252" s="9" t="s">
        <v>217</v>
      </c>
      <c r="DZ252" s="9" t="s">
        <v>229</v>
      </c>
      <c r="EA252" s="46"/>
      <c r="EB252" s="48"/>
      <c r="EC252" s="54"/>
      <c r="ED252" s="48"/>
      <c r="EE252" s="48"/>
      <c r="EF252" s="48"/>
      <c r="EG252" s="48"/>
      <c r="EH252" s="48"/>
      <c r="EI252" s="48"/>
      <c r="EJ252" s="46"/>
      <c r="EK252" s="12"/>
      <c r="EL252" s="48"/>
      <c r="EM252" s="48"/>
      <c r="EN252" s="48"/>
      <c r="EO252" s="46"/>
      <c r="EP252" s="46"/>
      <c r="EQ252" s="46"/>
      <c r="ER252" s="46"/>
      <c r="ES252" s="46"/>
      <c r="ET252" s="46"/>
      <c r="EU252" s="46"/>
      <c r="EV252" s="46"/>
      <c r="EW252" s="46"/>
      <c r="EX252" s="46"/>
      <c r="EY252" s="46"/>
      <c r="EZ252" s="46"/>
      <c r="FA252" s="46"/>
      <c r="FB252" s="46"/>
      <c r="FC252" s="46"/>
      <c r="FD252" s="46"/>
      <c r="FE252" s="46"/>
      <c r="FF252" s="46"/>
      <c r="FG252" s="46"/>
      <c r="FH252" s="46"/>
      <c r="FI252" s="46"/>
      <c r="FJ252" s="16" t="s">
        <v>204</v>
      </c>
      <c r="FK252" s="9" t="s">
        <v>230</v>
      </c>
      <c r="FL252" s="9" t="s">
        <v>543</v>
      </c>
      <c r="FM252" s="9">
        <v>39663349</v>
      </c>
      <c r="FN252" s="17">
        <v>20255220008033</v>
      </c>
      <c r="FO252" s="138">
        <v>45813</v>
      </c>
      <c r="FP252" s="9" t="s">
        <v>544</v>
      </c>
      <c r="FQ252" s="12" t="s">
        <v>2523</v>
      </c>
      <c r="FR252" s="31">
        <v>52423626</v>
      </c>
      <c r="FS252" s="27">
        <v>20255220009963</v>
      </c>
      <c r="FT252" s="48">
        <v>45849</v>
      </c>
      <c r="FU252" s="24" t="s">
        <v>3512</v>
      </c>
      <c r="FV252" s="109"/>
      <c r="FW252" s="109"/>
      <c r="FX252" s="109"/>
      <c r="FY252" s="109"/>
      <c r="FZ252" s="109"/>
      <c r="GA252" s="109"/>
      <c r="GB252" s="109"/>
      <c r="GC252" s="109"/>
      <c r="GD252" s="109"/>
      <c r="GE252" s="109"/>
      <c r="GF252" s="109"/>
    </row>
    <row r="253" spans="1:188" ht="100.5" customHeight="1" x14ac:dyDescent="0.3">
      <c r="A253" s="124">
        <v>251</v>
      </c>
      <c r="B253" s="49">
        <v>2543</v>
      </c>
      <c r="C253" s="17" t="s">
        <v>885</v>
      </c>
      <c r="D253" s="17" t="s">
        <v>3525</v>
      </c>
      <c r="E253" s="46" t="s">
        <v>3526</v>
      </c>
      <c r="F253" s="47" t="s">
        <v>3527</v>
      </c>
      <c r="G253" s="10" t="s">
        <v>183</v>
      </c>
      <c r="H253" s="9" t="s">
        <v>184</v>
      </c>
      <c r="I253" s="10" t="s">
        <v>3528</v>
      </c>
      <c r="J253" s="9" t="s">
        <v>3529</v>
      </c>
      <c r="K253" s="9" t="s">
        <v>3530</v>
      </c>
      <c r="L253" s="48">
        <v>45806</v>
      </c>
      <c r="M253" s="48">
        <v>45805</v>
      </c>
      <c r="N253" s="48">
        <v>45814</v>
      </c>
      <c r="O253" s="17">
        <v>6</v>
      </c>
      <c r="P253" s="17">
        <v>0</v>
      </c>
      <c r="Q253" s="17">
        <v>180</v>
      </c>
      <c r="R253" s="12">
        <v>45996</v>
      </c>
      <c r="S253" s="12">
        <v>45997</v>
      </c>
      <c r="T253" s="17">
        <v>0</v>
      </c>
      <c r="U253" s="17">
        <v>25</v>
      </c>
      <c r="V253" s="12"/>
      <c r="W253" s="12">
        <v>45997</v>
      </c>
      <c r="X253" s="12"/>
      <c r="Y253" s="12">
        <v>46021</v>
      </c>
      <c r="Z253" s="15">
        <v>33000000</v>
      </c>
      <c r="AA253" s="13">
        <f t="shared" si="11"/>
        <v>5500000</v>
      </c>
      <c r="AB253" s="13">
        <f t="shared" si="9"/>
        <v>183333.33333333334</v>
      </c>
      <c r="AC253" s="50">
        <v>4583333</v>
      </c>
      <c r="AD253" s="50"/>
      <c r="AE253" s="13">
        <f t="shared" si="8"/>
        <v>37583333</v>
      </c>
      <c r="AF253" s="9" t="s">
        <v>188</v>
      </c>
      <c r="AG253" s="15" t="s">
        <v>189</v>
      </c>
      <c r="AH253" s="46"/>
      <c r="AI253" s="15" t="s">
        <v>190</v>
      </c>
      <c r="AJ253" s="52" t="s">
        <v>191</v>
      </c>
      <c r="AK253" s="46"/>
      <c r="AL253" s="46"/>
      <c r="AM253" s="46"/>
      <c r="AN253" s="9" t="s">
        <v>193</v>
      </c>
      <c r="AO253" s="17">
        <v>1007668173</v>
      </c>
      <c r="AP253" s="46">
        <v>1</v>
      </c>
      <c r="AQ253" s="49" t="s">
        <v>194</v>
      </c>
      <c r="AR253" s="9" t="s">
        <v>195</v>
      </c>
      <c r="AS253" s="47"/>
      <c r="AT253" s="47" t="s">
        <v>3531</v>
      </c>
      <c r="AU253" s="47" t="s">
        <v>3532</v>
      </c>
      <c r="AV253" s="60" t="s">
        <v>3533</v>
      </c>
      <c r="AW253" s="46" t="s">
        <v>895</v>
      </c>
      <c r="AX253" s="9" t="s">
        <v>3534</v>
      </c>
      <c r="AY253" s="9" t="s">
        <v>897</v>
      </c>
      <c r="AZ253" s="9" t="s">
        <v>244</v>
      </c>
      <c r="BA253" s="9" t="s">
        <v>202</v>
      </c>
      <c r="BB253" s="46">
        <v>643</v>
      </c>
      <c r="BC253" s="48">
        <v>45782</v>
      </c>
      <c r="BD253" s="143">
        <v>33000000</v>
      </c>
      <c r="BE253" s="46">
        <v>706</v>
      </c>
      <c r="BF253" s="48">
        <v>45868</v>
      </c>
      <c r="BG253" s="143">
        <v>4583333</v>
      </c>
      <c r="BH253" s="49">
        <v>744</v>
      </c>
      <c r="BI253" s="48">
        <v>45806</v>
      </c>
      <c r="BJ253" s="143">
        <v>33000000</v>
      </c>
      <c r="BK253" s="143"/>
      <c r="BL253" s="143"/>
      <c r="BM253" s="143"/>
      <c r="BN253" s="49"/>
      <c r="BO253" s="49">
        <v>132966</v>
      </c>
      <c r="BP253" s="48">
        <v>45771</v>
      </c>
      <c r="BQ253" s="12" t="s">
        <v>203</v>
      </c>
      <c r="BR253" s="47" t="s">
        <v>204</v>
      </c>
      <c r="BS253" s="9" t="s">
        <v>189</v>
      </c>
      <c r="BT253" s="9" t="s">
        <v>189</v>
      </c>
      <c r="BU253" s="9" t="s">
        <v>205</v>
      </c>
      <c r="BV253" s="9" t="s">
        <v>206</v>
      </c>
      <c r="BW253" s="9" t="s">
        <v>207</v>
      </c>
      <c r="BX253" s="15">
        <v>3300000</v>
      </c>
      <c r="BY253" s="9" t="s">
        <v>205</v>
      </c>
      <c r="BZ253" s="9" t="s">
        <v>206</v>
      </c>
      <c r="CA253" s="15">
        <v>3758333</v>
      </c>
      <c r="CB253" s="9"/>
      <c r="CC253" s="9"/>
      <c r="CD253" s="9"/>
      <c r="CE253" s="9"/>
      <c r="CF253" s="9"/>
      <c r="CG253" s="9"/>
      <c r="CH253" s="9"/>
      <c r="CI253" s="9"/>
      <c r="CJ253" s="9"/>
      <c r="CK253" s="9"/>
      <c r="CL253" s="9"/>
      <c r="CM253" s="9"/>
      <c r="CN253" s="9"/>
      <c r="CO253" s="9"/>
      <c r="CP253" s="9" t="s">
        <v>208</v>
      </c>
      <c r="CQ253" s="48" t="s">
        <v>3535</v>
      </c>
      <c r="CR253" s="48">
        <v>45806</v>
      </c>
      <c r="CS253" s="48">
        <v>45807</v>
      </c>
      <c r="CT253" s="48" t="s">
        <v>3535</v>
      </c>
      <c r="CU253" s="48">
        <v>45874</v>
      </c>
      <c r="CV253" s="48"/>
      <c r="CW253" s="46" t="s">
        <v>2824</v>
      </c>
      <c r="CX253" s="48">
        <v>45808</v>
      </c>
      <c r="CY253" s="48"/>
      <c r="CZ253" s="10" t="s">
        <v>211</v>
      </c>
      <c r="DA253" s="57" t="s">
        <v>250</v>
      </c>
      <c r="DB253" s="57" t="s">
        <v>189</v>
      </c>
      <c r="DC253" s="17" t="s">
        <v>212</v>
      </c>
      <c r="DD253" s="17" t="s">
        <v>213</v>
      </c>
      <c r="DE253" s="17" t="s">
        <v>214</v>
      </c>
      <c r="DF253" s="17" t="s">
        <v>189</v>
      </c>
      <c r="DG253" s="12">
        <v>36807</v>
      </c>
      <c r="DH253" s="9">
        <v>24</v>
      </c>
      <c r="DI253" s="12" t="s">
        <v>280</v>
      </c>
      <c r="DJ253" s="9" t="s">
        <v>3536</v>
      </c>
      <c r="DK253" s="9" t="s">
        <v>217</v>
      </c>
      <c r="DL253" s="9" t="s">
        <v>229</v>
      </c>
      <c r="DM253" s="9"/>
      <c r="DN253" s="9">
        <v>3214122789</v>
      </c>
      <c r="DO253" s="9">
        <v>3214122789</v>
      </c>
      <c r="DP253" s="26" t="s">
        <v>3537</v>
      </c>
      <c r="DQ253" s="9" t="s">
        <v>284</v>
      </c>
      <c r="DR253" s="9" t="s">
        <v>356</v>
      </c>
      <c r="DS253" s="9" t="s">
        <v>223</v>
      </c>
      <c r="DT253" s="9" t="s">
        <v>3538</v>
      </c>
      <c r="DU253" s="9" t="s">
        <v>3539</v>
      </c>
      <c r="DV253" s="9" t="s">
        <v>3540</v>
      </c>
      <c r="DW253" s="9"/>
      <c r="DX253" s="9" t="s">
        <v>1382</v>
      </c>
      <c r="DY253" s="9" t="s">
        <v>217</v>
      </c>
      <c r="DZ253" s="9" t="s">
        <v>229</v>
      </c>
      <c r="EA253" s="46"/>
      <c r="EB253" s="48"/>
      <c r="EC253" s="54" t="s">
        <v>207</v>
      </c>
      <c r="ED253" s="48">
        <v>45869</v>
      </c>
      <c r="EE253" s="46">
        <v>706</v>
      </c>
      <c r="EF253" s="48">
        <v>45868</v>
      </c>
      <c r="EG253" s="48"/>
      <c r="EH253" s="48"/>
      <c r="EI253" s="48">
        <v>45844</v>
      </c>
      <c r="EJ253" s="46" t="s">
        <v>290</v>
      </c>
      <c r="EK253" s="12">
        <v>45869</v>
      </c>
      <c r="EL253" s="48"/>
      <c r="EM253" s="48"/>
      <c r="EN253" s="48"/>
      <c r="EO253" s="46"/>
      <c r="EP253" s="46"/>
      <c r="EQ253" s="46"/>
      <c r="ER253" s="46"/>
      <c r="ES253" s="46"/>
      <c r="ET253" s="46"/>
      <c r="EU253" s="46"/>
      <c r="EV253" s="46"/>
      <c r="EW253" s="46"/>
      <c r="EX253" s="46"/>
      <c r="EY253" s="46"/>
      <c r="EZ253" s="46"/>
      <c r="FA253" s="46"/>
      <c r="FB253" s="46"/>
      <c r="FC253" s="46"/>
      <c r="FD253" s="46"/>
      <c r="FE253" s="46"/>
      <c r="FF253" s="46"/>
      <c r="FG253" s="46"/>
      <c r="FH253" s="46"/>
      <c r="FI253" s="46"/>
      <c r="FJ253" s="16" t="s">
        <v>204</v>
      </c>
      <c r="FK253" s="9" t="s">
        <v>230</v>
      </c>
      <c r="FL253" s="16" t="s">
        <v>1371</v>
      </c>
      <c r="FM253" s="46">
        <v>52697119</v>
      </c>
      <c r="FN253" s="17">
        <v>20255220007763</v>
      </c>
      <c r="FO253" s="48">
        <v>45811</v>
      </c>
      <c r="FP253" s="9" t="s">
        <v>1425</v>
      </c>
      <c r="FQ253" s="46"/>
      <c r="FR253" s="46"/>
      <c r="FS253" s="46"/>
      <c r="FT253" s="46"/>
      <c r="FU253" s="9"/>
      <c r="FV253" s="109"/>
      <c r="FW253" s="109"/>
      <c r="FX253" s="109"/>
      <c r="FY253" s="109"/>
      <c r="FZ253" s="109"/>
      <c r="GA253" s="109"/>
      <c r="GB253" s="109"/>
      <c r="GC253" s="109"/>
      <c r="GD253" s="109"/>
      <c r="GE253" s="109"/>
      <c r="GF253" s="109"/>
    </row>
    <row r="254" spans="1:188" ht="100.5" customHeight="1" x14ac:dyDescent="0.3">
      <c r="A254" s="124">
        <v>252</v>
      </c>
      <c r="B254" s="49">
        <v>2299</v>
      </c>
      <c r="C254" s="17" t="s">
        <v>546</v>
      </c>
      <c r="D254" s="17" t="s">
        <v>3541</v>
      </c>
      <c r="E254" s="46" t="s">
        <v>3542</v>
      </c>
      <c r="F254" s="47" t="s">
        <v>3543</v>
      </c>
      <c r="G254" s="10" t="s">
        <v>183</v>
      </c>
      <c r="H254" s="9" t="s">
        <v>184</v>
      </c>
      <c r="I254" s="46" t="s">
        <v>3544</v>
      </c>
      <c r="J254" s="9" t="s">
        <v>949</v>
      </c>
      <c r="K254" s="9" t="s">
        <v>3545</v>
      </c>
      <c r="L254" s="48">
        <v>45807</v>
      </c>
      <c r="M254" s="48">
        <v>45805</v>
      </c>
      <c r="N254" s="48">
        <v>45817</v>
      </c>
      <c r="O254" s="17">
        <v>6</v>
      </c>
      <c r="P254" s="17">
        <v>0</v>
      </c>
      <c r="Q254" s="17">
        <v>180</v>
      </c>
      <c r="R254" s="12">
        <v>45999</v>
      </c>
      <c r="S254" s="12"/>
      <c r="T254" s="169"/>
      <c r="U254" s="169"/>
      <c r="V254" s="12"/>
      <c r="W254" s="12"/>
      <c r="X254" s="12"/>
      <c r="Y254" s="12">
        <v>45999</v>
      </c>
      <c r="Z254" s="15">
        <v>16800000</v>
      </c>
      <c r="AA254" s="13">
        <f t="shared" si="11"/>
        <v>2800000</v>
      </c>
      <c r="AB254" s="13">
        <f t="shared" si="9"/>
        <v>93333.333333333328</v>
      </c>
      <c r="AC254" s="50"/>
      <c r="AD254" s="50"/>
      <c r="AE254" s="13">
        <f t="shared" si="8"/>
        <v>16800000</v>
      </c>
      <c r="AF254" s="9" t="s">
        <v>188</v>
      </c>
      <c r="AG254" s="15" t="s">
        <v>189</v>
      </c>
      <c r="AH254" s="46"/>
      <c r="AI254" s="15" t="s">
        <v>190</v>
      </c>
      <c r="AJ254" s="52" t="s">
        <v>191</v>
      </c>
      <c r="AK254" s="46"/>
      <c r="AL254" s="46"/>
      <c r="AM254" s="46"/>
      <c r="AN254" s="9" t="s">
        <v>193</v>
      </c>
      <c r="AO254" s="49">
        <v>1024553352</v>
      </c>
      <c r="AP254" s="46">
        <v>9</v>
      </c>
      <c r="AQ254" s="49" t="s">
        <v>194</v>
      </c>
      <c r="AR254" s="9" t="s">
        <v>195</v>
      </c>
      <c r="AS254" s="47"/>
      <c r="AT254" s="47" t="s">
        <v>3546</v>
      </c>
      <c r="AU254" s="47" t="s">
        <v>3547</v>
      </c>
      <c r="AV254" s="60" t="s">
        <v>3548</v>
      </c>
      <c r="AW254" s="46" t="s">
        <v>555</v>
      </c>
      <c r="AX254" s="9" t="s">
        <v>546</v>
      </c>
      <c r="AY254" s="9" t="s">
        <v>556</v>
      </c>
      <c r="AZ254" s="9" t="s">
        <v>244</v>
      </c>
      <c r="BA254" s="9" t="s">
        <v>202</v>
      </c>
      <c r="BB254" s="46">
        <v>639</v>
      </c>
      <c r="BC254" s="48">
        <v>45782</v>
      </c>
      <c r="BD254" s="143">
        <v>67200000</v>
      </c>
      <c r="BE254" s="143"/>
      <c r="BF254" s="143"/>
      <c r="BG254" s="143"/>
      <c r="BH254" s="49">
        <v>753</v>
      </c>
      <c r="BI254" s="48">
        <v>45811</v>
      </c>
      <c r="BJ254" s="143">
        <v>16800000</v>
      </c>
      <c r="BK254" s="143"/>
      <c r="BL254" s="143"/>
      <c r="BM254" s="143"/>
      <c r="BN254" s="49"/>
      <c r="BO254" s="49">
        <v>132929</v>
      </c>
      <c r="BP254" s="48">
        <v>45770</v>
      </c>
      <c r="BQ254" s="12" t="s">
        <v>203</v>
      </c>
      <c r="BR254" s="47" t="s">
        <v>204</v>
      </c>
      <c r="BS254" s="9" t="s">
        <v>189</v>
      </c>
      <c r="BT254" s="9" t="s">
        <v>189</v>
      </c>
      <c r="BU254" s="9" t="s">
        <v>205</v>
      </c>
      <c r="BV254" s="9" t="s">
        <v>206</v>
      </c>
      <c r="BW254" s="9" t="s">
        <v>207</v>
      </c>
      <c r="BX254" s="15">
        <v>1680000</v>
      </c>
      <c r="BY254" s="15"/>
      <c r="BZ254" s="15"/>
      <c r="CA254" s="15"/>
      <c r="CB254" s="9"/>
      <c r="CC254" s="9"/>
      <c r="CD254" s="9"/>
      <c r="CE254" s="9"/>
      <c r="CF254" s="9"/>
      <c r="CG254" s="9"/>
      <c r="CH254" s="9"/>
      <c r="CI254" s="9"/>
      <c r="CJ254" s="9"/>
      <c r="CK254" s="9"/>
      <c r="CL254" s="9"/>
      <c r="CM254" s="9"/>
      <c r="CN254" s="9"/>
      <c r="CO254" s="9"/>
      <c r="CP254" s="9" t="s">
        <v>208</v>
      </c>
      <c r="CQ254" s="48" t="s">
        <v>3549</v>
      </c>
      <c r="CR254" s="48">
        <v>45811</v>
      </c>
      <c r="CS254" s="48">
        <v>45813</v>
      </c>
      <c r="CT254" s="48"/>
      <c r="CU254" s="48"/>
      <c r="CV254" s="48"/>
      <c r="CW254" s="46" t="s">
        <v>248</v>
      </c>
      <c r="CX254" s="48">
        <v>45810</v>
      </c>
      <c r="CY254" s="48"/>
      <c r="CZ254" s="9" t="s">
        <v>249</v>
      </c>
      <c r="DA254" s="57" t="s">
        <v>250</v>
      </c>
      <c r="DB254" s="57" t="s">
        <v>189</v>
      </c>
      <c r="DC254" s="17" t="s">
        <v>212</v>
      </c>
      <c r="DD254" s="17" t="s">
        <v>213</v>
      </c>
      <c r="DE254" s="17" t="s">
        <v>214</v>
      </c>
      <c r="DF254" s="17" t="s">
        <v>189</v>
      </c>
      <c r="DG254" s="12">
        <v>34506</v>
      </c>
      <c r="DH254" s="9">
        <v>31</v>
      </c>
      <c r="DI254" s="12" t="s">
        <v>280</v>
      </c>
      <c r="DJ254" s="9" t="s">
        <v>3550</v>
      </c>
      <c r="DK254" s="9" t="s">
        <v>217</v>
      </c>
      <c r="DL254" s="9" t="s">
        <v>229</v>
      </c>
      <c r="DM254" s="9"/>
      <c r="DN254" s="9">
        <v>6017920119</v>
      </c>
      <c r="DO254" s="9">
        <v>3003277966</v>
      </c>
      <c r="DP254" s="26" t="s">
        <v>3551</v>
      </c>
      <c r="DQ254" s="9" t="s">
        <v>255</v>
      </c>
      <c r="DR254" s="9" t="s">
        <v>680</v>
      </c>
      <c r="DS254" s="9" t="s">
        <v>223</v>
      </c>
      <c r="DT254" s="9" t="s">
        <v>868</v>
      </c>
      <c r="DU254" s="9" t="s">
        <v>3552</v>
      </c>
      <c r="DV254" s="9" t="s">
        <v>561</v>
      </c>
      <c r="DW254" s="9"/>
      <c r="DX254" s="9" t="s">
        <v>563</v>
      </c>
      <c r="DY254" s="9" t="s">
        <v>217</v>
      </c>
      <c r="DZ254" s="9" t="s">
        <v>229</v>
      </c>
      <c r="EA254" s="46"/>
      <c r="EB254" s="48"/>
      <c r="EC254" s="54"/>
      <c r="ED254" s="48"/>
      <c r="EE254" s="48"/>
      <c r="EF254" s="48"/>
      <c r="EG254" s="48"/>
      <c r="EH254" s="48"/>
      <c r="EI254" s="48"/>
      <c r="EJ254" s="46"/>
      <c r="EK254" s="12"/>
      <c r="EL254" s="48"/>
      <c r="EM254" s="48"/>
      <c r="EN254" s="48"/>
      <c r="EO254" s="46"/>
      <c r="EP254" s="46"/>
      <c r="EQ254" s="46"/>
      <c r="ER254" s="46"/>
      <c r="ES254" s="46"/>
      <c r="ET254" s="46"/>
      <c r="EU254" s="46"/>
      <c r="EV254" s="46"/>
      <c r="EW254" s="46"/>
      <c r="EX254" s="46"/>
      <c r="EY254" s="46"/>
      <c r="EZ254" s="46"/>
      <c r="FA254" s="46"/>
      <c r="FB254" s="46"/>
      <c r="FC254" s="46"/>
      <c r="FD254" s="46"/>
      <c r="FE254" s="46"/>
      <c r="FF254" s="46"/>
      <c r="FG254" s="46"/>
      <c r="FH254" s="46"/>
      <c r="FI254" s="46"/>
      <c r="FJ254" s="16" t="s">
        <v>204</v>
      </c>
      <c r="FK254" s="9" t="s">
        <v>230</v>
      </c>
      <c r="FL254" s="46" t="s">
        <v>3482</v>
      </c>
      <c r="FM254" s="46">
        <v>1070967519</v>
      </c>
      <c r="FN254" s="17">
        <v>20255220007773</v>
      </c>
      <c r="FO254" s="48">
        <v>45811</v>
      </c>
      <c r="FP254" s="9" t="s">
        <v>2705</v>
      </c>
      <c r="FQ254" s="46"/>
      <c r="FR254" s="46"/>
      <c r="FS254" s="46"/>
      <c r="FT254" s="46"/>
      <c r="FU254" s="9"/>
      <c r="FV254" s="109"/>
      <c r="FW254" s="109"/>
      <c r="FX254" s="109"/>
      <c r="FY254" s="109"/>
      <c r="FZ254" s="109"/>
      <c r="GA254" s="109"/>
      <c r="GB254" s="109"/>
      <c r="GC254" s="109"/>
      <c r="GD254" s="109"/>
      <c r="GE254" s="109"/>
      <c r="GF254" s="109"/>
    </row>
    <row r="255" spans="1:188" ht="100.5" customHeight="1" x14ac:dyDescent="0.3">
      <c r="A255" s="124">
        <v>253</v>
      </c>
      <c r="B255" s="49">
        <v>2475</v>
      </c>
      <c r="C255" s="17" t="s">
        <v>1954</v>
      </c>
      <c r="D255" s="17" t="s">
        <v>3553</v>
      </c>
      <c r="E255" s="46" t="s">
        <v>3554</v>
      </c>
      <c r="F255" s="47" t="s">
        <v>3555</v>
      </c>
      <c r="G255" s="10" t="s">
        <v>183</v>
      </c>
      <c r="H255" s="9" t="s">
        <v>184</v>
      </c>
      <c r="I255" s="9" t="s">
        <v>3556</v>
      </c>
      <c r="J255" s="9" t="s">
        <v>3557</v>
      </c>
      <c r="K255" s="9" t="s">
        <v>3558</v>
      </c>
      <c r="L255" s="48">
        <v>45805</v>
      </c>
      <c r="M255" s="48">
        <v>45805</v>
      </c>
      <c r="N255" s="48">
        <v>45806</v>
      </c>
      <c r="O255" s="17">
        <v>7</v>
      </c>
      <c r="P255" s="17">
        <v>0</v>
      </c>
      <c r="Q255" s="17">
        <v>210</v>
      </c>
      <c r="R255" s="12">
        <v>46019</v>
      </c>
      <c r="S255" s="12"/>
      <c r="T255" s="169"/>
      <c r="U255" s="169"/>
      <c r="V255" s="12"/>
      <c r="W255" s="12"/>
      <c r="X255" s="12"/>
      <c r="Y255" s="12">
        <v>46025</v>
      </c>
      <c r="Z255" s="15">
        <v>42000000</v>
      </c>
      <c r="AA255" s="13">
        <v>6000000</v>
      </c>
      <c r="AB255" s="13">
        <f t="shared" si="9"/>
        <v>200000</v>
      </c>
      <c r="AC255" s="50"/>
      <c r="AD255" s="50"/>
      <c r="AE255" s="13">
        <f t="shared" si="8"/>
        <v>42000000</v>
      </c>
      <c r="AF255" s="9" t="s">
        <v>188</v>
      </c>
      <c r="AG255" s="15" t="s">
        <v>189</v>
      </c>
      <c r="AH255" s="46"/>
      <c r="AI255" s="15" t="s">
        <v>190</v>
      </c>
      <c r="AJ255" s="52" t="s">
        <v>191</v>
      </c>
      <c r="AK255" s="46"/>
      <c r="AL255" s="46"/>
      <c r="AM255" s="46"/>
      <c r="AN255" s="9" t="s">
        <v>193</v>
      </c>
      <c r="AO255" s="17">
        <v>1075241128</v>
      </c>
      <c r="AP255" s="46">
        <v>1</v>
      </c>
      <c r="AQ255" s="49" t="s">
        <v>194</v>
      </c>
      <c r="AR255" s="9" t="s">
        <v>195</v>
      </c>
      <c r="AS255" s="47"/>
      <c r="AT255" s="47" t="s">
        <v>3559</v>
      </c>
      <c r="AU255" s="47" t="s">
        <v>3560</v>
      </c>
      <c r="AV255" s="60" t="s">
        <v>3561</v>
      </c>
      <c r="AW255" s="46" t="s">
        <v>1953</v>
      </c>
      <c r="AX255" s="9" t="s">
        <v>3562</v>
      </c>
      <c r="AY255" s="9" t="s">
        <v>1955</v>
      </c>
      <c r="AZ255" s="9" t="s">
        <v>244</v>
      </c>
      <c r="BA255" s="9" t="s">
        <v>202</v>
      </c>
      <c r="BB255" s="46">
        <v>636</v>
      </c>
      <c r="BC255" s="48">
        <v>45782</v>
      </c>
      <c r="BD255" s="143">
        <v>48000000</v>
      </c>
      <c r="BE255" s="143"/>
      <c r="BF255" s="143"/>
      <c r="BG255" s="143"/>
      <c r="BH255" s="49">
        <v>740</v>
      </c>
      <c r="BI255" s="48">
        <v>45806</v>
      </c>
      <c r="BJ255" s="143">
        <v>42000000</v>
      </c>
      <c r="BK255" s="143"/>
      <c r="BL255" s="143"/>
      <c r="BM255" s="143"/>
      <c r="BN255" s="49"/>
      <c r="BO255" s="49">
        <v>132672</v>
      </c>
      <c r="BP255" s="48">
        <v>45756</v>
      </c>
      <c r="BQ255" s="12" t="s">
        <v>203</v>
      </c>
      <c r="BR255" s="47" t="s">
        <v>204</v>
      </c>
      <c r="BS255" s="9" t="s">
        <v>189</v>
      </c>
      <c r="BT255" s="9" t="s">
        <v>189</v>
      </c>
      <c r="BU255" s="9" t="s">
        <v>205</v>
      </c>
      <c r="BV255" s="9" t="s">
        <v>206</v>
      </c>
      <c r="BW255" s="9" t="s">
        <v>207</v>
      </c>
      <c r="BX255" s="15">
        <v>4200000</v>
      </c>
      <c r="BY255" s="15"/>
      <c r="BZ255" s="15"/>
      <c r="CA255" s="15"/>
      <c r="CB255" s="9"/>
      <c r="CC255" s="9"/>
      <c r="CD255" s="9"/>
      <c r="CE255" s="9"/>
      <c r="CF255" s="9"/>
      <c r="CG255" s="9"/>
      <c r="CH255" s="9"/>
      <c r="CI255" s="9"/>
      <c r="CJ255" s="9"/>
      <c r="CK255" s="9"/>
      <c r="CL255" s="9"/>
      <c r="CM255" s="9"/>
      <c r="CN255" s="9"/>
      <c r="CO255" s="9"/>
      <c r="CP255" s="9" t="s">
        <v>208</v>
      </c>
      <c r="CQ255" s="48" t="s">
        <v>3563</v>
      </c>
      <c r="CR255" s="48">
        <v>45806</v>
      </c>
      <c r="CS255" s="48">
        <v>45806</v>
      </c>
      <c r="CT255" s="48"/>
      <c r="CU255" s="48"/>
      <c r="CV255" s="48"/>
      <c r="CW255" s="46" t="s">
        <v>2824</v>
      </c>
      <c r="CX255" s="48">
        <v>45805</v>
      </c>
      <c r="CY255" s="48"/>
      <c r="CZ255" s="9" t="s">
        <v>249</v>
      </c>
      <c r="DA255" s="57" t="s">
        <v>250</v>
      </c>
      <c r="DB255" s="57" t="s">
        <v>189</v>
      </c>
      <c r="DC255" s="17" t="s">
        <v>212</v>
      </c>
      <c r="DD255" s="17" t="s">
        <v>213</v>
      </c>
      <c r="DE255" s="17" t="s">
        <v>214</v>
      </c>
      <c r="DF255" s="17" t="s">
        <v>189</v>
      </c>
      <c r="DG255" s="12">
        <v>32886</v>
      </c>
      <c r="DH255" s="9">
        <v>35</v>
      </c>
      <c r="DI255" s="12" t="s">
        <v>404</v>
      </c>
      <c r="DJ255" s="9" t="s">
        <v>3564</v>
      </c>
      <c r="DK255" s="9" t="s">
        <v>217</v>
      </c>
      <c r="DL255" s="9" t="s">
        <v>229</v>
      </c>
      <c r="DM255" s="9"/>
      <c r="DN255" s="9">
        <v>3156671802</v>
      </c>
      <c r="DO255" s="9">
        <v>3156671802</v>
      </c>
      <c r="DP255" s="26" t="s">
        <v>3565</v>
      </c>
      <c r="DQ255" s="9" t="s">
        <v>255</v>
      </c>
      <c r="DR255" s="9" t="s">
        <v>222</v>
      </c>
      <c r="DS255" s="9" t="s">
        <v>223</v>
      </c>
      <c r="DT255" s="9" t="s">
        <v>377</v>
      </c>
      <c r="DU255" s="9" t="s">
        <v>3566</v>
      </c>
      <c r="DV255" s="9" t="s">
        <v>3567</v>
      </c>
      <c r="DW255" s="9"/>
      <c r="DX255" s="9" t="s">
        <v>1979</v>
      </c>
      <c r="DY255" s="9" t="s">
        <v>217</v>
      </c>
      <c r="DZ255" s="9" t="s">
        <v>229</v>
      </c>
      <c r="EA255" s="46"/>
      <c r="EB255" s="48"/>
      <c r="EC255" s="54"/>
      <c r="ED255" s="48"/>
      <c r="EE255" s="48"/>
      <c r="EF255" s="48"/>
      <c r="EG255" s="48"/>
      <c r="EH255" s="48"/>
      <c r="EI255" s="48"/>
      <c r="EJ255" s="46" t="s">
        <v>142</v>
      </c>
      <c r="EK255" s="12"/>
      <c r="EL255" s="48"/>
      <c r="EM255" s="48"/>
      <c r="EN255" s="48" t="s">
        <v>207</v>
      </c>
      <c r="EO255" s="48">
        <v>45841</v>
      </c>
      <c r="EP255" s="48">
        <v>45845</v>
      </c>
      <c r="EQ255" s="46"/>
      <c r="ER255" s="46"/>
      <c r="ES255" s="46"/>
      <c r="ET255" s="46"/>
      <c r="EU255" s="46"/>
      <c r="EV255" s="46"/>
      <c r="EW255" s="46"/>
      <c r="EX255" s="46"/>
      <c r="EY255" s="46"/>
      <c r="EZ255" s="46"/>
      <c r="FA255" s="46"/>
      <c r="FB255" s="46"/>
      <c r="FC255" s="46"/>
      <c r="FD255" s="46"/>
      <c r="FE255" s="46"/>
      <c r="FF255" s="46"/>
      <c r="FG255" s="46"/>
      <c r="FH255" s="46"/>
      <c r="FI255" s="46"/>
      <c r="FJ255" s="16" t="s">
        <v>204</v>
      </c>
      <c r="FK255" s="9" t="s">
        <v>230</v>
      </c>
      <c r="FL255" s="16" t="s">
        <v>1967</v>
      </c>
      <c r="FM255" s="46">
        <v>52258812</v>
      </c>
      <c r="FN255" s="17">
        <v>20255220007693</v>
      </c>
      <c r="FO255" s="48">
        <v>45806</v>
      </c>
      <c r="FP255" s="9" t="s">
        <v>3327</v>
      </c>
      <c r="FQ255" s="46"/>
      <c r="FR255" s="46"/>
      <c r="FS255" s="46"/>
      <c r="FT255" s="46"/>
      <c r="FU255" s="9"/>
      <c r="FV255" s="109"/>
      <c r="FW255" s="109"/>
      <c r="FX255" s="109"/>
      <c r="FY255" s="109"/>
      <c r="FZ255" s="109"/>
      <c r="GA255" s="109"/>
      <c r="GB255" s="109"/>
      <c r="GC255" s="109"/>
      <c r="GD255" s="109"/>
      <c r="GE255" s="109"/>
      <c r="GF255" s="109"/>
    </row>
    <row r="256" spans="1:188" ht="100.5" customHeight="1" x14ac:dyDescent="0.3">
      <c r="A256" s="124">
        <v>254</v>
      </c>
      <c r="B256" s="49">
        <v>2527</v>
      </c>
      <c r="C256" s="17" t="s">
        <v>262</v>
      </c>
      <c r="D256" s="17" t="s">
        <v>3496</v>
      </c>
      <c r="E256" s="46" t="s">
        <v>3568</v>
      </c>
      <c r="F256" s="47" t="s">
        <v>3569</v>
      </c>
      <c r="G256" s="10" t="s">
        <v>183</v>
      </c>
      <c r="H256" s="9" t="s">
        <v>184</v>
      </c>
      <c r="I256" s="46" t="s">
        <v>3570</v>
      </c>
      <c r="J256" s="9" t="s">
        <v>3571</v>
      </c>
      <c r="K256" s="9" t="s">
        <v>3572</v>
      </c>
      <c r="L256" s="48">
        <v>45806</v>
      </c>
      <c r="M256" s="48">
        <v>45805</v>
      </c>
      <c r="N256" s="48">
        <v>45806</v>
      </c>
      <c r="O256" s="17">
        <v>6</v>
      </c>
      <c r="P256" s="17">
        <v>0</v>
      </c>
      <c r="Q256" s="17">
        <v>180</v>
      </c>
      <c r="R256" s="12">
        <v>45989</v>
      </c>
      <c r="S256" s="12"/>
      <c r="T256" s="169"/>
      <c r="U256" s="169"/>
      <c r="V256" s="12"/>
      <c r="W256" s="12"/>
      <c r="X256" s="12"/>
      <c r="Y256" s="12">
        <v>45989</v>
      </c>
      <c r="Z256" s="15">
        <v>33000000</v>
      </c>
      <c r="AA256" s="13">
        <f t="shared" si="11"/>
        <v>5500000</v>
      </c>
      <c r="AB256" s="13">
        <f t="shared" si="9"/>
        <v>183333.33333333334</v>
      </c>
      <c r="AC256" s="50"/>
      <c r="AD256" s="50"/>
      <c r="AE256" s="13">
        <f t="shared" si="8"/>
        <v>33000000</v>
      </c>
      <c r="AF256" s="9" t="s">
        <v>188</v>
      </c>
      <c r="AG256" s="15" t="s">
        <v>189</v>
      </c>
      <c r="AH256" s="46"/>
      <c r="AI256" s="15" t="s">
        <v>190</v>
      </c>
      <c r="AJ256" s="52" t="s">
        <v>191</v>
      </c>
      <c r="AK256" s="46"/>
      <c r="AL256" s="46"/>
      <c r="AM256" s="46"/>
      <c r="AN256" s="9" t="s">
        <v>193</v>
      </c>
      <c r="AO256" s="49">
        <v>1098696081</v>
      </c>
      <c r="AP256" s="46">
        <v>0</v>
      </c>
      <c r="AQ256" s="49" t="s">
        <v>194</v>
      </c>
      <c r="AR256" s="9" t="s">
        <v>195</v>
      </c>
      <c r="AS256" s="47"/>
      <c r="AT256" s="47" t="s">
        <v>3573</v>
      </c>
      <c r="AU256" s="47" t="s">
        <v>3574</v>
      </c>
      <c r="AV256" s="60" t="s">
        <v>3575</v>
      </c>
      <c r="AW256" s="46" t="s">
        <v>273</v>
      </c>
      <c r="AX256" s="9" t="s">
        <v>262</v>
      </c>
      <c r="AY256" s="46" t="s">
        <v>274</v>
      </c>
      <c r="AZ256" s="9" t="s">
        <v>3576</v>
      </c>
      <c r="BA256" s="9" t="s">
        <v>202</v>
      </c>
      <c r="BB256" s="46">
        <v>656</v>
      </c>
      <c r="BC256" s="48">
        <v>45797</v>
      </c>
      <c r="BD256" s="143">
        <v>33000000</v>
      </c>
      <c r="BE256" s="143"/>
      <c r="BF256" s="143"/>
      <c r="BG256" s="143"/>
      <c r="BH256" s="49">
        <v>741</v>
      </c>
      <c r="BI256" s="48">
        <v>45806</v>
      </c>
      <c r="BJ256" s="143">
        <v>33000000</v>
      </c>
      <c r="BK256" s="143"/>
      <c r="BL256" s="143"/>
      <c r="BM256" s="143"/>
      <c r="BN256" s="49"/>
      <c r="BO256" s="49">
        <v>133021</v>
      </c>
      <c r="BP256" s="48">
        <v>45776</v>
      </c>
      <c r="BQ256" s="12" t="s">
        <v>203</v>
      </c>
      <c r="BR256" s="47" t="s">
        <v>204</v>
      </c>
      <c r="BS256" s="9" t="s">
        <v>189</v>
      </c>
      <c r="BT256" s="9" t="s">
        <v>189</v>
      </c>
      <c r="BU256" s="9" t="s">
        <v>205</v>
      </c>
      <c r="BV256" s="9" t="s">
        <v>206</v>
      </c>
      <c r="BW256" s="9" t="s">
        <v>207</v>
      </c>
      <c r="BX256" s="15">
        <v>3300000</v>
      </c>
      <c r="BY256" s="15"/>
      <c r="BZ256" s="15"/>
      <c r="CA256" s="15"/>
      <c r="CB256" s="9"/>
      <c r="CC256" s="9"/>
      <c r="CD256" s="9"/>
      <c r="CE256" s="9"/>
      <c r="CF256" s="9"/>
      <c r="CG256" s="9"/>
      <c r="CH256" s="9"/>
      <c r="CI256" s="9"/>
      <c r="CJ256" s="9"/>
      <c r="CK256" s="9"/>
      <c r="CL256" s="9"/>
      <c r="CM256" s="9"/>
      <c r="CN256" s="9"/>
      <c r="CO256" s="9"/>
      <c r="CP256" s="9" t="s">
        <v>208</v>
      </c>
      <c r="CQ256" s="48" t="s">
        <v>3577</v>
      </c>
      <c r="CR256" s="48">
        <v>45806</v>
      </c>
      <c r="CS256" s="48">
        <v>45806</v>
      </c>
      <c r="CT256" s="48"/>
      <c r="CU256" s="48"/>
      <c r="CV256" s="48"/>
      <c r="CW256" s="46" t="s">
        <v>2824</v>
      </c>
      <c r="CX256" s="48">
        <v>45806</v>
      </c>
      <c r="CY256" s="48"/>
      <c r="CZ256" s="9" t="s">
        <v>211</v>
      </c>
      <c r="DA256" s="57" t="s">
        <v>250</v>
      </c>
      <c r="DB256" s="57" t="s">
        <v>189</v>
      </c>
      <c r="DC256" s="17" t="s">
        <v>212</v>
      </c>
      <c r="DD256" s="17" t="s">
        <v>213</v>
      </c>
      <c r="DE256" s="17" t="s">
        <v>214</v>
      </c>
      <c r="DF256" s="17" t="s">
        <v>189</v>
      </c>
      <c r="DG256" s="12">
        <v>33195</v>
      </c>
      <c r="DH256" s="9">
        <v>34</v>
      </c>
      <c r="DI256" s="201" t="s">
        <v>280</v>
      </c>
      <c r="DJ256" s="9" t="s">
        <v>3578</v>
      </c>
      <c r="DK256" s="9" t="s">
        <v>217</v>
      </c>
      <c r="DL256" s="9" t="s">
        <v>229</v>
      </c>
      <c r="DM256" s="9"/>
      <c r="DN256" s="9">
        <v>3232135393</v>
      </c>
      <c r="DO256" s="9">
        <v>3232135393</v>
      </c>
      <c r="DP256" s="26" t="s">
        <v>3579</v>
      </c>
      <c r="DQ256" s="198" t="s">
        <v>284</v>
      </c>
      <c r="DR256" s="198" t="s">
        <v>285</v>
      </c>
      <c r="DS256" s="9" t="s">
        <v>223</v>
      </c>
      <c r="DT256" s="9" t="s">
        <v>377</v>
      </c>
      <c r="DU256" s="9" t="s">
        <v>3580</v>
      </c>
      <c r="DV256" s="9" t="s">
        <v>3581</v>
      </c>
      <c r="DW256" s="9"/>
      <c r="DX256" s="9" t="s">
        <v>3582</v>
      </c>
      <c r="DY256" s="9" t="s">
        <v>217</v>
      </c>
      <c r="DZ256" s="9" t="s">
        <v>229</v>
      </c>
      <c r="EA256" s="198" t="s">
        <v>3583</v>
      </c>
      <c r="EB256" s="49">
        <v>45890</v>
      </c>
      <c r="EC256" s="54"/>
      <c r="ED256" s="48"/>
      <c r="EE256" s="48"/>
      <c r="EF256" s="48"/>
      <c r="EG256" s="48"/>
      <c r="EH256" s="48"/>
      <c r="EI256" s="48"/>
      <c r="EJ256" s="204" t="s">
        <v>1587</v>
      </c>
      <c r="EK256" s="12">
        <v>45890</v>
      </c>
      <c r="EL256" s="48"/>
      <c r="EM256" s="48"/>
      <c r="EN256" s="48"/>
      <c r="EO256" s="46"/>
      <c r="EP256" s="46"/>
      <c r="EQ256" s="46"/>
      <c r="ER256" s="46"/>
      <c r="ES256" s="46"/>
      <c r="ET256" s="46"/>
      <c r="EU256" s="46"/>
      <c r="EV256" s="46"/>
      <c r="EW256" s="46"/>
      <c r="EX256" s="46"/>
      <c r="EY256" s="46"/>
      <c r="EZ256" s="46"/>
      <c r="FA256" s="46"/>
      <c r="FB256" s="46"/>
      <c r="FC256" s="46"/>
      <c r="FD256" s="46"/>
      <c r="FE256" s="46"/>
      <c r="FF256" s="46"/>
      <c r="FG256" s="46"/>
      <c r="FH256" s="46"/>
      <c r="FI256" s="46"/>
      <c r="FJ256" s="16" t="s">
        <v>204</v>
      </c>
      <c r="FK256" s="9" t="s">
        <v>230</v>
      </c>
      <c r="FL256" s="46" t="s">
        <v>3584</v>
      </c>
      <c r="FM256" s="46">
        <v>1032470103</v>
      </c>
      <c r="FN256" s="17">
        <v>20255220007643</v>
      </c>
      <c r="FO256" s="48">
        <v>45806</v>
      </c>
      <c r="FP256" s="9" t="s">
        <v>1901</v>
      </c>
      <c r="FQ256" s="46"/>
      <c r="FR256" s="46"/>
      <c r="FS256" s="46"/>
      <c r="FT256" s="46"/>
      <c r="FU256" s="9"/>
      <c r="FV256" s="109"/>
      <c r="FW256" s="109"/>
      <c r="FX256" s="109"/>
      <c r="FY256" s="109"/>
      <c r="FZ256" s="109"/>
      <c r="GA256" s="109"/>
      <c r="GB256" s="109"/>
      <c r="GC256" s="109"/>
      <c r="GD256" s="109"/>
      <c r="GE256" s="109"/>
      <c r="GF256" s="109"/>
    </row>
    <row r="257" spans="1:188" ht="100.5" customHeight="1" x14ac:dyDescent="0.3">
      <c r="A257" s="124">
        <v>255</v>
      </c>
      <c r="B257" s="49">
        <v>2299</v>
      </c>
      <c r="C257" s="17" t="s">
        <v>3475</v>
      </c>
      <c r="D257" s="17" t="s">
        <v>3541</v>
      </c>
      <c r="E257" s="46" t="s">
        <v>3585</v>
      </c>
      <c r="F257" s="47" t="s">
        <v>3586</v>
      </c>
      <c r="G257" s="10" t="s">
        <v>183</v>
      </c>
      <c r="H257" s="9" t="s">
        <v>184</v>
      </c>
      <c r="I257" s="46" t="s">
        <v>3587</v>
      </c>
      <c r="J257" s="9" t="s">
        <v>949</v>
      </c>
      <c r="K257" s="9" t="s">
        <v>3588</v>
      </c>
      <c r="L257" s="48">
        <v>45806</v>
      </c>
      <c r="M257" s="48">
        <v>45805</v>
      </c>
      <c r="N257" s="48">
        <v>45812</v>
      </c>
      <c r="O257" s="17">
        <v>6</v>
      </c>
      <c r="P257" s="17">
        <v>0</v>
      </c>
      <c r="Q257" s="17">
        <v>180</v>
      </c>
      <c r="R257" s="12">
        <v>45994</v>
      </c>
      <c r="S257" s="12"/>
      <c r="T257" s="169"/>
      <c r="U257" s="169"/>
      <c r="V257" s="12"/>
      <c r="W257" s="12"/>
      <c r="X257" s="12"/>
      <c r="Y257" s="12">
        <v>45994</v>
      </c>
      <c r="Z257" s="15">
        <v>16800000</v>
      </c>
      <c r="AA257" s="13">
        <f t="shared" si="11"/>
        <v>2800000</v>
      </c>
      <c r="AB257" s="13">
        <f t="shared" si="9"/>
        <v>93333.333333333328</v>
      </c>
      <c r="AC257" s="51"/>
      <c r="AD257" s="51"/>
      <c r="AE257" s="13">
        <f t="shared" si="8"/>
        <v>16800000</v>
      </c>
      <c r="AF257" s="9" t="s">
        <v>188</v>
      </c>
      <c r="AG257" s="15" t="s">
        <v>189</v>
      </c>
      <c r="AH257" s="46"/>
      <c r="AI257" s="15" t="s">
        <v>190</v>
      </c>
      <c r="AJ257" s="52" t="s">
        <v>191</v>
      </c>
      <c r="AK257" s="46"/>
      <c r="AL257" s="46"/>
      <c r="AM257" s="46"/>
      <c r="AN257" s="9" t="s">
        <v>193</v>
      </c>
      <c r="AO257" s="49">
        <v>79592934</v>
      </c>
      <c r="AP257" s="46">
        <v>0</v>
      </c>
      <c r="AQ257" s="49" t="s">
        <v>194</v>
      </c>
      <c r="AR257" s="9" t="s">
        <v>195</v>
      </c>
      <c r="AS257" s="47"/>
      <c r="AT257" s="47" t="s">
        <v>3589</v>
      </c>
      <c r="AU257" s="47" t="s">
        <v>3590</v>
      </c>
      <c r="AV257" s="60" t="s">
        <v>3591</v>
      </c>
      <c r="AW257" s="46" t="s">
        <v>555</v>
      </c>
      <c r="AX257" s="9" t="s">
        <v>3475</v>
      </c>
      <c r="AY257" s="9" t="s">
        <v>556</v>
      </c>
      <c r="AZ257" s="9" t="s">
        <v>244</v>
      </c>
      <c r="BA257" s="9" t="s">
        <v>202</v>
      </c>
      <c r="BB257" s="46">
        <v>639</v>
      </c>
      <c r="BC257" s="48">
        <v>45782</v>
      </c>
      <c r="BD257" s="143">
        <v>67200000</v>
      </c>
      <c r="BE257" s="143"/>
      <c r="BF257" s="143"/>
      <c r="BG257" s="143"/>
      <c r="BH257" s="49">
        <v>747</v>
      </c>
      <c r="BI257" s="48">
        <v>45807</v>
      </c>
      <c r="BJ257" s="143">
        <v>16800000</v>
      </c>
      <c r="BK257" s="143"/>
      <c r="BL257" s="143"/>
      <c r="BM257" s="143"/>
      <c r="BN257" s="49"/>
      <c r="BO257" s="49">
        <v>132929</v>
      </c>
      <c r="BP257" s="48">
        <v>45770</v>
      </c>
      <c r="BQ257" s="12" t="s">
        <v>203</v>
      </c>
      <c r="BR257" s="47" t="s">
        <v>204</v>
      </c>
      <c r="BS257" s="9" t="s">
        <v>189</v>
      </c>
      <c r="BT257" s="9" t="s">
        <v>189</v>
      </c>
      <c r="BU257" s="9" t="s">
        <v>205</v>
      </c>
      <c r="BV257" s="9" t="s">
        <v>206</v>
      </c>
      <c r="BW257" s="9" t="s">
        <v>207</v>
      </c>
      <c r="BX257" s="15">
        <v>1680000</v>
      </c>
      <c r="BY257" s="15"/>
      <c r="BZ257" s="15"/>
      <c r="CA257" s="15"/>
      <c r="CB257" s="9"/>
      <c r="CC257" s="9"/>
      <c r="CD257" s="9"/>
      <c r="CE257" s="9"/>
      <c r="CF257" s="9"/>
      <c r="CG257" s="9"/>
      <c r="CH257" s="9"/>
      <c r="CI257" s="9"/>
      <c r="CJ257" s="9"/>
      <c r="CK257" s="9"/>
      <c r="CL257" s="9"/>
      <c r="CM257" s="9"/>
      <c r="CN257" s="9"/>
      <c r="CO257" s="9"/>
      <c r="CP257" s="9" t="s">
        <v>208</v>
      </c>
      <c r="CQ257" s="48" t="s">
        <v>3592</v>
      </c>
      <c r="CR257" s="48">
        <v>45806</v>
      </c>
      <c r="CS257" s="48">
        <v>45812</v>
      </c>
      <c r="CT257" s="48"/>
      <c r="CU257" s="48"/>
      <c r="CV257" s="48"/>
      <c r="CW257" s="46" t="s">
        <v>248</v>
      </c>
      <c r="CX257" s="48">
        <v>45812</v>
      </c>
      <c r="CY257" s="48"/>
      <c r="CZ257" s="9" t="s">
        <v>249</v>
      </c>
      <c r="DA257" s="57" t="s">
        <v>250</v>
      </c>
      <c r="DB257" s="57" t="s">
        <v>189</v>
      </c>
      <c r="DC257" s="17" t="s">
        <v>212</v>
      </c>
      <c r="DD257" s="17" t="s">
        <v>213</v>
      </c>
      <c r="DE257" s="17" t="s">
        <v>214</v>
      </c>
      <c r="DF257" s="17" t="s">
        <v>189</v>
      </c>
      <c r="DG257" s="12">
        <v>26410</v>
      </c>
      <c r="DH257" s="9">
        <v>53</v>
      </c>
      <c r="DI257" s="12" t="s">
        <v>280</v>
      </c>
      <c r="DJ257" s="9" t="s">
        <v>3593</v>
      </c>
      <c r="DK257" s="9" t="s">
        <v>217</v>
      </c>
      <c r="DL257" s="9" t="s">
        <v>229</v>
      </c>
      <c r="DM257" s="9"/>
      <c r="DN257" s="9">
        <v>3053741117</v>
      </c>
      <c r="DO257" s="9">
        <v>3053741117</v>
      </c>
      <c r="DP257" s="26" t="s">
        <v>3594</v>
      </c>
      <c r="DQ257" s="9" t="s">
        <v>788</v>
      </c>
      <c r="DR257" s="9" t="s">
        <v>680</v>
      </c>
      <c r="DS257" s="9" t="s">
        <v>223</v>
      </c>
      <c r="DT257" s="9" t="s">
        <v>868</v>
      </c>
      <c r="DU257" s="9" t="s">
        <v>3595</v>
      </c>
      <c r="DV257" s="9" t="s">
        <v>561</v>
      </c>
      <c r="DW257" s="9"/>
      <c r="DX257" s="9" t="s">
        <v>563</v>
      </c>
      <c r="DY257" s="9" t="s">
        <v>217</v>
      </c>
      <c r="DZ257" s="9" t="s">
        <v>229</v>
      </c>
      <c r="EA257" s="46"/>
      <c r="EB257" s="48"/>
      <c r="EC257" s="54"/>
      <c r="ED257" s="48"/>
      <c r="EE257" s="48"/>
      <c r="EF257" s="48"/>
      <c r="EG257" s="48"/>
      <c r="EH257" s="48"/>
      <c r="EI257" s="48"/>
      <c r="EJ257" s="46"/>
      <c r="EK257" s="12"/>
      <c r="EL257" s="48"/>
      <c r="EM257" s="48"/>
      <c r="EN257" s="48"/>
      <c r="EO257" s="46"/>
      <c r="EP257" s="46"/>
      <c r="EQ257" s="46"/>
      <c r="ER257" s="46"/>
      <c r="ES257" s="46"/>
      <c r="ET257" s="46"/>
      <c r="EU257" s="46"/>
      <c r="EV257" s="46"/>
      <c r="EW257" s="46"/>
      <c r="EX257" s="46"/>
      <c r="EY257" s="46"/>
      <c r="EZ257" s="46"/>
      <c r="FA257" s="46"/>
      <c r="FB257" s="46"/>
      <c r="FC257" s="46"/>
      <c r="FD257" s="46"/>
      <c r="FE257" s="46"/>
      <c r="FF257" s="46"/>
      <c r="FG257" s="46"/>
      <c r="FH257" s="46"/>
      <c r="FI257" s="46"/>
      <c r="FJ257" s="16" t="s">
        <v>204</v>
      </c>
      <c r="FK257" s="9" t="s">
        <v>230</v>
      </c>
      <c r="FL257" s="46" t="s">
        <v>3482</v>
      </c>
      <c r="FM257" s="46">
        <v>1070967519</v>
      </c>
      <c r="FN257" s="17">
        <v>20255220008373</v>
      </c>
      <c r="FO257" s="48">
        <v>45818</v>
      </c>
      <c r="FP257" s="9" t="s">
        <v>2705</v>
      </c>
      <c r="FQ257" s="46"/>
      <c r="FR257" s="46"/>
      <c r="FS257" s="46"/>
      <c r="FT257" s="46"/>
      <c r="FU257" s="9"/>
      <c r="FV257" s="109"/>
      <c r="FW257" s="109"/>
      <c r="FX257" s="109"/>
      <c r="FY257" s="109"/>
      <c r="FZ257" s="109"/>
      <c r="GA257" s="109"/>
      <c r="GB257" s="109"/>
      <c r="GC257" s="109"/>
      <c r="GD257" s="109"/>
      <c r="GE257" s="109"/>
      <c r="GF257" s="109"/>
    </row>
    <row r="258" spans="1:188" ht="100.5" customHeight="1" x14ac:dyDescent="0.3">
      <c r="A258" s="124">
        <v>256</v>
      </c>
      <c r="B258" s="49">
        <v>2505</v>
      </c>
      <c r="C258" s="17" t="s">
        <v>3596</v>
      </c>
      <c r="D258" s="17" t="s">
        <v>3597</v>
      </c>
      <c r="E258" s="46" t="s">
        <v>3598</v>
      </c>
      <c r="F258" s="47" t="s">
        <v>3599</v>
      </c>
      <c r="G258" s="10" t="s">
        <v>183</v>
      </c>
      <c r="H258" s="9" t="s">
        <v>184</v>
      </c>
      <c r="I258" s="46" t="s">
        <v>3600</v>
      </c>
      <c r="J258" s="9" t="s">
        <v>3601</v>
      </c>
      <c r="K258" s="9" t="s">
        <v>3602</v>
      </c>
      <c r="L258" s="48">
        <v>45806</v>
      </c>
      <c r="M258" s="48">
        <v>45805</v>
      </c>
      <c r="N258" s="48">
        <v>45813</v>
      </c>
      <c r="O258" s="17">
        <v>7</v>
      </c>
      <c r="P258" s="17">
        <v>0</v>
      </c>
      <c r="Q258" s="17">
        <v>210</v>
      </c>
      <c r="R258" s="12">
        <v>46026</v>
      </c>
      <c r="S258" s="12"/>
      <c r="T258" s="169"/>
      <c r="U258" s="169"/>
      <c r="V258" s="12"/>
      <c r="W258" s="12"/>
      <c r="X258" s="12"/>
      <c r="Y258" s="12">
        <v>46026</v>
      </c>
      <c r="Z258" s="15">
        <v>28000000</v>
      </c>
      <c r="AA258" s="13">
        <v>4000000</v>
      </c>
      <c r="AB258" s="13">
        <f t="shared" si="9"/>
        <v>133333.33333333334</v>
      </c>
      <c r="AC258" s="50"/>
      <c r="AD258" s="50"/>
      <c r="AE258" s="13">
        <f t="shared" si="8"/>
        <v>28000000</v>
      </c>
      <c r="AF258" s="9" t="s">
        <v>188</v>
      </c>
      <c r="AG258" s="15" t="s">
        <v>189</v>
      </c>
      <c r="AH258" s="46"/>
      <c r="AI258" s="15" t="s">
        <v>190</v>
      </c>
      <c r="AJ258" s="52" t="s">
        <v>191</v>
      </c>
      <c r="AK258" s="46"/>
      <c r="AL258" s="46"/>
      <c r="AM258" s="46"/>
      <c r="AN258" s="9" t="s">
        <v>193</v>
      </c>
      <c r="AO258" s="17">
        <v>74322674</v>
      </c>
      <c r="AP258" s="46">
        <v>5</v>
      </c>
      <c r="AQ258" s="49" t="s">
        <v>194</v>
      </c>
      <c r="AR258" s="9" t="s">
        <v>195</v>
      </c>
      <c r="AS258" s="47"/>
      <c r="AT258" s="47" t="s">
        <v>3603</v>
      </c>
      <c r="AU258" s="47" t="s">
        <v>3604</v>
      </c>
      <c r="AV258" s="60" t="s">
        <v>3605</v>
      </c>
      <c r="AW258" s="46" t="s">
        <v>989</v>
      </c>
      <c r="AX258" s="9" t="s">
        <v>979</v>
      </c>
      <c r="AY258" s="9" t="s">
        <v>990</v>
      </c>
      <c r="AZ258" s="9" t="s">
        <v>244</v>
      </c>
      <c r="BA258" s="9" t="s">
        <v>202</v>
      </c>
      <c r="BB258" s="46">
        <v>649</v>
      </c>
      <c r="BC258" s="48">
        <v>45791</v>
      </c>
      <c r="BD258" s="143">
        <v>28000000</v>
      </c>
      <c r="BE258" s="143"/>
      <c r="BF258" s="143"/>
      <c r="BG258" s="143"/>
      <c r="BH258" s="49">
        <v>748</v>
      </c>
      <c r="BI258" s="48">
        <v>45807</v>
      </c>
      <c r="BJ258" s="143">
        <v>28000000</v>
      </c>
      <c r="BK258" s="143"/>
      <c r="BL258" s="143"/>
      <c r="BM258" s="143"/>
      <c r="BN258" s="49"/>
      <c r="BO258" s="49">
        <v>133022</v>
      </c>
      <c r="BP258" s="48">
        <v>45776</v>
      </c>
      <c r="BQ258" s="12" t="s">
        <v>203</v>
      </c>
      <c r="BR258" s="47" t="s">
        <v>204</v>
      </c>
      <c r="BS258" s="9" t="s">
        <v>189</v>
      </c>
      <c r="BT258" s="9" t="s">
        <v>189</v>
      </c>
      <c r="BU258" s="9" t="s">
        <v>205</v>
      </c>
      <c r="BV258" s="9" t="s">
        <v>206</v>
      </c>
      <c r="BW258" s="9" t="s">
        <v>207</v>
      </c>
      <c r="BX258" s="15">
        <v>2800000</v>
      </c>
      <c r="BY258" s="15"/>
      <c r="BZ258" s="15"/>
      <c r="CA258" s="15"/>
      <c r="CB258" s="9"/>
      <c r="CC258" s="9"/>
      <c r="CD258" s="9"/>
      <c r="CE258" s="9"/>
      <c r="CF258" s="9"/>
      <c r="CG258" s="9"/>
      <c r="CH258" s="9"/>
      <c r="CI258" s="9"/>
      <c r="CJ258" s="9"/>
      <c r="CK258" s="9"/>
      <c r="CL258" s="9"/>
      <c r="CM258" s="9"/>
      <c r="CN258" s="9"/>
      <c r="CO258" s="9"/>
      <c r="CP258" s="9" t="s">
        <v>208</v>
      </c>
      <c r="CQ258" s="48" t="s">
        <v>3606</v>
      </c>
      <c r="CR258" s="48">
        <v>45807</v>
      </c>
      <c r="CS258" s="48">
        <v>45807</v>
      </c>
      <c r="CT258" s="48"/>
      <c r="CU258" s="48"/>
      <c r="CV258" s="48"/>
      <c r="CW258" s="46" t="s">
        <v>2824</v>
      </c>
      <c r="CX258" s="48">
        <v>45807</v>
      </c>
      <c r="CY258" s="48"/>
      <c r="CZ258" s="9" t="s">
        <v>249</v>
      </c>
      <c r="DA258" s="57" t="s">
        <v>250</v>
      </c>
      <c r="DB258" s="57" t="s">
        <v>189</v>
      </c>
      <c r="DC258" s="17" t="s">
        <v>212</v>
      </c>
      <c r="DD258" s="17" t="s">
        <v>213</v>
      </c>
      <c r="DE258" s="17" t="s">
        <v>214</v>
      </c>
      <c r="DF258" s="17" t="s">
        <v>189</v>
      </c>
      <c r="DG258" s="12">
        <v>23936</v>
      </c>
      <c r="DH258" s="9">
        <v>59</v>
      </c>
      <c r="DI258" s="12" t="s">
        <v>215</v>
      </c>
      <c r="DJ258" s="9" t="s">
        <v>3607</v>
      </c>
      <c r="DK258" s="9" t="s">
        <v>217</v>
      </c>
      <c r="DL258" s="9" t="s">
        <v>229</v>
      </c>
      <c r="DM258" s="9"/>
      <c r="DN258" s="9">
        <v>6012024362</v>
      </c>
      <c r="DO258" s="9">
        <v>3118831284</v>
      </c>
      <c r="DP258" s="26" t="s">
        <v>3608</v>
      </c>
      <c r="DQ258" s="9" t="s">
        <v>284</v>
      </c>
      <c r="DR258" s="9" t="s">
        <v>222</v>
      </c>
      <c r="DS258" s="9" t="s">
        <v>223</v>
      </c>
      <c r="DT258" s="9" t="s">
        <v>1085</v>
      </c>
      <c r="DU258" s="9" t="s">
        <v>3609</v>
      </c>
      <c r="DV258" s="9" t="s">
        <v>1381</v>
      </c>
      <c r="DW258" s="9"/>
      <c r="DX258" s="9" t="s">
        <v>1382</v>
      </c>
      <c r="DY258" s="9" t="s">
        <v>217</v>
      </c>
      <c r="DZ258" s="9" t="s">
        <v>229</v>
      </c>
      <c r="EA258" s="46"/>
      <c r="EB258" s="48"/>
      <c r="EC258" s="54"/>
      <c r="ED258" s="48"/>
      <c r="EE258" s="48"/>
      <c r="EF258" s="48"/>
      <c r="EG258" s="48"/>
      <c r="EH258" s="48"/>
      <c r="EI258" s="48"/>
      <c r="EJ258" s="46"/>
      <c r="EK258" s="12"/>
      <c r="EL258" s="48"/>
      <c r="EM258" s="48"/>
      <c r="EN258" s="48"/>
      <c r="EO258" s="46"/>
      <c r="EP258" s="46"/>
      <c r="EQ258" s="46"/>
      <c r="ER258" s="46"/>
      <c r="ES258" s="46"/>
      <c r="ET258" s="46"/>
      <c r="EU258" s="46"/>
      <c r="EV258" s="46"/>
      <c r="EW258" s="46"/>
      <c r="EX258" s="46"/>
      <c r="EY258" s="46"/>
      <c r="EZ258" s="46"/>
      <c r="FA258" s="46"/>
      <c r="FB258" s="46"/>
      <c r="FC258" s="46"/>
      <c r="FD258" s="46"/>
      <c r="FE258" s="46"/>
      <c r="FF258" s="46"/>
      <c r="FG258" s="46"/>
      <c r="FH258" s="46"/>
      <c r="FI258" s="46"/>
      <c r="FJ258" s="16" t="s">
        <v>204</v>
      </c>
      <c r="FK258" s="9" t="s">
        <v>230</v>
      </c>
      <c r="FL258" s="46" t="s">
        <v>1371</v>
      </c>
      <c r="FM258" s="46">
        <v>52697119</v>
      </c>
      <c r="FN258" s="17">
        <v>20255220008383</v>
      </c>
      <c r="FO258" s="48">
        <v>45818</v>
      </c>
      <c r="FP258" s="9" t="s">
        <v>1425</v>
      </c>
      <c r="FQ258" s="46"/>
      <c r="FR258" s="46"/>
      <c r="FS258" s="46"/>
      <c r="FT258" s="46"/>
      <c r="FU258" s="9"/>
      <c r="FV258" s="109"/>
      <c r="FW258" s="109"/>
      <c r="FX258" s="109"/>
      <c r="FY258" s="109"/>
      <c r="FZ258" s="109"/>
      <c r="GA258" s="109"/>
      <c r="GB258" s="109"/>
      <c r="GC258" s="109"/>
      <c r="GD258" s="109"/>
      <c r="GE258" s="109"/>
      <c r="GF258" s="109"/>
    </row>
    <row r="259" spans="1:188" ht="100.5" customHeight="1" x14ac:dyDescent="0.3">
      <c r="A259" s="124">
        <v>257</v>
      </c>
      <c r="B259" s="49">
        <v>2527</v>
      </c>
      <c r="C259" s="17" t="s">
        <v>262</v>
      </c>
      <c r="D259" s="17" t="s">
        <v>3496</v>
      </c>
      <c r="E259" s="46" t="s">
        <v>3610</v>
      </c>
      <c r="F259" s="47" t="s">
        <v>3611</v>
      </c>
      <c r="G259" s="10" t="s">
        <v>183</v>
      </c>
      <c r="H259" s="9" t="s">
        <v>184</v>
      </c>
      <c r="I259" s="9" t="s">
        <v>3612</v>
      </c>
      <c r="J259" s="9" t="s">
        <v>3613</v>
      </c>
      <c r="K259" s="9" t="s">
        <v>3614</v>
      </c>
      <c r="L259" s="48">
        <v>45807</v>
      </c>
      <c r="M259" s="48">
        <v>45805</v>
      </c>
      <c r="N259" s="48">
        <v>45807</v>
      </c>
      <c r="O259" s="49">
        <v>7</v>
      </c>
      <c r="P259" s="49">
        <v>0</v>
      </c>
      <c r="Q259" s="49">
        <v>210</v>
      </c>
      <c r="R259" s="48">
        <v>46020</v>
      </c>
      <c r="S259" s="48"/>
      <c r="T259" s="171"/>
      <c r="U259" s="171"/>
      <c r="V259" s="48"/>
      <c r="W259" s="48"/>
      <c r="X259" s="48"/>
      <c r="Y259" s="48">
        <v>46020</v>
      </c>
      <c r="Z259" s="15">
        <v>51800000</v>
      </c>
      <c r="AA259" s="13">
        <v>7400000</v>
      </c>
      <c r="AB259" s="13">
        <f t="shared" si="9"/>
        <v>246666.66666666666</v>
      </c>
      <c r="AC259" s="50"/>
      <c r="AD259" s="50"/>
      <c r="AE259" s="13">
        <f t="shared" si="8"/>
        <v>51800000</v>
      </c>
      <c r="AF259" s="9" t="s">
        <v>188</v>
      </c>
      <c r="AG259" s="15" t="s">
        <v>189</v>
      </c>
      <c r="AH259" s="46"/>
      <c r="AI259" s="15" t="s">
        <v>190</v>
      </c>
      <c r="AJ259" s="52" t="s">
        <v>191</v>
      </c>
      <c r="AK259" s="9"/>
      <c r="AL259" s="9"/>
      <c r="AM259" s="9"/>
      <c r="AN259" s="9" t="s">
        <v>3615</v>
      </c>
      <c r="AO259" s="17">
        <v>700391970</v>
      </c>
      <c r="AP259" s="46">
        <v>5</v>
      </c>
      <c r="AQ259" s="49" t="s">
        <v>194</v>
      </c>
      <c r="AR259" s="9" t="s">
        <v>195</v>
      </c>
      <c r="AS259" s="47"/>
      <c r="AT259" s="47" t="s">
        <v>3616</v>
      </c>
      <c r="AU259" s="47" t="s">
        <v>3617</v>
      </c>
      <c r="AV259" s="60" t="s">
        <v>3618</v>
      </c>
      <c r="AW259" s="46" t="s">
        <v>273</v>
      </c>
      <c r="AX259" s="9" t="s">
        <v>262</v>
      </c>
      <c r="AY259" s="46" t="s">
        <v>274</v>
      </c>
      <c r="AZ259" s="9" t="s">
        <v>531</v>
      </c>
      <c r="BA259" s="9" t="s">
        <v>202</v>
      </c>
      <c r="BB259" s="46">
        <v>633</v>
      </c>
      <c r="BC259" s="48">
        <v>45782</v>
      </c>
      <c r="BD259" s="143">
        <v>59200000</v>
      </c>
      <c r="BE259" s="143"/>
      <c r="BF259" s="143"/>
      <c r="BG259" s="143"/>
      <c r="BH259" s="49">
        <v>751</v>
      </c>
      <c r="BI259" s="48">
        <v>45807</v>
      </c>
      <c r="BJ259" s="143">
        <v>51800000</v>
      </c>
      <c r="BK259" s="143"/>
      <c r="BL259" s="143"/>
      <c r="BM259" s="143"/>
      <c r="BN259" s="49"/>
      <c r="BO259" s="49">
        <v>132592</v>
      </c>
      <c r="BP259" s="48">
        <v>45751</v>
      </c>
      <c r="BQ259" s="12" t="s">
        <v>203</v>
      </c>
      <c r="BR259" s="47" t="s">
        <v>204</v>
      </c>
      <c r="BS259" s="9" t="s">
        <v>189</v>
      </c>
      <c r="BT259" s="9" t="s">
        <v>189</v>
      </c>
      <c r="BU259" s="9" t="s">
        <v>205</v>
      </c>
      <c r="BV259" s="9" t="s">
        <v>206</v>
      </c>
      <c r="BW259" s="9" t="s">
        <v>207</v>
      </c>
      <c r="BX259" s="15">
        <v>5180000</v>
      </c>
      <c r="BY259" s="15"/>
      <c r="BZ259" s="15"/>
      <c r="CA259" s="15"/>
      <c r="CB259" s="9"/>
      <c r="CC259" s="9"/>
      <c r="CD259" s="9"/>
      <c r="CE259" s="9"/>
      <c r="CF259" s="9"/>
      <c r="CG259" s="9"/>
      <c r="CH259" s="9"/>
      <c r="CI259" s="9"/>
      <c r="CJ259" s="9"/>
      <c r="CK259" s="9"/>
      <c r="CL259" s="9"/>
      <c r="CM259" s="9"/>
      <c r="CN259" s="9"/>
      <c r="CO259" s="9"/>
      <c r="CP259" s="9" t="s">
        <v>208</v>
      </c>
      <c r="CQ259" s="48" t="s">
        <v>3619</v>
      </c>
      <c r="CR259" s="48">
        <v>45807</v>
      </c>
      <c r="CS259" s="48">
        <v>45807</v>
      </c>
      <c r="CT259" s="48"/>
      <c r="CU259" s="48"/>
      <c r="CV259" s="48"/>
      <c r="CW259" s="46" t="s">
        <v>2824</v>
      </c>
      <c r="CX259" s="48">
        <v>45808</v>
      </c>
      <c r="CY259" s="48"/>
      <c r="CZ259" s="10" t="s">
        <v>211</v>
      </c>
      <c r="DA259" s="57" t="s">
        <v>250</v>
      </c>
      <c r="DB259" s="57" t="s">
        <v>189</v>
      </c>
      <c r="DC259" s="17" t="s">
        <v>212</v>
      </c>
      <c r="DD259" s="17" t="s">
        <v>213</v>
      </c>
      <c r="DE259" s="17" t="s">
        <v>214</v>
      </c>
      <c r="DF259" s="17" t="s">
        <v>189</v>
      </c>
      <c r="DG259" s="12">
        <v>31299</v>
      </c>
      <c r="DH259" s="9">
        <v>42</v>
      </c>
      <c r="DI259" s="12" t="s">
        <v>280</v>
      </c>
      <c r="DJ259" s="9" t="s">
        <v>3620</v>
      </c>
      <c r="DK259" s="9" t="s">
        <v>217</v>
      </c>
      <c r="DL259" s="9" t="s">
        <v>229</v>
      </c>
      <c r="DM259" s="9"/>
      <c r="DN259" s="9">
        <v>3123879339</v>
      </c>
      <c r="DO259" s="9">
        <v>3123879339</v>
      </c>
      <c r="DP259" s="26" t="s">
        <v>3621</v>
      </c>
      <c r="DQ259" s="9" t="s">
        <v>255</v>
      </c>
      <c r="DR259" s="9" t="s">
        <v>285</v>
      </c>
      <c r="DS259" s="9" t="s">
        <v>223</v>
      </c>
      <c r="DT259" s="9" t="s">
        <v>3622</v>
      </c>
      <c r="DU259" s="9" t="s">
        <v>3623</v>
      </c>
      <c r="DV259" s="9" t="s">
        <v>378</v>
      </c>
      <c r="DW259" s="9" t="s">
        <v>789</v>
      </c>
      <c r="DX259" s="9" t="s">
        <v>380</v>
      </c>
      <c r="DY259" s="9" t="s">
        <v>217</v>
      </c>
      <c r="DZ259" s="9" t="s">
        <v>229</v>
      </c>
      <c r="EA259" s="46"/>
      <c r="EB259" s="48"/>
      <c r="EC259" s="54"/>
      <c r="ED259" s="48"/>
      <c r="EE259" s="48"/>
      <c r="EF259" s="48"/>
      <c r="EG259" s="48"/>
      <c r="EH259" s="48"/>
      <c r="EI259" s="48"/>
      <c r="EJ259" s="46"/>
      <c r="EK259" s="12"/>
      <c r="EL259" s="48"/>
      <c r="EM259" s="48"/>
      <c r="EN259" s="48"/>
      <c r="EO259" s="46"/>
      <c r="EP259" s="46"/>
      <c r="EQ259" s="46"/>
      <c r="ER259" s="46"/>
      <c r="ES259" s="46"/>
      <c r="ET259" s="46"/>
      <c r="EU259" s="46"/>
      <c r="EV259" s="46"/>
      <c r="EW259" s="46"/>
      <c r="EX259" s="46"/>
      <c r="EY259" s="46"/>
      <c r="EZ259" s="46"/>
      <c r="FA259" s="46"/>
      <c r="FB259" s="46"/>
      <c r="FC259" s="46"/>
      <c r="FD259" s="46"/>
      <c r="FE259" s="46"/>
      <c r="FF259" s="46"/>
      <c r="FG259" s="46"/>
      <c r="FH259" s="46"/>
      <c r="FI259" s="46"/>
      <c r="FJ259" s="16" t="s">
        <v>204</v>
      </c>
      <c r="FK259" s="9" t="s">
        <v>230</v>
      </c>
      <c r="FL259" s="46" t="s">
        <v>361</v>
      </c>
      <c r="FM259" s="46">
        <v>1026566529</v>
      </c>
      <c r="FN259" s="17">
        <v>20255220007743</v>
      </c>
      <c r="FO259" s="48">
        <v>45811</v>
      </c>
      <c r="FP259" s="9" t="s">
        <v>362</v>
      </c>
      <c r="FQ259" s="46"/>
      <c r="FR259" s="46"/>
      <c r="FS259" s="46"/>
      <c r="FT259" s="46"/>
      <c r="FU259" s="9"/>
      <c r="FV259" s="109"/>
      <c r="FW259" s="109"/>
      <c r="FX259" s="109"/>
      <c r="FY259" s="109"/>
      <c r="FZ259" s="109"/>
      <c r="GA259" s="109"/>
      <c r="GB259" s="109"/>
      <c r="GC259" s="109"/>
      <c r="GD259" s="109"/>
      <c r="GE259" s="109"/>
      <c r="GF259" s="109"/>
    </row>
    <row r="260" spans="1:188" ht="100.5" customHeight="1" x14ac:dyDescent="0.3">
      <c r="A260" s="124">
        <v>258</v>
      </c>
      <c r="B260" s="49">
        <v>2500</v>
      </c>
      <c r="C260" s="17" t="s">
        <v>3624</v>
      </c>
      <c r="D260" s="17" t="s">
        <v>3625</v>
      </c>
      <c r="E260" s="46" t="s">
        <v>3626</v>
      </c>
      <c r="F260" s="47" t="s">
        <v>3627</v>
      </c>
      <c r="G260" s="10" t="s">
        <v>183</v>
      </c>
      <c r="H260" s="9" t="s">
        <v>184</v>
      </c>
      <c r="I260" s="9" t="s">
        <v>3628</v>
      </c>
      <c r="J260" s="9" t="s">
        <v>3629</v>
      </c>
      <c r="K260" s="9" t="s">
        <v>3630</v>
      </c>
      <c r="L260" s="48">
        <v>45807</v>
      </c>
      <c r="M260" s="48">
        <v>45805</v>
      </c>
      <c r="N260" s="48">
        <v>45807</v>
      </c>
      <c r="O260" s="49">
        <v>7</v>
      </c>
      <c r="P260" s="49">
        <v>0</v>
      </c>
      <c r="Q260" s="49">
        <v>210</v>
      </c>
      <c r="R260" s="12">
        <v>46020</v>
      </c>
      <c r="S260" s="12"/>
      <c r="T260" s="169"/>
      <c r="U260" s="169"/>
      <c r="V260" s="12"/>
      <c r="W260" s="12"/>
      <c r="X260" s="12"/>
      <c r="Y260" s="12">
        <v>46020</v>
      </c>
      <c r="Z260" s="15">
        <v>38500000</v>
      </c>
      <c r="AA260" s="13">
        <f>Z260/7</f>
        <v>5500000</v>
      </c>
      <c r="AB260" s="13">
        <f t="shared" si="9"/>
        <v>183333.33333333334</v>
      </c>
      <c r="AC260" s="50"/>
      <c r="AD260" s="50"/>
      <c r="AE260" s="13">
        <f t="shared" ref="AE260:AE289" si="12">$Z260+$AC260+$AD260</f>
        <v>38500000</v>
      </c>
      <c r="AF260" s="9" t="s">
        <v>188</v>
      </c>
      <c r="AG260" s="15" t="s">
        <v>189</v>
      </c>
      <c r="AH260" s="46"/>
      <c r="AI260" s="15" t="s">
        <v>190</v>
      </c>
      <c r="AJ260" s="52" t="s">
        <v>191</v>
      </c>
      <c r="AK260" s="9"/>
      <c r="AL260" s="9"/>
      <c r="AM260" s="9"/>
      <c r="AN260" s="9" t="s">
        <v>193</v>
      </c>
      <c r="AO260" s="84">
        <v>79796339</v>
      </c>
      <c r="AP260" s="46">
        <v>4</v>
      </c>
      <c r="AQ260" s="49" t="s">
        <v>194</v>
      </c>
      <c r="AR260" s="9" t="s">
        <v>195</v>
      </c>
      <c r="AS260" s="47"/>
      <c r="AT260" s="47" t="s">
        <v>3631</v>
      </c>
      <c r="AU260" s="47" t="s">
        <v>3632</v>
      </c>
      <c r="AV260" s="60" t="s">
        <v>3633</v>
      </c>
      <c r="AW260" s="46" t="s">
        <v>273</v>
      </c>
      <c r="AX260" s="9" t="s">
        <v>262</v>
      </c>
      <c r="AY260" s="9" t="s">
        <v>3634</v>
      </c>
      <c r="AZ260" s="9" t="s">
        <v>531</v>
      </c>
      <c r="BA260" s="9" t="s">
        <v>202</v>
      </c>
      <c r="BB260" s="46">
        <v>616</v>
      </c>
      <c r="BC260" s="48">
        <v>45769</v>
      </c>
      <c r="BD260" s="143">
        <v>44000000</v>
      </c>
      <c r="BE260" s="143"/>
      <c r="BF260" s="143"/>
      <c r="BG260" s="143"/>
      <c r="BH260" s="49">
        <v>745</v>
      </c>
      <c r="BI260" s="48">
        <v>45807</v>
      </c>
      <c r="BJ260" s="143">
        <v>34200000</v>
      </c>
      <c r="BK260" s="143"/>
      <c r="BL260" s="143"/>
      <c r="BM260" s="143"/>
      <c r="BN260" s="49"/>
      <c r="BO260" s="49">
        <v>131731</v>
      </c>
      <c r="BP260" s="48">
        <v>45720</v>
      </c>
      <c r="BQ260" s="12" t="s">
        <v>203</v>
      </c>
      <c r="BR260" s="47" t="s">
        <v>204</v>
      </c>
      <c r="BS260" s="9" t="s">
        <v>189</v>
      </c>
      <c r="BT260" s="9" t="s">
        <v>189</v>
      </c>
      <c r="BU260" s="9" t="s">
        <v>967</v>
      </c>
      <c r="BV260" s="9" t="s">
        <v>246</v>
      </c>
      <c r="BW260" s="9" t="s">
        <v>207</v>
      </c>
      <c r="BX260" s="15">
        <v>3850000</v>
      </c>
      <c r="BY260" s="15"/>
      <c r="BZ260" s="15"/>
      <c r="CA260" s="15"/>
      <c r="CB260" s="9"/>
      <c r="CC260" s="9"/>
      <c r="CD260" s="9"/>
      <c r="CE260" s="9"/>
      <c r="CF260" s="9"/>
      <c r="CG260" s="9"/>
      <c r="CH260" s="9"/>
      <c r="CI260" s="9"/>
      <c r="CJ260" s="9"/>
      <c r="CK260" s="9"/>
      <c r="CL260" s="9"/>
      <c r="CM260" s="9"/>
      <c r="CN260" s="9"/>
      <c r="CO260" s="9"/>
      <c r="CP260" s="9" t="s">
        <v>208</v>
      </c>
      <c r="CQ260" s="48" t="s">
        <v>3635</v>
      </c>
      <c r="CR260" s="48">
        <v>45808</v>
      </c>
      <c r="CS260" s="48">
        <v>45811</v>
      </c>
      <c r="CT260" s="48"/>
      <c r="CU260" s="48"/>
      <c r="CV260" s="48"/>
      <c r="CW260" s="46" t="s">
        <v>2824</v>
      </c>
      <c r="CX260" s="48">
        <v>45807</v>
      </c>
      <c r="CY260" s="48"/>
      <c r="CZ260" s="9" t="s">
        <v>249</v>
      </c>
      <c r="DA260" s="57" t="s">
        <v>250</v>
      </c>
      <c r="DB260" s="57" t="s">
        <v>189</v>
      </c>
      <c r="DC260" s="17" t="s">
        <v>212</v>
      </c>
      <c r="DD260" s="17" t="s">
        <v>213</v>
      </c>
      <c r="DE260" s="17" t="s">
        <v>214</v>
      </c>
      <c r="DF260" s="17" t="s">
        <v>189</v>
      </c>
      <c r="DG260" s="85">
        <v>28528</v>
      </c>
      <c r="DH260" s="9">
        <v>47</v>
      </c>
      <c r="DI260" s="12" t="s">
        <v>280</v>
      </c>
      <c r="DJ260" s="84" t="s">
        <v>3636</v>
      </c>
      <c r="DK260" s="9" t="s">
        <v>217</v>
      </c>
      <c r="DL260" s="9" t="s">
        <v>229</v>
      </c>
      <c r="DM260" s="84"/>
      <c r="DN260" s="9">
        <v>3508808484</v>
      </c>
      <c r="DO260" s="9">
        <v>3508808484</v>
      </c>
      <c r="DP260" s="26" t="s">
        <v>3637</v>
      </c>
      <c r="DQ260" s="9" t="s">
        <v>284</v>
      </c>
      <c r="DR260" s="9" t="s">
        <v>356</v>
      </c>
      <c r="DS260" s="9" t="s">
        <v>223</v>
      </c>
      <c r="DT260" s="9" t="s">
        <v>3029</v>
      </c>
      <c r="DU260" s="9" t="s">
        <v>3638</v>
      </c>
      <c r="DV260" s="9" t="s">
        <v>3639</v>
      </c>
      <c r="DW260" s="9"/>
      <c r="DX260" s="9" t="s">
        <v>1961</v>
      </c>
      <c r="DY260" s="9" t="s">
        <v>217</v>
      </c>
      <c r="DZ260" s="9" t="s">
        <v>229</v>
      </c>
      <c r="EA260" s="46"/>
      <c r="EB260" s="48"/>
      <c r="EC260" s="54"/>
      <c r="ED260" s="48"/>
      <c r="EE260" s="48"/>
      <c r="EF260" s="48"/>
      <c r="EG260" s="48"/>
      <c r="EH260" s="48"/>
      <c r="EI260" s="48"/>
      <c r="EJ260" s="46"/>
      <c r="EK260" s="12"/>
      <c r="EL260" s="48"/>
      <c r="EM260" s="48"/>
      <c r="EN260" s="48"/>
      <c r="EO260" s="46"/>
      <c r="EP260" s="46"/>
      <c r="EQ260" s="46"/>
      <c r="ER260" s="46"/>
      <c r="ES260" s="46"/>
      <c r="ET260" s="46"/>
      <c r="EU260" s="46"/>
      <c r="EV260" s="46"/>
      <c r="EW260" s="46"/>
      <c r="EX260" s="46"/>
      <c r="EY260" s="46"/>
      <c r="EZ260" s="46"/>
      <c r="FA260" s="46"/>
      <c r="FB260" s="46"/>
      <c r="FC260" s="46"/>
      <c r="FD260" s="46"/>
      <c r="FE260" s="46"/>
      <c r="FF260" s="46"/>
      <c r="FG260" s="46"/>
      <c r="FH260" s="46"/>
      <c r="FI260" s="46"/>
      <c r="FJ260" s="16" t="s">
        <v>204</v>
      </c>
      <c r="FK260" s="9" t="s">
        <v>230</v>
      </c>
      <c r="FL260" s="46" t="s">
        <v>485</v>
      </c>
      <c r="FM260" s="46">
        <v>1102724007</v>
      </c>
      <c r="FN260" s="17">
        <v>20255220007883</v>
      </c>
      <c r="FO260" s="48">
        <v>45812</v>
      </c>
      <c r="FP260" s="9" t="s">
        <v>486</v>
      </c>
      <c r="FQ260" s="46"/>
      <c r="FR260" s="46"/>
      <c r="FS260" s="46"/>
      <c r="FT260" s="46"/>
      <c r="FU260" s="9"/>
      <c r="FV260" s="109"/>
      <c r="FW260" s="109"/>
      <c r="FX260" s="109"/>
      <c r="FY260" s="109"/>
      <c r="FZ260" s="109"/>
      <c r="GA260" s="109"/>
      <c r="GB260" s="109"/>
      <c r="GC260" s="109"/>
      <c r="GD260" s="109"/>
      <c r="GE260" s="109"/>
      <c r="GF260" s="109"/>
    </row>
    <row r="261" spans="1:188" ht="100.5" customHeight="1" x14ac:dyDescent="0.3">
      <c r="A261" s="124">
        <v>259</v>
      </c>
      <c r="B261" s="49">
        <v>2527</v>
      </c>
      <c r="C261" s="17" t="s">
        <v>262</v>
      </c>
      <c r="D261" s="17" t="s">
        <v>3496</v>
      </c>
      <c r="E261" s="46" t="s">
        <v>3640</v>
      </c>
      <c r="F261" s="47" t="s">
        <v>3641</v>
      </c>
      <c r="G261" s="10" t="s">
        <v>183</v>
      </c>
      <c r="H261" s="9" t="s">
        <v>184</v>
      </c>
      <c r="I261" s="9" t="s">
        <v>3642</v>
      </c>
      <c r="J261" s="9" t="s">
        <v>3643</v>
      </c>
      <c r="K261" s="9" t="s">
        <v>3644</v>
      </c>
      <c r="L261" s="48">
        <v>45806</v>
      </c>
      <c r="M261" s="48">
        <v>45805</v>
      </c>
      <c r="N261" s="48">
        <v>45811</v>
      </c>
      <c r="O261" s="49">
        <v>6</v>
      </c>
      <c r="P261" s="49">
        <v>0</v>
      </c>
      <c r="Q261" s="49">
        <v>180</v>
      </c>
      <c r="R261" s="48">
        <v>45993</v>
      </c>
      <c r="S261" s="48"/>
      <c r="T261" s="171"/>
      <c r="U261" s="171"/>
      <c r="V261" s="48"/>
      <c r="W261" s="48"/>
      <c r="X261" s="48"/>
      <c r="Y261" s="48">
        <v>45993</v>
      </c>
      <c r="Z261" s="15">
        <v>34200000</v>
      </c>
      <c r="AA261" s="13">
        <f t="shared" si="11"/>
        <v>5700000</v>
      </c>
      <c r="AB261" s="13">
        <f t="shared" si="9"/>
        <v>190000</v>
      </c>
      <c r="AC261" s="50"/>
      <c r="AD261" s="50"/>
      <c r="AE261" s="13">
        <f t="shared" si="12"/>
        <v>34200000</v>
      </c>
      <c r="AF261" s="9" t="s">
        <v>188</v>
      </c>
      <c r="AG261" s="15" t="s">
        <v>189</v>
      </c>
      <c r="AH261" s="46"/>
      <c r="AI261" s="15" t="s">
        <v>190</v>
      </c>
      <c r="AJ261" s="52" t="s">
        <v>191</v>
      </c>
      <c r="AK261" s="46"/>
      <c r="AL261" s="46"/>
      <c r="AM261" s="46"/>
      <c r="AN261" s="9" t="s">
        <v>193</v>
      </c>
      <c r="AO261" s="17">
        <v>1022368206</v>
      </c>
      <c r="AP261" s="46">
        <v>1</v>
      </c>
      <c r="AQ261" s="49" t="s">
        <v>194</v>
      </c>
      <c r="AR261" s="9" t="s">
        <v>195</v>
      </c>
      <c r="AS261" s="47"/>
      <c r="AT261" s="47" t="s">
        <v>3645</v>
      </c>
      <c r="AU261" s="47" t="s">
        <v>3646</v>
      </c>
      <c r="AV261" s="60" t="s">
        <v>3647</v>
      </c>
      <c r="AW261" s="46" t="s">
        <v>273</v>
      </c>
      <c r="AX261" s="9" t="s">
        <v>262</v>
      </c>
      <c r="AY261" s="46" t="s">
        <v>274</v>
      </c>
      <c r="AZ261" s="9" t="s">
        <v>531</v>
      </c>
      <c r="BA261" s="9" t="s">
        <v>202</v>
      </c>
      <c r="BB261" s="46">
        <v>652</v>
      </c>
      <c r="BC261" s="48">
        <v>45797</v>
      </c>
      <c r="BD261" s="143">
        <v>34200000</v>
      </c>
      <c r="BE261" s="143"/>
      <c r="BF261" s="143"/>
      <c r="BG261" s="143"/>
      <c r="BH261" s="49">
        <v>745</v>
      </c>
      <c r="BI261" s="48">
        <v>45807</v>
      </c>
      <c r="BJ261" s="143">
        <v>34200000</v>
      </c>
      <c r="BK261" s="143"/>
      <c r="BL261" s="143"/>
      <c r="BM261" s="143"/>
      <c r="BN261" s="49"/>
      <c r="BO261" s="49">
        <v>133029</v>
      </c>
      <c r="BP261" s="48">
        <v>45776</v>
      </c>
      <c r="BQ261" s="12" t="s">
        <v>203</v>
      </c>
      <c r="BR261" s="47" t="s">
        <v>204</v>
      </c>
      <c r="BS261" s="9" t="s">
        <v>189</v>
      </c>
      <c r="BT261" s="9" t="s">
        <v>189</v>
      </c>
      <c r="BU261" s="9" t="s">
        <v>205</v>
      </c>
      <c r="BV261" s="9" t="s">
        <v>206</v>
      </c>
      <c r="BW261" s="9" t="s">
        <v>207</v>
      </c>
      <c r="BX261" s="15">
        <v>3420000</v>
      </c>
      <c r="BY261" s="15"/>
      <c r="BZ261" s="15"/>
      <c r="CA261" s="15"/>
      <c r="CB261" s="9"/>
      <c r="CC261" s="9"/>
      <c r="CD261" s="9"/>
      <c r="CE261" s="9"/>
      <c r="CF261" s="9"/>
      <c r="CG261" s="9"/>
      <c r="CH261" s="9"/>
      <c r="CI261" s="9"/>
      <c r="CJ261" s="9"/>
      <c r="CK261" s="9"/>
      <c r="CL261" s="9"/>
      <c r="CM261" s="9"/>
      <c r="CN261" s="9"/>
      <c r="CO261" s="9"/>
      <c r="CP261" s="9" t="s">
        <v>208</v>
      </c>
      <c r="CQ261" s="48" t="s">
        <v>3648</v>
      </c>
      <c r="CR261" s="48">
        <v>45806</v>
      </c>
      <c r="CS261" s="48">
        <v>45811</v>
      </c>
      <c r="CT261" s="48"/>
      <c r="CU261" s="48"/>
      <c r="CV261" s="48"/>
      <c r="CW261" s="46" t="s">
        <v>2824</v>
      </c>
      <c r="CX261" s="48">
        <v>45807</v>
      </c>
      <c r="CY261" s="48"/>
      <c r="CZ261" s="9" t="s">
        <v>249</v>
      </c>
      <c r="DA261" s="57" t="s">
        <v>250</v>
      </c>
      <c r="DB261" s="57" t="s">
        <v>189</v>
      </c>
      <c r="DC261" s="17" t="s">
        <v>212</v>
      </c>
      <c r="DD261" s="17" t="s">
        <v>213</v>
      </c>
      <c r="DE261" s="17" t="s">
        <v>214</v>
      </c>
      <c r="DF261" s="17" t="s">
        <v>189</v>
      </c>
      <c r="DG261" s="12">
        <v>33364</v>
      </c>
      <c r="DH261" s="9">
        <v>34</v>
      </c>
      <c r="DI261" s="12" t="s">
        <v>558</v>
      </c>
      <c r="DJ261" s="9" t="s">
        <v>3649</v>
      </c>
      <c r="DK261" s="9" t="s">
        <v>217</v>
      </c>
      <c r="DL261" s="9" t="s">
        <v>229</v>
      </c>
      <c r="DM261" s="9"/>
      <c r="DN261" s="9">
        <v>6014281990</v>
      </c>
      <c r="DO261" s="9">
        <v>3134520221</v>
      </c>
      <c r="DP261" s="26" t="s">
        <v>3650</v>
      </c>
      <c r="DQ261" s="9" t="s">
        <v>284</v>
      </c>
      <c r="DR261" s="9" t="s">
        <v>393</v>
      </c>
      <c r="DS261" s="9" t="s">
        <v>223</v>
      </c>
      <c r="DT261" s="9" t="s">
        <v>377</v>
      </c>
      <c r="DU261" s="9" t="s">
        <v>3651</v>
      </c>
      <c r="DV261" s="9" t="s">
        <v>378</v>
      </c>
      <c r="DW261" s="9" t="s">
        <v>3652</v>
      </c>
      <c r="DX261" s="9" t="s">
        <v>380</v>
      </c>
      <c r="DY261" s="9" t="s">
        <v>217</v>
      </c>
      <c r="DZ261" s="9" t="s">
        <v>229</v>
      </c>
      <c r="EA261" s="46"/>
      <c r="EB261" s="48"/>
      <c r="EC261" s="54"/>
      <c r="ED261" s="48"/>
      <c r="EE261" s="48"/>
      <c r="EF261" s="48"/>
      <c r="EG261" s="48"/>
      <c r="EH261" s="48"/>
      <c r="EI261" s="48"/>
      <c r="EJ261" s="46"/>
      <c r="EK261" s="12"/>
      <c r="EL261" s="48"/>
      <c r="EM261" s="48"/>
      <c r="EN261" s="48"/>
      <c r="EO261" s="46"/>
      <c r="EP261" s="46"/>
      <c r="EQ261" s="46"/>
      <c r="ER261" s="46"/>
      <c r="ES261" s="46"/>
      <c r="ET261" s="46"/>
      <c r="EU261" s="46"/>
      <c r="EV261" s="46"/>
      <c r="EW261" s="46"/>
      <c r="EX261" s="46"/>
      <c r="EY261" s="46"/>
      <c r="EZ261" s="46"/>
      <c r="FA261" s="46"/>
      <c r="FB261" s="46"/>
      <c r="FC261" s="46"/>
      <c r="FD261" s="46"/>
      <c r="FE261" s="46"/>
      <c r="FF261" s="46"/>
      <c r="FG261" s="46"/>
      <c r="FH261" s="46"/>
      <c r="FI261" s="46"/>
      <c r="FJ261" s="16" t="s">
        <v>204</v>
      </c>
      <c r="FK261" s="9" t="s">
        <v>230</v>
      </c>
      <c r="FL261" s="46" t="s">
        <v>361</v>
      </c>
      <c r="FM261" s="46">
        <v>1026566529</v>
      </c>
      <c r="FN261" s="17">
        <v>20255220007893</v>
      </c>
      <c r="FO261" s="48">
        <v>45812</v>
      </c>
      <c r="FP261" s="9" t="s">
        <v>362</v>
      </c>
      <c r="FQ261" s="46"/>
      <c r="FR261" s="46"/>
      <c r="FS261" s="46"/>
      <c r="FT261" s="46"/>
      <c r="FU261" s="9"/>
      <c r="FV261" s="109"/>
      <c r="FW261" s="109"/>
      <c r="FX261" s="109"/>
      <c r="FY261" s="109"/>
      <c r="FZ261" s="109"/>
      <c r="GA261" s="109"/>
      <c r="GB261" s="109"/>
      <c r="GC261" s="109"/>
      <c r="GD261" s="109"/>
      <c r="GE261" s="109"/>
      <c r="GF261" s="109"/>
    </row>
    <row r="262" spans="1:188" ht="100.5" customHeight="1" x14ac:dyDescent="0.3">
      <c r="A262" s="124">
        <v>260</v>
      </c>
      <c r="B262" s="49">
        <v>2471</v>
      </c>
      <c r="C262" s="17" t="s">
        <v>3653</v>
      </c>
      <c r="D262" s="17" t="s">
        <v>3654</v>
      </c>
      <c r="E262" s="46" t="s">
        <v>3655</v>
      </c>
      <c r="F262" s="47" t="s">
        <v>3656</v>
      </c>
      <c r="G262" s="10" t="s">
        <v>183</v>
      </c>
      <c r="H262" s="9" t="s">
        <v>184</v>
      </c>
      <c r="I262" s="9" t="s">
        <v>3657</v>
      </c>
      <c r="J262" s="9" t="s">
        <v>3658</v>
      </c>
      <c r="K262" s="9" t="s">
        <v>3659</v>
      </c>
      <c r="L262" s="48">
        <v>45806</v>
      </c>
      <c r="M262" s="48">
        <v>45805</v>
      </c>
      <c r="N262" s="48">
        <v>45807</v>
      </c>
      <c r="O262" s="49">
        <v>7</v>
      </c>
      <c r="P262" s="49">
        <v>0</v>
      </c>
      <c r="Q262" s="49">
        <v>210</v>
      </c>
      <c r="R262" s="48">
        <v>46020</v>
      </c>
      <c r="S262" s="48"/>
      <c r="T262" s="171"/>
      <c r="U262" s="171"/>
      <c r="V262" s="48"/>
      <c r="W262" s="48"/>
      <c r="X262" s="48"/>
      <c r="Y262" s="48">
        <v>46020</v>
      </c>
      <c r="Z262" s="15">
        <v>38500000</v>
      </c>
      <c r="AA262" s="13">
        <v>5500000</v>
      </c>
      <c r="AB262" s="13">
        <f t="shared" si="9"/>
        <v>183333.33333333334</v>
      </c>
      <c r="AC262" s="50"/>
      <c r="AD262" s="50"/>
      <c r="AE262" s="13">
        <f t="shared" si="12"/>
        <v>38500000</v>
      </c>
      <c r="AF262" s="9" t="s">
        <v>188</v>
      </c>
      <c r="AG262" s="15" t="s">
        <v>189</v>
      </c>
      <c r="AH262" s="46"/>
      <c r="AI262" s="15" t="s">
        <v>190</v>
      </c>
      <c r="AJ262" s="52" t="s">
        <v>191</v>
      </c>
      <c r="AK262" s="46"/>
      <c r="AL262" s="46"/>
      <c r="AM262" s="46"/>
      <c r="AN262" s="9" t="s">
        <v>193</v>
      </c>
      <c r="AO262" s="17">
        <v>53050678</v>
      </c>
      <c r="AP262" s="46">
        <v>1</v>
      </c>
      <c r="AQ262" s="49" t="s">
        <v>194</v>
      </c>
      <c r="AR262" s="9" t="s">
        <v>195</v>
      </c>
      <c r="AS262" s="47"/>
      <c r="AT262" s="47" t="s">
        <v>3660</v>
      </c>
      <c r="AU262" s="47" t="s">
        <v>3661</v>
      </c>
      <c r="AV262" s="60" t="s">
        <v>3662</v>
      </c>
      <c r="AW262" s="46" t="s">
        <v>1790</v>
      </c>
      <c r="AX262" s="17" t="s">
        <v>3663</v>
      </c>
      <c r="AY262" s="9" t="s">
        <v>966</v>
      </c>
      <c r="AZ262" s="9" t="s">
        <v>244</v>
      </c>
      <c r="BA262" s="9" t="s">
        <v>202</v>
      </c>
      <c r="BB262" s="46">
        <v>650</v>
      </c>
      <c r="BC262" s="48">
        <v>45791</v>
      </c>
      <c r="BD262" s="143">
        <v>38500000</v>
      </c>
      <c r="BE262" s="143"/>
      <c r="BF262" s="143"/>
      <c r="BG262" s="143"/>
      <c r="BH262" s="49">
        <v>746</v>
      </c>
      <c r="BI262" s="48">
        <v>45807</v>
      </c>
      <c r="BJ262" s="143">
        <v>38500000</v>
      </c>
      <c r="BK262" s="143"/>
      <c r="BL262" s="143"/>
      <c r="BM262" s="143"/>
      <c r="BN262" s="49"/>
      <c r="BO262" s="49">
        <v>133122</v>
      </c>
      <c r="BP262" s="48">
        <v>45783</v>
      </c>
      <c r="BQ262" s="12" t="s">
        <v>203</v>
      </c>
      <c r="BR262" s="47" t="s">
        <v>204</v>
      </c>
      <c r="BS262" s="9" t="s">
        <v>189</v>
      </c>
      <c r="BT262" s="9" t="s">
        <v>189</v>
      </c>
      <c r="BU262" s="9" t="s">
        <v>205</v>
      </c>
      <c r="BV262" s="9" t="s">
        <v>206</v>
      </c>
      <c r="BW262" s="9" t="s">
        <v>207</v>
      </c>
      <c r="BX262" s="15">
        <v>3850000</v>
      </c>
      <c r="BY262" s="15"/>
      <c r="BZ262" s="15"/>
      <c r="CA262" s="15"/>
      <c r="CB262" s="9"/>
      <c r="CC262" s="9"/>
      <c r="CD262" s="9"/>
      <c r="CE262" s="9"/>
      <c r="CF262" s="9"/>
      <c r="CG262" s="9"/>
      <c r="CH262" s="9"/>
      <c r="CI262" s="9"/>
      <c r="CJ262" s="9"/>
      <c r="CK262" s="9"/>
      <c r="CL262" s="9"/>
      <c r="CM262" s="9"/>
      <c r="CN262" s="9"/>
      <c r="CO262" s="9"/>
      <c r="CP262" s="9" t="s">
        <v>208</v>
      </c>
      <c r="CQ262" s="48" t="s">
        <v>3664</v>
      </c>
      <c r="CR262" s="48">
        <v>45807</v>
      </c>
      <c r="CS262" s="48">
        <v>45807</v>
      </c>
      <c r="CT262" s="48"/>
      <c r="CU262" s="48"/>
      <c r="CV262" s="48"/>
      <c r="CW262" s="46" t="s">
        <v>2824</v>
      </c>
      <c r="CX262" s="48">
        <v>45807</v>
      </c>
      <c r="CY262" s="48"/>
      <c r="CZ262" s="10" t="s">
        <v>211</v>
      </c>
      <c r="DA262" s="57" t="s">
        <v>250</v>
      </c>
      <c r="DB262" s="57" t="s">
        <v>189</v>
      </c>
      <c r="DC262" s="17" t="s">
        <v>212</v>
      </c>
      <c r="DD262" s="17" t="s">
        <v>213</v>
      </c>
      <c r="DE262" s="17" t="s">
        <v>214</v>
      </c>
      <c r="DF262" s="17" t="s">
        <v>189</v>
      </c>
      <c r="DG262" s="12">
        <v>30645</v>
      </c>
      <c r="DH262" s="9">
        <v>41</v>
      </c>
      <c r="DI262" s="12" t="s">
        <v>280</v>
      </c>
      <c r="DJ262" s="9" t="s">
        <v>3665</v>
      </c>
      <c r="DK262" s="9" t="s">
        <v>217</v>
      </c>
      <c r="DL262" s="9" t="s">
        <v>229</v>
      </c>
      <c r="DM262" s="9"/>
      <c r="DN262" s="9">
        <v>3016351111</v>
      </c>
      <c r="DO262" s="9">
        <v>3016351111</v>
      </c>
      <c r="DP262" s="26" t="s">
        <v>3666</v>
      </c>
      <c r="DQ262" s="9" t="s">
        <v>284</v>
      </c>
      <c r="DR262" s="9" t="s">
        <v>285</v>
      </c>
      <c r="DS262" s="9" t="s">
        <v>223</v>
      </c>
      <c r="DT262" s="9" t="s">
        <v>427</v>
      </c>
      <c r="DU262" s="9" t="s">
        <v>3667</v>
      </c>
      <c r="DV262" s="198" t="s">
        <v>1960</v>
      </c>
      <c r="DW262" s="9"/>
      <c r="DX262" s="9" t="s">
        <v>1961</v>
      </c>
      <c r="DY262" s="9" t="s">
        <v>217</v>
      </c>
      <c r="DZ262" s="9" t="s">
        <v>229</v>
      </c>
      <c r="EA262" s="46"/>
      <c r="EB262" s="48"/>
      <c r="EC262" s="54"/>
      <c r="ED262" s="48"/>
      <c r="EE262" s="48"/>
      <c r="EF262" s="48"/>
      <c r="EG262" s="48"/>
      <c r="EH262" s="48"/>
      <c r="EI262" s="48"/>
      <c r="EJ262" s="46"/>
      <c r="EK262" s="12"/>
      <c r="EL262" s="48"/>
      <c r="EM262" s="48"/>
      <c r="EN262" s="48"/>
      <c r="EO262" s="46"/>
      <c r="EP262" s="46"/>
      <c r="EQ262" s="46"/>
      <c r="ER262" s="46"/>
      <c r="ES262" s="46"/>
      <c r="ET262" s="46"/>
      <c r="EU262" s="46"/>
      <c r="EV262" s="46"/>
      <c r="EW262" s="46"/>
      <c r="EX262" s="46"/>
      <c r="EY262" s="46"/>
      <c r="EZ262" s="46"/>
      <c r="FA262" s="46"/>
      <c r="FB262" s="46"/>
      <c r="FC262" s="46"/>
      <c r="FD262" s="46"/>
      <c r="FE262" s="46"/>
      <c r="FF262" s="46"/>
      <c r="FG262" s="46"/>
      <c r="FH262" s="46"/>
      <c r="FI262" s="46"/>
      <c r="FJ262" s="16" t="s">
        <v>204</v>
      </c>
      <c r="FK262" s="9" t="s">
        <v>230</v>
      </c>
      <c r="FL262" s="46" t="s">
        <v>3668</v>
      </c>
      <c r="FM262" s="46">
        <v>1130621382</v>
      </c>
      <c r="FN262" s="17">
        <v>20255220007783</v>
      </c>
      <c r="FO262" s="48">
        <v>45811</v>
      </c>
      <c r="FP262" s="9" t="s">
        <v>503</v>
      </c>
      <c r="FQ262" s="46"/>
      <c r="FR262" s="46"/>
      <c r="FS262" s="46"/>
      <c r="FT262" s="46"/>
      <c r="FU262" s="9"/>
      <c r="FV262" s="109"/>
      <c r="FW262" s="109"/>
      <c r="FX262" s="109"/>
      <c r="FY262" s="109"/>
      <c r="FZ262" s="109"/>
      <c r="GA262" s="109"/>
      <c r="GB262" s="109"/>
      <c r="GC262" s="109"/>
      <c r="GD262" s="109"/>
      <c r="GE262" s="109"/>
      <c r="GF262" s="109"/>
    </row>
    <row r="263" spans="1:188" ht="100.5" customHeight="1" x14ac:dyDescent="0.3">
      <c r="A263" s="124">
        <v>261</v>
      </c>
      <c r="B263" s="49">
        <v>2461</v>
      </c>
      <c r="C263" s="17" t="s">
        <v>3669</v>
      </c>
      <c r="D263" s="17" t="s">
        <v>3670</v>
      </c>
      <c r="E263" s="46" t="s">
        <v>3671</v>
      </c>
      <c r="F263" s="47" t="s">
        <v>3672</v>
      </c>
      <c r="G263" s="10" t="s">
        <v>183</v>
      </c>
      <c r="H263" s="9" t="s">
        <v>184</v>
      </c>
      <c r="I263" s="46" t="s">
        <v>3673</v>
      </c>
      <c r="J263" s="9" t="s">
        <v>3674</v>
      </c>
      <c r="K263" s="9" t="s">
        <v>3675</v>
      </c>
      <c r="L263" s="48">
        <v>45811</v>
      </c>
      <c r="M263" s="48">
        <v>45805</v>
      </c>
      <c r="N263" s="48">
        <v>45812</v>
      </c>
      <c r="O263" s="49">
        <v>6</v>
      </c>
      <c r="P263" s="49">
        <v>0</v>
      </c>
      <c r="Q263" s="49">
        <v>180</v>
      </c>
      <c r="R263" s="48">
        <v>45994</v>
      </c>
      <c r="S263" s="48">
        <v>45995</v>
      </c>
      <c r="T263" s="49">
        <v>0</v>
      </c>
      <c r="U263" s="49">
        <v>27</v>
      </c>
      <c r="V263" s="49"/>
      <c r="W263" s="48">
        <v>45995</v>
      </c>
      <c r="X263" s="49"/>
      <c r="Y263" s="48">
        <v>46021</v>
      </c>
      <c r="Z263" s="15">
        <v>33810000</v>
      </c>
      <c r="AA263" s="13">
        <f t="shared" si="11"/>
        <v>5635000</v>
      </c>
      <c r="AB263" s="13">
        <f t="shared" si="9"/>
        <v>187833.33333333334</v>
      </c>
      <c r="AC263" s="50">
        <v>5071500</v>
      </c>
      <c r="AD263" s="50"/>
      <c r="AE263" s="13">
        <f t="shared" si="12"/>
        <v>38881500</v>
      </c>
      <c r="AF263" s="9" t="s">
        <v>188</v>
      </c>
      <c r="AG263" s="15" t="s">
        <v>189</v>
      </c>
      <c r="AH263" s="46"/>
      <c r="AI263" s="15" t="s">
        <v>190</v>
      </c>
      <c r="AJ263" s="52" t="s">
        <v>191</v>
      </c>
      <c r="AK263" s="46"/>
      <c r="AL263" s="46"/>
      <c r="AM263" s="46"/>
      <c r="AN263" s="9" t="s">
        <v>193</v>
      </c>
      <c r="AO263" s="17">
        <v>1000502843</v>
      </c>
      <c r="AP263" s="46">
        <v>8</v>
      </c>
      <c r="AQ263" s="49" t="s">
        <v>194</v>
      </c>
      <c r="AR263" s="9" t="s">
        <v>195</v>
      </c>
      <c r="AS263" s="47"/>
      <c r="AT263" s="47" t="s">
        <v>3676</v>
      </c>
      <c r="AU263" s="47" t="s">
        <v>3677</v>
      </c>
      <c r="AV263" s="60" t="s">
        <v>3678</v>
      </c>
      <c r="AW263" s="46" t="s">
        <v>199</v>
      </c>
      <c r="AX263" s="9" t="s">
        <v>3679</v>
      </c>
      <c r="AY263" s="9" t="s">
        <v>497</v>
      </c>
      <c r="AZ263" s="9" t="s">
        <v>244</v>
      </c>
      <c r="BA263" s="9" t="s">
        <v>202</v>
      </c>
      <c r="BB263" s="46">
        <v>653</v>
      </c>
      <c r="BC263" s="48">
        <v>45797</v>
      </c>
      <c r="BD263" s="143">
        <v>33810000</v>
      </c>
      <c r="BE263" s="46">
        <v>726</v>
      </c>
      <c r="BF263" s="48">
        <v>45868</v>
      </c>
      <c r="BG263" s="143">
        <v>5071500</v>
      </c>
      <c r="BH263" s="49">
        <v>760</v>
      </c>
      <c r="BI263" s="48">
        <v>45811</v>
      </c>
      <c r="BJ263" s="143">
        <v>33810000</v>
      </c>
      <c r="BK263" s="49">
        <v>837</v>
      </c>
      <c r="BL263" s="48">
        <v>45869</v>
      </c>
      <c r="BM263" s="143">
        <v>5071500</v>
      </c>
      <c r="BN263" s="49"/>
      <c r="BO263" s="49">
        <v>132971</v>
      </c>
      <c r="BP263" s="48">
        <v>45772</v>
      </c>
      <c r="BQ263" s="12" t="s">
        <v>203</v>
      </c>
      <c r="BR263" s="47" t="s">
        <v>204</v>
      </c>
      <c r="BS263" s="9" t="s">
        <v>189</v>
      </c>
      <c r="BT263" s="9" t="s">
        <v>189</v>
      </c>
      <c r="BU263" s="9" t="s">
        <v>205</v>
      </c>
      <c r="BV263" s="9" t="s">
        <v>206</v>
      </c>
      <c r="BW263" s="9" t="s">
        <v>207</v>
      </c>
      <c r="BX263" s="15">
        <v>3381000</v>
      </c>
      <c r="BY263" s="9" t="s">
        <v>205</v>
      </c>
      <c r="BZ263" s="9" t="s">
        <v>206</v>
      </c>
      <c r="CA263" s="15">
        <v>3888150</v>
      </c>
      <c r="CB263" s="9"/>
      <c r="CC263" s="9"/>
      <c r="CD263" s="9"/>
      <c r="CE263" s="9"/>
      <c r="CF263" s="9"/>
      <c r="CG263" s="9"/>
      <c r="CH263" s="9"/>
      <c r="CI263" s="9"/>
      <c r="CJ263" s="9"/>
      <c r="CK263" s="9"/>
      <c r="CL263" s="9"/>
      <c r="CM263" s="9"/>
      <c r="CN263" s="9"/>
      <c r="CO263" s="9"/>
      <c r="CP263" s="9" t="s">
        <v>208</v>
      </c>
      <c r="CQ263" s="48" t="s">
        <v>3680</v>
      </c>
      <c r="CR263" s="48">
        <v>45811</v>
      </c>
      <c r="CS263" s="48">
        <v>45812</v>
      </c>
      <c r="CT263" s="48" t="s">
        <v>3680</v>
      </c>
      <c r="CU263" s="48">
        <v>45873</v>
      </c>
      <c r="CV263" s="48">
        <v>45874</v>
      </c>
      <c r="CW263" s="46" t="s">
        <v>2824</v>
      </c>
      <c r="CX263" s="48">
        <v>45814</v>
      </c>
      <c r="CY263" s="48"/>
      <c r="CZ263" s="10" t="s">
        <v>249</v>
      </c>
      <c r="DA263" s="57" t="s">
        <v>250</v>
      </c>
      <c r="DB263" s="57" t="s">
        <v>189</v>
      </c>
      <c r="DC263" s="17" t="s">
        <v>212</v>
      </c>
      <c r="DD263" s="17" t="s">
        <v>213</v>
      </c>
      <c r="DE263" s="17" t="s">
        <v>214</v>
      </c>
      <c r="DF263" s="17" t="s">
        <v>189</v>
      </c>
      <c r="DG263" s="12">
        <v>36904</v>
      </c>
      <c r="DH263" s="9">
        <v>24</v>
      </c>
      <c r="DI263" s="12" t="s">
        <v>558</v>
      </c>
      <c r="DJ263" s="9" t="s">
        <v>3681</v>
      </c>
      <c r="DK263" s="9" t="s">
        <v>217</v>
      </c>
      <c r="DL263" s="9" t="s">
        <v>229</v>
      </c>
      <c r="DM263" s="9"/>
      <c r="DN263" s="9">
        <v>3142027891</v>
      </c>
      <c r="DO263" s="9">
        <v>3142027891</v>
      </c>
      <c r="DP263" s="26" t="s">
        <v>3682</v>
      </c>
      <c r="DQ263" s="9" t="s">
        <v>788</v>
      </c>
      <c r="DR263" s="9" t="s">
        <v>356</v>
      </c>
      <c r="DS263" s="9" t="s">
        <v>223</v>
      </c>
      <c r="DT263" s="9" t="s">
        <v>377</v>
      </c>
      <c r="DU263" s="9" t="s">
        <v>3683</v>
      </c>
      <c r="DV263" s="9" t="s">
        <v>226</v>
      </c>
      <c r="DW263" s="9"/>
      <c r="DX263" s="9" t="s">
        <v>228</v>
      </c>
      <c r="DY263" s="9" t="s">
        <v>217</v>
      </c>
      <c r="DZ263" s="9" t="s">
        <v>229</v>
      </c>
      <c r="EA263" s="46"/>
      <c r="EB263" s="48"/>
      <c r="EC263" s="54" t="s">
        <v>207</v>
      </c>
      <c r="ED263" s="48">
        <v>45869</v>
      </c>
      <c r="EE263" s="46">
        <v>726</v>
      </c>
      <c r="EF263" s="48">
        <v>45868</v>
      </c>
      <c r="EG263" s="46">
        <v>837</v>
      </c>
      <c r="EH263" s="48">
        <v>45869</v>
      </c>
      <c r="EI263" s="48">
        <v>45995</v>
      </c>
      <c r="EJ263" s="46" t="s">
        <v>290</v>
      </c>
      <c r="EK263" s="12">
        <v>45869</v>
      </c>
      <c r="EL263" s="48"/>
      <c r="EM263" s="48"/>
      <c r="EN263" s="48"/>
      <c r="EO263" s="46"/>
      <c r="EP263" s="46"/>
      <c r="EQ263" s="46"/>
      <c r="ER263" s="46"/>
      <c r="ES263" s="46"/>
      <c r="ET263" s="46"/>
      <c r="EU263" s="46"/>
      <c r="EV263" s="46"/>
      <c r="EW263" s="46"/>
      <c r="EX263" s="46"/>
      <c r="EY263" s="46"/>
      <c r="EZ263" s="46"/>
      <c r="FA263" s="46"/>
      <c r="FB263" s="46"/>
      <c r="FC263" s="46"/>
      <c r="FD263" s="46"/>
      <c r="FE263" s="46"/>
      <c r="FF263" s="46"/>
      <c r="FG263" s="46"/>
      <c r="FH263" s="46"/>
      <c r="FI263" s="46"/>
      <c r="FJ263" s="16" t="s">
        <v>204</v>
      </c>
      <c r="FK263" s="9" t="s">
        <v>230</v>
      </c>
      <c r="FL263" s="46" t="s">
        <v>3668</v>
      </c>
      <c r="FM263" s="46">
        <v>1130621382</v>
      </c>
      <c r="FN263" s="17">
        <v>20255220007783</v>
      </c>
      <c r="FO263" s="48">
        <v>45811</v>
      </c>
      <c r="FP263" s="9" t="s">
        <v>503</v>
      </c>
      <c r="FQ263" s="46"/>
      <c r="FR263" s="46"/>
      <c r="FS263" s="46"/>
      <c r="FT263" s="46"/>
      <c r="FU263" s="9"/>
      <c r="FV263" s="109"/>
      <c r="FW263" s="109"/>
      <c r="FX263" s="109"/>
      <c r="FY263" s="109"/>
      <c r="FZ263" s="109"/>
      <c r="GA263" s="109"/>
      <c r="GB263" s="109"/>
      <c r="GC263" s="109"/>
      <c r="GD263" s="109"/>
      <c r="GE263" s="109"/>
      <c r="GF263" s="109"/>
    </row>
    <row r="264" spans="1:188" ht="100.5" customHeight="1" x14ac:dyDescent="0.3">
      <c r="A264" s="124">
        <v>262</v>
      </c>
      <c r="B264" s="49">
        <v>2461</v>
      </c>
      <c r="C264" s="17" t="s">
        <v>3669</v>
      </c>
      <c r="D264" s="17" t="s">
        <v>3670</v>
      </c>
      <c r="E264" s="46" t="s">
        <v>3684</v>
      </c>
      <c r="F264" s="47" t="s">
        <v>3685</v>
      </c>
      <c r="G264" s="10" t="s">
        <v>183</v>
      </c>
      <c r="H264" s="9" t="s">
        <v>184</v>
      </c>
      <c r="I264" s="46" t="s">
        <v>3686</v>
      </c>
      <c r="J264" s="9" t="s">
        <v>3293</v>
      </c>
      <c r="K264" s="9" t="s">
        <v>3294</v>
      </c>
      <c r="L264" s="48">
        <v>45808</v>
      </c>
      <c r="M264" s="48">
        <v>45807</v>
      </c>
      <c r="N264" s="48">
        <v>45813</v>
      </c>
      <c r="O264" s="49">
        <v>6</v>
      </c>
      <c r="P264" s="49">
        <v>0</v>
      </c>
      <c r="Q264" s="49">
        <v>180</v>
      </c>
      <c r="R264" s="48">
        <v>45995</v>
      </c>
      <c r="S264" s="48"/>
      <c r="T264" s="171"/>
      <c r="U264" s="171"/>
      <c r="V264" s="48"/>
      <c r="W264" s="48"/>
      <c r="X264" s="48"/>
      <c r="Y264" s="48">
        <v>45995</v>
      </c>
      <c r="Z264" s="15">
        <v>45000000</v>
      </c>
      <c r="AA264" s="13">
        <f t="shared" si="11"/>
        <v>7500000</v>
      </c>
      <c r="AB264" s="13">
        <f t="shared" si="9"/>
        <v>250000</v>
      </c>
      <c r="AC264" s="50"/>
      <c r="AD264" s="50"/>
      <c r="AE264" s="13">
        <f t="shared" si="12"/>
        <v>45000000</v>
      </c>
      <c r="AF264" s="9" t="s">
        <v>188</v>
      </c>
      <c r="AG264" s="15" t="s">
        <v>189</v>
      </c>
      <c r="AH264" s="46"/>
      <c r="AI264" s="15" t="s">
        <v>190</v>
      </c>
      <c r="AJ264" s="52" t="s">
        <v>191</v>
      </c>
      <c r="AK264" s="46"/>
      <c r="AL264" s="46"/>
      <c r="AM264" s="46"/>
      <c r="AN264" s="9" t="s">
        <v>193</v>
      </c>
      <c r="AO264" s="17">
        <v>79724466</v>
      </c>
      <c r="AP264" s="46">
        <v>3</v>
      </c>
      <c r="AQ264" s="49" t="s">
        <v>194</v>
      </c>
      <c r="AR264" s="9" t="s">
        <v>195</v>
      </c>
      <c r="AS264" s="47"/>
      <c r="AT264" s="47" t="s">
        <v>3687</v>
      </c>
      <c r="AU264" s="47" t="s">
        <v>3688</v>
      </c>
      <c r="AV264" s="60" t="s">
        <v>3689</v>
      </c>
      <c r="AW264" s="46" t="s">
        <v>199</v>
      </c>
      <c r="AX264" s="9" t="s">
        <v>3679</v>
      </c>
      <c r="AY264" s="9" t="s">
        <v>497</v>
      </c>
      <c r="AZ264" s="9" t="s">
        <v>244</v>
      </c>
      <c r="BA264" s="9" t="s">
        <v>202</v>
      </c>
      <c r="BB264" s="46">
        <v>605</v>
      </c>
      <c r="BC264" s="48">
        <v>45751</v>
      </c>
      <c r="BD264" s="143">
        <v>45000000</v>
      </c>
      <c r="BE264" s="143"/>
      <c r="BF264" s="143"/>
      <c r="BG264" s="143"/>
      <c r="BH264" s="49">
        <v>759</v>
      </c>
      <c r="BI264" s="48">
        <v>45811</v>
      </c>
      <c r="BJ264" s="143">
        <v>45000000</v>
      </c>
      <c r="BK264" s="143"/>
      <c r="BL264" s="143"/>
      <c r="BM264" s="143"/>
      <c r="BN264" s="49"/>
      <c r="BO264" s="49">
        <v>131595</v>
      </c>
      <c r="BP264" s="48">
        <v>45716</v>
      </c>
      <c r="BQ264" s="12" t="s">
        <v>203</v>
      </c>
      <c r="BR264" s="47" t="s">
        <v>204</v>
      </c>
      <c r="BS264" s="9" t="s">
        <v>189</v>
      </c>
      <c r="BT264" s="9" t="s">
        <v>189</v>
      </c>
      <c r="BU264" s="9" t="s">
        <v>276</v>
      </c>
      <c r="BV264" s="9" t="s">
        <v>3505</v>
      </c>
      <c r="BW264" s="9" t="s">
        <v>207</v>
      </c>
      <c r="BX264" s="15">
        <v>4500000</v>
      </c>
      <c r="BY264" s="15"/>
      <c r="BZ264" s="15"/>
      <c r="CA264" s="15"/>
      <c r="CB264" s="9"/>
      <c r="CC264" s="9"/>
      <c r="CD264" s="9"/>
      <c r="CE264" s="9"/>
      <c r="CF264" s="9"/>
      <c r="CG264" s="9"/>
      <c r="CH264" s="9"/>
      <c r="CI264" s="9"/>
      <c r="CJ264" s="9"/>
      <c r="CK264" s="9"/>
      <c r="CL264" s="9"/>
      <c r="CM264" s="9"/>
      <c r="CN264" s="9"/>
      <c r="CO264" s="9"/>
      <c r="CP264" s="9" t="s">
        <v>208</v>
      </c>
      <c r="CQ264" s="48" t="s">
        <v>3690</v>
      </c>
      <c r="CR264" s="48">
        <v>45811</v>
      </c>
      <c r="CS264" s="48">
        <v>45813</v>
      </c>
      <c r="CT264" s="48"/>
      <c r="CU264" s="48"/>
      <c r="CV264" s="48"/>
      <c r="CW264" s="46" t="s">
        <v>210</v>
      </c>
      <c r="CX264" s="48">
        <v>45811</v>
      </c>
      <c r="CY264" s="48"/>
      <c r="CZ264" s="10" t="s">
        <v>249</v>
      </c>
      <c r="DA264" s="57" t="s">
        <v>250</v>
      </c>
      <c r="DB264" s="57" t="s">
        <v>189</v>
      </c>
      <c r="DC264" s="17" t="s">
        <v>212</v>
      </c>
      <c r="DD264" s="17" t="s">
        <v>213</v>
      </c>
      <c r="DE264" s="17" t="s">
        <v>214</v>
      </c>
      <c r="DF264" s="17" t="s">
        <v>189</v>
      </c>
      <c r="DG264" s="12">
        <v>29075</v>
      </c>
      <c r="DH264" s="9">
        <v>45</v>
      </c>
      <c r="DI264" s="12" t="s">
        <v>280</v>
      </c>
      <c r="DJ264" s="9" t="s">
        <v>3691</v>
      </c>
      <c r="DK264" s="9" t="s">
        <v>217</v>
      </c>
      <c r="DL264" s="9" t="s">
        <v>229</v>
      </c>
      <c r="DM264" s="9"/>
      <c r="DN264" s="9">
        <v>3143334018</v>
      </c>
      <c r="DO264" s="9">
        <v>3143334018</v>
      </c>
      <c r="DP264" s="26" t="s">
        <v>3692</v>
      </c>
      <c r="DQ264" s="9" t="s">
        <v>284</v>
      </c>
      <c r="DR264" s="9" t="s">
        <v>356</v>
      </c>
      <c r="DS264" s="9" t="s">
        <v>223</v>
      </c>
      <c r="DT264" s="9" t="s">
        <v>789</v>
      </c>
      <c r="DU264" s="9" t="s">
        <v>3693</v>
      </c>
      <c r="DV264" s="9" t="s">
        <v>226</v>
      </c>
      <c r="DW264" s="9"/>
      <c r="DX264" s="9" t="s">
        <v>228</v>
      </c>
      <c r="DY264" s="9" t="s">
        <v>217</v>
      </c>
      <c r="DZ264" s="9" t="s">
        <v>229</v>
      </c>
      <c r="EA264" s="46"/>
      <c r="EB264" s="48"/>
      <c r="EC264" s="54"/>
      <c r="ED264" s="48"/>
      <c r="EE264" s="48"/>
      <c r="EF264" s="48"/>
      <c r="EG264" s="48"/>
      <c r="EH264" s="48"/>
      <c r="EI264" s="48"/>
      <c r="EJ264" s="46"/>
      <c r="EK264" s="12"/>
      <c r="EL264" s="48"/>
      <c r="EM264" s="48"/>
      <c r="EN264" s="48"/>
      <c r="EO264" s="46"/>
      <c r="EP264" s="46"/>
      <c r="EQ264" s="46"/>
      <c r="ER264" s="46"/>
      <c r="ES264" s="46"/>
      <c r="ET264" s="46"/>
      <c r="EU264" s="46"/>
      <c r="EV264" s="46"/>
      <c r="EW264" s="46"/>
      <c r="EX264" s="46"/>
      <c r="EY264" s="46"/>
      <c r="EZ264" s="46"/>
      <c r="FA264" s="46"/>
      <c r="FB264" s="46"/>
      <c r="FC264" s="46"/>
      <c r="FD264" s="46"/>
      <c r="FE264" s="46"/>
      <c r="FF264" s="46"/>
      <c r="FG264" s="46"/>
      <c r="FH264" s="46"/>
      <c r="FI264" s="46"/>
      <c r="FJ264" s="16" t="s">
        <v>204</v>
      </c>
      <c r="FK264" s="9" t="s">
        <v>230</v>
      </c>
      <c r="FL264" s="46" t="s">
        <v>3668</v>
      </c>
      <c r="FM264" s="46">
        <v>1130621382</v>
      </c>
      <c r="FN264" s="17">
        <v>20255220007783</v>
      </c>
      <c r="FO264" s="48">
        <v>45811</v>
      </c>
      <c r="FP264" s="9" t="s">
        <v>503</v>
      </c>
      <c r="FQ264" s="46"/>
      <c r="FR264" s="46"/>
      <c r="FS264" s="46"/>
      <c r="FT264" s="46"/>
      <c r="FU264" s="9"/>
      <c r="FV264" s="109"/>
      <c r="FW264" s="109"/>
      <c r="FX264" s="109"/>
      <c r="FY264" s="109"/>
      <c r="FZ264" s="109"/>
      <c r="GA264" s="109"/>
      <c r="GB264" s="109"/>
      <c r="GC264" s="109"/>
      <c r="GD264" s="109"/>
      <c r="GE264" s="109"/>
      <c r="GF264" s="109"/>
    </row>
    <row r="265" spans="1:188" ht="100.5" customHeight="1" x14ac:dyDescent="0.3">
      <c r="A265" s="124">
        <v>263</v>
      </c>
      <c r="B265" s="49" t="s">
        <v>902</v>
      </c>
      <c r="C265" s="17" t="s">
        <v>902</v>
      </c>
      <c r="D265" s="46" t="s">
        <v>3694</v>
      </c>
      <c r="E265" s="46" t="s">
        <v>902</v>
      </c>
      <c r="F265" s="47" t="s">
        <v>902</v>
      </c>
      <c r="G265" s="10" t="s">
        <v>902</v>
      </c>
      <c r="H265" s="9" t="s">
        <v>184</v>
      </c>
      <c r="I265" s="46" t="s">
        <v>3694</v>
      </c>
      <c r="J265" s="9" t="s">
        <v>902</v>
      </c>
      <c r="K265" s="9" t="s">
        <v>902</v>
      </c>
      <c r="L265" s="48"/>
      <c r="M265" s="48"/>
      <c r="N265" s="48"/>
      <c r="O265" s="49">
        <v>0</v>
      </c>
      <c r="P265" s="49">
        <v>0</v>
      </c>
      <c r="Q265" s="49">
        <v>0</v>
      </c>
      <c r="R265" s="48"/>
      <c r="S265" s="48"/>
      <c r="T265" s="171"/>
      <c r="U265" s="171"/>
      <c r="V265" s="48"/>
      <c r="W265" s="48"/>
      <c r="X265" s="48"/>
      <c r="Y265" s="48"/>
      <c r="Z265" s="15">
        <v>0</v>
      </c>
      <c r="AA265" s="13">
        <v>0</v>
      </c>
      <c r="AB265" s="13">
        <v>0</v>
      </c>
      <c r="AC265" s="50"/>
      <c r="AD265" s="50"/>
      <c r="AE265" s="13">
        <f t="shared" si="12"/>
        <v>0</v>
      </c>
      <c r="AF265" s="9" t="s">
        <v>188</v>
      </c>
      <c r="AG265" s="15" t="s">
        <v>189</v>
      </c>
      <c r="AH265" s="46"/>
      <c r="AI265" s="15" t="s">
        <v>190</v>
      </c>
      <c r="AJ265" s="52" t="s">
        <v>902</v>
      </c>
      <c r="AK265" s="46"/>
      <c r="AL265" s="46"/>
      <c r="AM265" s="46"/>
      <c r="AN265" s="9"/>
      <c r="AO265" s="17" t="s">
        <v>902</v>
      </c>
      <c r="AP265" s="46"/>
      <c r="AQ265" s="49" t="s">
        <v>906</v>
      </c>
      <c r="AR265" s="9" t="s">
        <v>902</v>
      </c>
      <c r="AS265" s="47"/>
      <c r="AT265" s="47" t="s">
        <v>902</v>
      </c>
      <c r="AU265" s="47" t="s">
        <v>902</v>
      </c>
      <c r="AV265" s="60" t="s">
        <v>902</v>
      </c>
      <c r="AW265" s="46" t="s">
        <v>902</v>
      </c>
      <c r="AX265" s="9" t="s">
        <v>902</v>
      </c>
      <c r="AY265" s="9" t="s">
        <v>902</v>
      </c>
      <c r="AZ265" s="9" t="s">
        <v>902</v>
      </c>
      <c r="BA265" s="9" t="s">
        <v>902</v>
      </c>
      <c r="BB265" s="46">
        <v>0</v>
      </c>
      <c r="BC265" s="48" t="s">
        <v>902</v>
      </c>
      <c r="BD265" s="143">
        <v>0</v>
      </c>
      <c r="BE265" s="143"/>
      <c r="BF265" s="143"/>
      <c r="BG265" s="143"/>
      <c r="BH265" s="49">
        <v>0</v>
      </c>
      <c r="BI265" s="48" t="s">
        <v>902</v>
      </c>
      <c r="BJ265" s="143">
        <v>0</v>
      </c>
      <c r="BK265" s="143"/>
      <c r="BL265" s="143"/>
      <c r="BM265" s="143"/>
      <c r="BN265" s="49"/>
      <c r="BO265" s="49" t="s">
        <v>902</v>
      </c>
      <c r="BP265" s="48"/>
      <c r="BQ265" s="12" t="s">
        <v>203</v>
      </c>
      <c r="BR265" s="47" t="s">
        <v>204</v>
      </c>
      <c r="BS265" s="9"/>
      <c r="BT265" s="9"/>
      <c r="BU265" s="9" t="s">
        <v>902</v>
      </c>
      <c r="BV265" s="9" t="s">
        <v>902</v>
      </c>
      <c r="BW265" s="9" t="s">
        <v>189</v>
      </c>
      <c r="BX265" s="15">
        <v>0</v>
      </c>
      <c r="BY265" s="15"/>
      <c r="BZ265" s="15"/>
      <c r="CA265" s="15"/>
      <c r="CB265" s="9"/>
      <c r="CC265" s="9"/>
      <c r="CD265" s="9"/>
      <c r="CE265" s="9"/>
      <c r="CF265" s="9"/>
      <c r="CG265" s="9"/>
      <c r="CH265" s="9"/>
      <c r="CI265" s="9"/>
      <c r="CJ265" s="9"/>
      <c r="CK265" s="9"/>
      <c r="CL265" s="9"/>
      <c r="CM265" s="9"/>
      <c r="CN265" s="9"/>
      <c r="CO265" s="9"/>
      <c r="CP265" s="9" t="s">
        <v>902</v>
      </c>
      <c r="CQ265" s="48" t="s">
        <v>902</v>
      </c>
      <c r="CR265" s="48" t="s">
        <v>902</v>
      </c>
      <c r="CS265" s="46" t="s">
        <v>902</v>
      </c>
      <c r="CT265" s="46"/>
      <c r="CU265" s="46"/>
      <c r="CV265" s="46"/>
      <c r="CW265" s="46" t="s">
        <v>902</v>
      </c>
      <c r="CX265" s="48" t="s">
        <v>902</v>
      </c>
      <c r="CY265" s="48"/>
      <c r="CZ265" s="10" t="s">
        <v>902</v>
      </c>
      <c r="DA265" s="57"/>
      <c r="DB265" s="57"/>
      <c r="DC265" s="17"/>
      <c r="DD265" s="17"/>
      <c r="DE265" s="17"/>
      <c r="DF265" s="17"/>
      <c r="DG265" s="12"/>
      <c r="DH265" s="9"/>
      <c r="DI265" s="12"/>
      <c r="DJ265" s="9"/>
      <c r="DK265" s="9"/>
      <c r="DL265" s="9"/>
      <c r="DM265" s="9"/>
      <c r="DN265" s="9"/>
      <c r="DO265" s="9"/>
      <c r="DP265" s="26"/>
      <c r="DQ265" s="9"/>
      <c r="DR265" s="9"/>
      <c r="DS265" s="9"/>
      <c r="DT265" s="9"/>
      <c r="DU265" s="9"/>
      <c r="DV265" s="9"/>
      <c r="DW265" s="9"/>
      <c r="DX265" s="9"/>
      <c r="DY265" s="9"/>
      <c r="DZ265" s="9"/>
      <c r="EA265" s="46"/>
      <c r="EB265" s="48"/>
      <c r="EC265" s="54"/>
      <c r="ED265" s="48"/>
      <c r="EE265" s="48"/>
      <c r="EF265" s="48"/>
      <c r="EG265" s="48"/>
      <c r="EH265" s="48"/>
      <c r="EI265" s="48"/>
      <c r="EJ265" s="46"/>
      <c r="EK265" s="12"/>
      <c r="EL265" s="48"/>
      <c r="EM265" s="48"/>
      <c r="EN265" s="48"/>
      <c r="EO265" s="46"/>
      <c r="EP265" s="46"/>
      <c r="EQ265" s="46"/>
      <c r="ER265" s="46"/>
      <c r="ES265" s="46"/>
      <c r="ET265" s="46"/>
      <c r="EU265" s="46"/>
      <c r="EV265" s="46"/>
      <c r="EW265" s="46"/>
      <c r="EX265" s="46"/>
      <c r="EY265" s="46"/>
      <c r="EZ265" s="46"/>
      <c r="FA265" s="46"/>
      <c r="FB265" s="46"/>
      <c r="FC265" s="46"/>
      <c r="FD265" s="46"/>
      <c r="FE265" s="46"/>
      <c r="FF265" s="46"/>
      <c r="FG265" s="46"/>
      <c r="FH265" s="46"/>
      <c r="FI265" s="46"/>
      <c r="FJ265" s="16" t="s">
        <v>204</v>
      </c>
      <c r="FK265" s="9" t="s">
        <v>230</v>
      </c>
      <c r="FL265" s="46" t="s">
        <v>902</v>
      </c>
      <c r="FM265" s="46"/>
      <c r="FN265" s="17"/>
      <c r="FO265" s="48"/>
      <c r="FP265" s="48"/>
      <c r="FQ265" s="48"/>
      <c r="FR265" s="48"/>
      <c r="FS265" s="48"/>
      <c r="FT265" s="48"/>
      <c r="FU265" s="48"/>
      <c r="FV265" s="48"/>
      <c r="FW265" s="109"/>
      <c r="FX265" s="109"/>
      <c r="FY265" s="109"/>
      <c r="FZ265" s="109"/>
      <c r="GA265" s="109"/>
      <c r="GB265" s="109"/>
      <c r="GC265" s="109"/>
      <c r="GD265" s="109"/>
      <c r="GE265" s="109"/>
      <c r="GF265" s="109"/>
    </row>
    <row r="266" spans="1:188" ht="100.5" customHeight="1" x14ac:dyDescent="0.3">
      <c r="A266" s="124">
        <v>264</v>
      </c>
      <c r="B266" s="49">
        <v>2527</v>
      </c>
      <c r="C266" s="17" t="s">
        <v>262</v>
      </c>
      <c r="D266" s="17" t="s">
        <v>3496</v>
      </c>
      <c r="E266" s="46" t="s">
        <v>3695</v>
      </c>
      <c r="F266" s="47" t="s">
        <v>3696</v>
      </c>
      <c r="G266" s="10" t="s">
        <v>183</v>
      </c>
      <c r="H266" s="9" t="s">
        <v>184</v>
      </c>
      <c r="I266" s="46" t="s">
        <v>3697</v>
      </c>
      <c r="J266" s="9" t="s">
        <v>3698</v>
      </c>
      <c r="K266" s="9" t="s">
        <v>3699</v>
      </c>
      <c r="L266" s="48">
        <v>45820</v>
      </c>
      <c r="M266" s="48">
        <v>45812</v>
      </c>
      <c r="N266" s="48">
        <v>45822</v>
      </c>
      <c r="O266" s="49">
        <v>6</v>
      </c>
      <c r="P266" s="49">
        <v>0</v>
      </c>
      <c r="Q266" s="49">
        <v>180</v>
      </c>
      <c r="R266" s="48">
        <v>46004</v>
      </c>
      <c r="S266" s="48"/>
      <c r="T266" s="171"/>
      <c r="U266" s="171"/>
      <c r="V266" s="48"/>
      <c r="W266" s="48"/>
      <c r="X266" s="48"/>
      <c r="Y266" s="48">
        <v>46004</v>
      </c>
      <c r="Z266" s="15">
        <v>36000000</v>
      </c>
      <c r="AA266" s="13">
        <f>Z266/6</f>
        <v>6000000</v>
      </c>
      <c r="AB266" s="13">
        <f t="shared" ref="AB266:AB275" si="13">AA266/30</f>
        <v>200000</v>
      </c>
      <c r="AC266" s="50"/>
      <c r="AD266" s="50"/>
      <c r="AE266" s="13">
        <f t="shared" si="12"/>
        <v>36000000</v>
      </c>
      <c r="AF266" s="9" t="s">
        <v>188</v>
      </c>
      <c r="AG266" s="15" t="s">
        <v>189</v>
      </c>
      <c r="AH266" s="46"/>
      <c r="AI266" s="15" t="s">
        <v>190</v>
      </c>
      <c r="AJ266" s="52" t="s">
        <v>191</v>
      </c>
      <c r="AK266" s="46"/>
      <c r="AL266" s="46"/>
      <c r="AM266" s="46"/>
      <c r="AN266" s="9" t="s">
        <v>193</v>
      </c>
      <c r="AO266" s="17">
        <v>80881698</v>
      </c>
      <c r="AP266" s="46">
        <v>0</v>
      </c>
      <c r="AQ266" s="49" t="s">
        <v>194</v>
      </c>
      <c r="AR266" s="9" t="s">
        <v>195</v>
      </c>
      <c r="AS266" s="47"/>
      <c r="AT266" s="47" t="s">
        <v>3700</v>
      </c>
      <c r="AU266" s="47" t="s">
        <v>3701</v>
      </c>
      <c r="AV266" s="60" t="s">
        <v>3702</v>
      </c>
      <c r="AW266" s="46" t="s">
        <v>273</v>
      </c>
      <c r="AX266" s="9" t="s">
        <v>262</v>
      </c>
      <c r="AY266" s="9" t="s">
        <v>274</v>
      </c>
      <c r="AZ266" s="9" t="s">
        <v>1312</v>
      </c>
      <c r="BA266" s="9" t="s">
        <v>202</v>
      </c>
      <c r="BB266" s="46">
        <v>674</v>
      </c>
      <c r="BC266" s="48">
        <v>45819</v>
      </c>
      <c r="BD266" s="143">
        <v>36000000</v>
      </c>
      <c r="BE266" s="143"/>
      <c r="BF266" s="143"/>
      <c r="BG266" s="143"/>
      <c r="BH266" s="49">
        <v>767</v>
      </c>
      <c r="BI266" s="48">
        <v>45820</v>
      </c>
      <c r="BJ266" s="143">
        <v>36000000</v>
      </c>
      <c r="BK266" s="143"/>
      <c r="BL266" s="143"/>
      <c r="BM266" s="143"/>
      <c r="BN266" s="49"/>
      <c r="BO266" s="49">
        <v>133161</v>
      </c>
      <c r="BP266" s="48">
        <v>45784</v>
      </c>
      <c r="BQ266" s="12" t="s">
        <v>203</v>
      </c>
      <c r="BR266" s="47" t="s">
        <v>204</v>
      </c>
      <c r="BS266" s="9" t="s">
        <v>189</v>
      </c>
      <c r="BT266" s="9" t="s">
        <v>189</v>
      </c>
      <c r="BU266" s="9" t="s">
        <v>276</v>
      </c>
      <c r="BV266" s="9" t="s">
        <v>3505</v>
      </c>
      <c r="BW266" s="9" t="s">
        <v>207</v>
      </c>
      <c r="BX266" s="15">
        <v>3600000</v>
      </c>
      <c r="BY266" s="15"/>
      <c r="BZ266" s="15"/>
      <c r="CA266" s="15"/>
      <c r="CB266" s="9"/>
      <c r="CC266" s="9"/>
      <c r="CD266" s="9"/>
      <c r="CE266" s="9"/>
      <c r="CF266" s="9"/>
      <c r="CG266" s="9"/>
      <c r="CH266" s="9"/>
      <c r="CI266" s="9"/>
      <c r="CJ266" s="9"/>
      <c r="CK266" s="9"/>
      <c r="CL266" s="9"/>
      <c r="CM266" s="9"/>
      <c r="CN266" s="9"/>
      <c r="CO266" s="9"/>
      <c r="CP266" s="9" t="s">
        <v>208</v>
      </c>
      <c r="CQ266" s="48" t="s">
        <v>3703</v>
      </c>
      <c r="CR266" s="48">
        <v>45820</v>
      </c>
      <c r="CS266" s="48">
        <v>45822</v>
      </c>
      <c r="CT266" s="48"/>
      <c r="CU266" s="48"/>
      <c r="CV266" s="48"/>
      <c r="CW266" s="46" t="s">
        <v>248</v>
      </c>
      <c r="CX266" s="48">
        <v>45813</v>
      </c>
      <c r="CY266" s="48"/>
      <c r="CZ266" s="10" t="s">
        <v>249</v>
      </c>
      <c r="DA266" s="57" t="s">
        <v>250</v>
      </c>
      <c r="DB266" s="57" t="s">
        <v>189</v>
      </c>
      <c r="DC266" s="17" t="s">
        <v>212</v>
      </c>
      <c r="DD266" s="17" t="s">
        <v>213</v>
      </c>
      <c r="DE266" s="17" t="s">
        <v>214</v>
      </c>
      <c r="DF266" s="17" t="s">
        <v>189</v>
      </c>
      <c r="DG266" s="12">
        <v>31177</v>
      </c>
      <c r="DH266" s="9">
        <v>40</v>
      </c>
      <c r="DI266" s="12" t="s">
        <v>215</v>
      </c>
      <c r="DJ266" s="9" t="s">
        <v>3704</v>
      </c>
      <c r="DK266" s="9" t="s">
        <v>217</v>
      </c>
      <c r="DL266" s="9" t="s">
        <v>229</v>
      </c>
      <c r="DM266" s="9"/>
      <c r="DN266" s="9">
        <v>6015353170</v>
      </c>
      <c r="DO266" s="9">
        <v>3152379314</v>
      </c>
      <c r="DP266" s="26" t="s">
        <v>3705</v>
      </c>
      <c r="DQ266" s="9" t="s">
        <v>284</v>
      </c>
      <c r="DR266" s="9" t="s">
        <v>285</v>
      </c>
      <c r="DS266" s="9" t="s">
        <v>223</v>
      </c>
      <c r="DT266" s="9" t="s">
        <v>427</v>
      </c>
      <c r="DU266" s="9" t="s">
        <v>3706</v>
      </c>
      <c r="DV266" s="9" t="s">
        <v>336</v>
      </c>
      <c r="DW266" s="9"/>
      <c r="DX266" s="9" t="s">
        <v>337</v>
      </c>
      <c r="DY266" s="9" t="s">
        <v>217</v>
      </c>
      <c r="DZ266" s="9" t="s">
        <v>229</v>
      </c>
      <c r="EA266" s="46"/>
      <c r="EB266" s="48"/>
      <c r="EC266" s="54"/>
      <c r="ED266" s="48"/>
      <c r="EE266" s="48"/>
      <c r="EF266" s="48"/>
      <c r="EG266" s="48"/>
      <c r="EH266" s="48"/>
      <c r="EI266" s="48"/>
      <c r="EJ266" s="46"/>
      <c r="EK266" s="12"/>
      <c r="EL266" s="48"/>
      <c r="EM266" s="48"/>
      <c r="EN266" s="48"/>
      <c r="EO266" s="46"/>
      <c r="EP266" s="46"/>
      <c r="EQ266" s="46"/>
      <c r="ER266" s="46"/>
      <c r="ES266" s="46"/>
      <c r="ET266" s="46"/>
      <c r="EU266" s="46"/>
      <c r="EV266" s="46"/>
      <c r="EW266" s="46"/>
      <c r="EX266" s="46"/>
      <c r="EY266" s="46"/>
      <c r="EZ266" s="46"/>
      <c r="FA266" s="46"/>
      <c r="FB266" s="46"/>
      <c r="FC266" s="46"/>
      <c r="FD266" s="46"/>
      <c r="FE266" s="46"/>
      <c r="FF266" s="46"/>
      <c r="FG266" s="46"/>
      <c r="FH266" s="46"/>
      <c r="FI266" s="46"/>
      <c r="FJ266" s="16" t="s">
        <v>204</v>
      </c>
      <c r="FK266" s="9" t="s">
        <v>230</v>
      </c>
      <c r="FL266" s="46" t="s">
        <v>3707</v>
      </c>
      <c r="FM266" s="46">
        <v>51803866</v>
      </c>
      <c r="FN266" s="17">
        <v>20255220008593</v>
      </c>
      <c r="FO266" s="48">
        <v>45820</v>
      </c>
      <c r="FP266" s="48" t="s">
        <v>3708</v>
      </c>
      <c r="FQ266" s="48"/>
      <c r="FR266" s="48"/>
      <c r="FS266" s="48"/>
      <c r="FT266" s="48"/>
      <c r="FU266" s="48"/>
      <c r="FV266" s="48"/>
      <c r="FW266" s="109"/>
      <c r="FX266" s="109"/>
      <c r="FY266" s="109"/>
      <c r="FZ266" s="109"/>
      <c r="GA266" s="109"/>
      <c r="GB266" s="109"/>
      <c r="GC266" s="109"/>
      <c r="GD266" s="109"/>
      <c r="GE266" s="109"/>
      <c r="GF266" s="109"/>
    </row>
    <row r="267" spans="1:188" ht="100.5" customHeight="1" x14ac:dyDescent="0.3">
      <c r="A267" s="124">
        <v>265</v>
      </c>
      <c r="B267" s="49">
        <v>2461</v>
      </c>
      <c r="C267" s="17" t="s">
        <v>3669</v>
      </c>
      <c r="D267" s="17" t="s">
        <v>3709</v>
      </c>
      <c r="E267" s="46" t="s">
        <v>3710</v>
      </c>
      <c r="F267" s="47" t="s">
        <v>3711</v>
      </c>
      <c r="G267" s="10" t="s">
        <v>183</v>
      </c>
      <c r="H267" s="9" t="s">
        <v>184</v>
      </c>
      <c r="I267" s="46" t="s">
        <v>3712</v>
      </c>
      <c r="J267" s="9" t="s">
        <v>3713</v>
      </c>
      <c r="K267" s="9" t="s">
        <v>3714</v>
      </c>
      <c r="L267" s="48">
        <v>45818</v>
      </c>
      <c r="M267" s="48">
        <v>45812</v>
      </c>
      <c r="N267" s="48">
        <v>45819</v>
      </c>
      <c r="O267" s="49">
        <v>6</v>
      </c>
      <c r="P267" s="49">
        <v>15</v>
      </c>
      <c r="Q267" s="49">
        <v>195</v>
      </c>
      <c r="R267" s="48">
        <v>46016</v>
      </c>
      <c r="S267" s="48">
        <v>46017</v>
      </c>
      <c r="T267" s="49">
        <v>0</v>
      </c>
      <c r="U267" s="49">
        <v>5</v>
      </c>
      <c r="V267" s="48"/>
      <c r="W267" s="48">
        <v>46017</v>
      </c>
      <c r="X267" s="48"/>
      <c r="Y267" s="48">
        <v>46021</v>
      </c>
      <c r="Z267" s="15">
        <v>35750000</v>
      </c>
      <c r="AA267" s="13">
        <v>5500000</v>
      </c>
      <c r="AB267" s="13">
        <f t="shared" si="13"/>
        <v>183333.33333333334</v>
      </c>
      <c r="AC267" s="50">
        <v>916667</v>
      </c>
      <c r="AD267" s="50"/>
      <c r="AE267" s="13">
        <f t="shared" si="12"/>
        <v>36666667</v>
      </c>
      <c r="AF267" s="9" t="s">
        <v>188</v>
      </c>
      <c r="AG267" s="15" t="s">
        <v>189</v>
      </c>
      <c r="AH267" s="46"/>
      <c r="AI267" s="15" t="s">
        <v>190</v>
      </c>
      <c r="AJ267" s="52" t="s">
        <v>191</v>
      </c>
      <c r="AK267" s="46"/>
      <c r="AL267" s="46"/>
      <c r="AM267" s="46"/>
      <c r="AN267" s="9" t="s">
        <v>193</v>
      </c>
      <c r="AO267" s="17">
        <v>1010176189</v>
      </c>
      <c r="AP267" s="46">
        <v>6</v>
      </c>
      <c r="AQ267" s="49" t="s">
        <v>194</v>
      </c>
      <c r="AR267" s="9" t="s">
        <v>195</v>
      </c>
      <c r="AS267" s="47"/>
      <c r="AT267" s="47" t="s">
        <v>3715</v>
      </c>
      <c r="AU267" s="47" t="s">
        <v>3716</v>
      </c>
      <c r="AV267" s="60" t="s">
        <v>3717</v>
      </c>
      <c r="AW267" s="46" t="s">
        <v>199</v>
      </c>
      <c r="AX267" s="9" t="s">
        <v>179</v>
      </c>
      <c r="AY267" s="9" t="s">
        <v>200</v>
      </c>
      <c r="AZ267" s="9" t="s">
        <v>1376</v>
      </c>
      <c r="BA267" s="9" t="s">
        <v>202</v>
      </c>
      <c r="BB267" s="46">
        <v>667</v>
      </c>
      <c r="BC267" s="48">
        <v>45803</v>
      </c>
      <c r="BD267" s="143">
        <v>38500000</v>
      </c>
      <c r="BE267" s="46">
        <v>728</v>
      </c>
      <c r="BF267" s="48">
        <v>45868</v>
      </c>
      <c r="BG267" s="143">
        <v>916667</v>
      </c>
      <c r="BH267" s="49">
        <v>764</v>
      </c>
      <c r="BI267" s="48">
        <v>45819</v>
      </c>
      <c r="BJ267" s="143">
        <v>35750000</v>
      </c>
      <c r="BK267" s="49">
        <v>821</v>
      </c>
      <c r="BL267" s="48">
        <v>45869</v>
      </c>
      <c r="BM267" s="143">
        <v>916667</v>
      </c>
      <c r="BN267" s="49"/>
      <c r="BO267" s="49">
        <v>133159</v>
      </c>
      <c r="BP267" s="48">
        <v>45784</v>
      </c>
      <c r="BQ267" s="12" t="s">
        <v>203</v>
      </c>
      <c r="BR267" s="47" t="s">
        <v>204</v>
      </c>
      <c r="BS267" s="9" t="s">
        <v>189</v>
      </c>
      <c r="BT267" s="9" t="s">
        <v>189</v>
      </c>
      <c r="BU267" s="9" t="s">
        <v>276</v>
      </c>
      <c r="BV267" s="9" t="s">
        <v>3505</v>
      </c>
      <c r="BW267" s="9" t="s">
        <v>207</v>
      </c>
      <c r="BX267" s="15">
        <v>3575000</v>
      </c>
      <c r="BY267" s="15"/>
      <c r="BZ267" s="15"/>
      <c r="CA267" s="15"/>
      <c r="CB267" s="9"/>
      <c r="CC267" s="9"/>
      <c r="CD267" s="9"/>
      <c r="CE267" s="9"/>
      <c r="CF267" s="9"/>
      <c r="CG267" s="9"/>
      <c r="CH267" s="9"/>
      <c r="CI267" s="9"/>
      <c r="CJ267" s="9"/>
      <c r="CK267" s="9"/>
      <c r="CL267" s="9"/>
      <c r="CM267" s="9"/>
      <c r="CN267" s="9"/>
      <c r="CO267" s="9"/>
      <c r="CP267" s="9" t="s">
        <v>208</v>
      </c>
      <c r="CQ267" s="48" t="s">
        <v>3718</v>
      </c>
      <c r="CR267" s="48">
        <v>45818</v>
      </c>
      <c r="CS267" s="48">
        <v>45819</v>
      </c>
      <c r="CT267" s="48"/>
      <c r="CU267" s="48"/>
      <c r="CV267" s="48"/>
      <c r="CW267" s="46" t="s">
        <v>210</v>
      </c>
      <c r="CX267" s="48">
        <v>45819</v>
      </c>
      <c r="CY267" s="48"/>
      <c r="CZ267" s="10" t="s">
        <v>211</v>
      </c>
      <c r="DA267" s="57" t="s">
        <v>250</v>
      </c>
      <c r="DB267" s="57" t="s">
        <v>189</v>
      </c>
      <c r="DC267" s="17" t="s">
        <v>212</v>
      </c>
      <c r="DD267" s="17" t="s">
        <v>213</v>
      </c>
      <c r="DE267" s="17" t="s">
        <v>214</v>
      </c>
      <c r="DF267" s="17" t="s">
        <v>189</v>
      </c>
      <c r="DG267" s="12">
        <v>32257</v>
      </c>
      <c r="DH267" s="9">
        <v>37</v>
      </c>
      <c r="DI267" s="12" t="s">
        <v>215</v>
      </c>
      <c r="DJ267" s="9" t="s">
        <v>3719</v>
      </c>
      <c r="DK267" s="9" t="s">
        <v>217</v>
      </c>
      <c r="DL267" s="9" t="s">
        <v>229</v>
      </c>
      <c r="DM267" s="9"/>
      <c r="DN267" s="9">
        <v>3125035873</v>
      </c>
      <c r="DO267" s="9">
        <v>3125035873</v>
      </c>
      <c r="DP267" s="26" t="s">
        <v>3720</v>
      </c>
      <c r="DQ267" s="9" t="s">
        <v>284</v>
      </c>
      <c r="DR267" s="9" t="s">
        <v>356</v>
      </c>
      <c r="DS267" s="9" t="s">
        <v>223</v>
      </c>
      <c r="DT267" s="9" t="s">
        <v>3721</v>
      </c>
      <c r="DU267" s="9" t="s">
        <v>3722</v>
      </c>
      <c r="DV267" s="9" t="s">
        <v>226</v>
      </c>
      <c r="DW267" s="9"/>
      <c r="DX267" s="9" t="s">
        <v>228</v>
      </c>
      <c r="DY267" s="9" t="s">
        <v>217</v>
      </c>
      <c r="DZ267" s="9" t="s">
        <v>229</v>
      </c>
      <c r="EA267" s="46"/>
      <c r="EB267" s="48"/>
      <c r="EC267" s="54" t="s">
        <v>207</v>
      </c>
      <c r="ED267" s="48">
        <v>45869</v>
      </c>
      <c r="EE267" s="46">
        <v>728</v>
      </c>
      <c r="EF267" s="48">
        <v>45868</v>
      </c>
      <c r="EG267" s="46">
        <v>821</v>
      </c>
      <c r="EH267" s="48">
        <v>45869</v>
      </c>
      <c r="EI267" s="48">
        <v>46017</v>
      </c>
      <c r="EJ267" s="46" t="s">
        <v>290</v>
      </c>
      <c r="EK267" s="12">
        <v>45869</v>
      </c>
      <c r="EL267" s="48"/>
      <c r="EM267" s="48"/>
      <c r="EN267" s="48"/>
      <c r="EO267" s="46"/>
      <c r="EP267" s="46"/>
      <c r="EQ267" s="46"/>
      <c r="ER267" s="46"/>
      <c r="ES267" s="46"/>
      <c r="ET267" s="46"/>
      <c r="EU267" s="46"/>
      <c r="EV267" s="46"/>
      <c r="EW267" s="46"/>
      <c r="EX267" s="46"/>
      <c r="EY267" s="46"/>
      <c r="EZ267" s="46"/>
      <c r="FA267" s="46"/>
      <c r="FB267" s="46"/>
      <c r="FC267" s="46"/>
      <c r="FD267" s="46"/>
      <c r="FE267" s="46"/>
      <c r="FF267" s="46"/>
      <c r="FG267" s="46"/>
      <c r="FH267" s="46"/>
      <c r="FI267" s="46"/>
      <c r="FJ267" s="16" t="s">
        <v>204</v>
      </c>
      <c r="FK267" s="9" t="s">
        <v>230</v>
      </c>
      <c r="FL267" s="46" t="s">
        <v>3668</v>
      </c>
      <c r="FM267" s="46">
        <v>1130621382</v>
      </c>
      <c r="FN267" s="17">
        <v>20255220008563</v>
      </c>
      <c r="FO267" s="48">
        <v>45819</v>
      </c>
      <c r="FP267" s="9" t="s">
        <v>503</v>
      </c>
      <c r="FQ267" s="48"/>
      <c r="FR267" s="48"/>
      <c r="FS267" s="48"/>
      <c r="FT267" s="48"/>
      <c r="FU267" s="48"/>
      <c r="FV267" s="48"/>
      <c r="FW267" s="109"/>
      <c r="FX267" s="109"/>
      <c r="FY267" s="109"/>
      <c r="FZ267" s="109"/>
      <c r="GA267" s="109"/>
      <c r="GB267" s="109"/>
      <c r="GC267" s="109"/>
      <c r="GD267" s="109"/>
      <c r="GE267" s="109"/>
      <c r="GF267" s="109"/>
    </row>
    <row r="268" spans="1:188" ht="100.5" customHeight="1" x14ac:dyDescent="0.3">
      <c r="A268" s="124">
        <v>266</v>
      </c>
      <c r="B268" s="49">
        <v>2310</v>
      </c>
      <c r="C268" s="17" t="s">
        <v>1024</v>
      </c>
      <c r="D268" s="17" t="s">
        <v>3723</v>
      </c>
      <c r="E268" s="46" t="s">
        <v>3724</v>
      </c>
      <c r="F268" s="47" t="s">
        <v>3725</v>
      </c>
      <c r="G268" s="10" t="s">
        <v>183</v>
      </c>
      <c r="H268" s="9" t="s">
        <v>184</v>
      </c>
      <c r="I268" s="46" t="s">
        <v>3726</v>
      </c>
      <c r="J268" s="9" t="s">
        <v>3727</v>
      </c>
      <c r="K268" s="9" t="s">
        <v>3728</v>
      </c>
      <c r="L268" s="48">
        <v>45820</v>
      </c>
      <c r="M268" s="48">
        <v>45819</v>
      </c>
      <c r="N268" s="48">
        <v>45821</v>
      </c>
      <c r="O268" s="49">
        <v>3</v>
      </c>
      <c r="P268" s="49">
        <v>0</v>
      </c>
      <c r="Q268" s="49">
        <v>90</v>
      </c>
      <c r="R268" s="48">
        <v>45912</v>
      </c>
      <c r="S268" s="48"/>
      <c r="T268" s="171"/>
      <c r="U268" s="171"/>
      <c r="V268" s="48"/>
      <c r="W268" s="48"/>
      <c r="X268" s="48"/>
      <c r="Y268" s="48">
        <v>45912</v>
      </c>
      <c r="Z268" s="15">
        <v>16500000</v>
      </c>
      <c r="AA268" s="13">
        <f>Z268/3</f>
        <v>5500000</v>
      </c>
      <c r="AB268" s="13">
        <f t="shared" si="13"/>
        <v>183333.33333333334</v>
      </c>
      <c r="AC268" s="50"/>
      <c r="AD268" s="50"/>
      <c r="AE268" s="13">
        <f t="shared" si="12"/>
        <v>16500000</v>
      </c>
      <c r="AF268" s="9" t="s">
        <v>188</v>
      </c>
      <c r="AG268" s="15" t="s">
        <v>189</v>
      </c>
      <c r="AH268" s="46"/>
      <c r="AI268" s="15" t="s">
        <v>190</v>
      </c>
      <c r="AJ268" s="52" t="s">
        <v>191</v>
      </c>
      <c r="AK268" s="46"/>
      <c r="AL268" s="46"/>
      <c r="AM268" s="46"/>
      <c r="AN268" s="9" t="s">
        <v>193</v>
      </c>
      <c r="AO268" s="17">
        <v>1085250320</v>
      </c>
      <c r="AP268" s="46">
        <v>4</v>
      </c>
      <c r="AQ268" s="49" t="s">
        <v>194</v>
      </c>
      <c r="AR268" s="9" t="s">
        <v>195</v>
      </c>
      <c r="AS268" s="47"/>
      <c r="AT268" s="47" t="s">
        <v>3729</v>
      </c>
      <c r="AU268" s="47" t="s">
        <v>3730</v>
      </c>
      <c r="AV268" s="60" t="s">
        <v>3731</v>
      </c>
      <c r="AW268" s="46" t="s">
        <v>1032</v>
      </c>
      <c r="AX268" s="9" t="s">
        <v>1024</v>
      </c>
      <c r="AY268" s="9" t="s">
        <v>274</v>
      </c>
      <c r="AZ268" s="9" t="s">
        <v>244</v>
      </c>
      <c r="BA268" s="9" t="s">
        <v>202</v>
      </c>
      <c r="BB268" s="46">
        <v>672</v>
      </c>
      <c r="BC268" s="48">
        <v>45819</v>
      </c>
      <c r="BD268" s="143">
        <v>16500000</v>
      </c>
      <c r="BE268" s="143"/>
      <c r="BF268" s="143"/>
      <c r="BG268" s="143"/>
      <c r="BH268" s="49">
        <v>766</v>
      </c>
      <c r="BI268" s="48">
        <v>45820</v>
      </c>
      <c r="BJ268" s="143">
        <v>16500000</v>
      </c>
      <c r="BK268" s="143"/>
      <c r="BL268" s="143"/>
      <c r="BM268" s="143"/>
      <c r="BN268" s="49"/>
      <c r="BO268" s="49">
        <v>131568</v>
      </c>
      <c r="BP268" s="48">
        <v>45716</v>
      </c>
      <c r="BQ268" s="12" t="s">
        <v>203</v>
      </c>
      <c r="BR268" s="47" t="s">
        <v>204</v>
      </c>
      <c r="BS268" s="9" t="s">
        <v>189</v>
      </c>
      <c r="BT268" s="9" t="s">
        <v>189</v>
      </c>
      <c r="BU268" s="9" t="s">
        <v>205</v>
      </c>
      <c r="BV268" s="9" t="s">
        <v>206</v>
      </c>
      <c r="BW268" s="9" t="s">
        <v>207</v>
      </c>
      <c r="BX268" s="15">
        <v>1650000</v>
      </c>
      <c r="BY268" s="15"/>
      <c r="BZ268" s="15"/>
      <c r="CA268" s="15"/>
      <c r="CB268" s="9"/>
      <c r="CC268" s="9"/>
      <c r="CD268" s="9"/>
      <c r="CE268" s="9"/>
      <c r="CF268" s="9"/>
      <c r="CG268" s="9"/>
      <c r="CH268" s="9"/>
      <c r="CI268" s="9"/>
      <c r="CJ268" s="9"/>
      <c r="CK268" s="9"/>
      <c r="CL268" s="9"/>
      <c r="CM268" s="9"/>
      <c r="CN268" s="9"/>
      <c r="CO268" s="9"/>
      <c r="CP268" s="9" t="s">
        <v>208</v>
      </c>
      <c r="CQ268" s="48" t="s">
        <v>3732</v>
      </c>
      <c r="CR268" s="48">
        <v>45820</v>
      </c>
      <c r="CS268" s="48">
        <v>45822</v>
      </c>
      <c r="CT268" s="48"/>
      <c r="CU268" s="48"/>
      <c r="CV268" s="48"/>
      <c r="CW268" s="46" t="s">
        <v>2824</v>
      </c>
      <c r="CX268" s="48">
        <v>45821</v>
      </c>
      <c r="CY268" s="48"/>
      <c r="CZ268" s="10" t="s">
        <v>211</v>
      </c>
      <c r="DA268" s="57" t="s">
        <v>250</v>
      </c>
      <c r="DB268" s="57" t="s">
        <v>189</v>
      </c>
      <c r="DC268" s="17" t="s">
        <v>212</v>
      </c>
      <c r="DD268" s="17" t="s">
        <v>213</v>
      </c>
      <c r="DE268" s="17" t="s">
        <v>214</v>
      </c>
      <c r="DF268" s="17" t="s">
        <v>189</v>
      </c>
      <c r="DG268" s="12">
        <v>31518</v>
      </c>
      <c r="DH268" s="9">
        <v>39</v>
      </c>
      <c r="DI268" s="12" t="s">
        <v>280</v>
      </c>
      <c r="DJ268" s="9" t="s">
        <v>3733</v>
      </c>
      <c r="DK268" s="9" t="s">
        <v>217</v>
      </c>
      <c r="DL268" s="9" t="s">
        <v>229</v>
      </c>
      <c r="DM268" s="9"/>
      <c r="DN268" s="9">
        <v>6017474187</v>
      </c>
      <c r="DO268" s="9">
        <v>3005209786</v>
      </c>
      <c r="DP268" s="26" t="s">
        <v>3734</v>
      </c>
      <c r="DQ268" s="9" t="s">
        <v>284</v>
      </c>
      <c r="DR268" s="9" t="s">
        <v>393</v>
      </c>
      <c r="DS268" s="9" t="s">
        <v>223</v>
      </c>
      <c r="DT268" s="9" t="s">
        <v>3735</v>
      </c>
      <c r="DU268" s="9" t="s">
        <v>3736</v>
      </c>
      <c r="DV268" s="9" t="s">
        <v>972</v>
      </c>
      <c r="DW268" s="9"/>
      <c r="DX268" s="9" t="s">
        <v>973</v>
      </c>
      <c r="DY268" s="9" t="s">
        <v>217</v>
      </c>
      <c r="DZ268" s="9" t="s">
        <v>229</v>
      </c>
      <c r="EA268" s="46"/>
      <c r="EB268" s="48"/>
      <c r="EC268" s="54"/>
      <c r="ED268" s="48"/>
      <c r="EE268" s="48"/>
      <c r="EF268" s="48"/>
      <c r="EG268" s="48"/>
      <c r="EH268" s="48"/>
      <c r="EI268" s="48"/>
      <c r="EJ268" s="46"/>
      <c r="EK268" s="12"/>
      <c r="EL268" s="48"/>
      <c r="EM268" s="48"/>
      <c r="EN268" s="48"/>
      <c r="EO268" s="46"/>
      <c r="EP268" s="46"/>
      <c r="EQ268" s="46"/>
      <c r="ER268" s="46"/>
      <c r="ES268" s="46"/>
      <c r="ET268" s="46"/>
      <c r="EU268" s="46"/>
      <c r="EV268" s="46"/>
      <c r="EW268" s="46"/>
      <c r="EX268" s="46"/>
      <c r="EY268" s="46"/>
      <c r="EZ268" s="46"/>
      <c r="FA268" s="46"/>
      <c r="FB268" s="46"/>
      <c r="FC268" s="46"/>
      <c r="FD268" s="46"/>
      <c r="FE268" s="46"/>
      <c r="FF268" s="46"/>
      <c r="FG268" s="46"/>
      <c r="FH268" s="46"/>
      <c r="FI268" s="46"/>
      <c r="FJ268" s="16" t="s">
        <v>204</v>
      </c>
      <c r="FK268" s="9" t="s">
        <v>230</v>
      </c>
      <c r="FL268" s="46" t="s">
        <v>3737</v>
      </c>
      <c r="FM268" s="46">
        <v>1015446915</v>
      </c>
      <c r="FN268" s="17">
        <v>20255220008633</v>
      </c>
      <c r="FO268" s="48">
        <v>45820</v>
      </c>
      <c r="FP268" s="48" t="s">
        <v>3738</v>
      </c>
      <c r="FQ268" s="48"/>
      <c r="FR268" s="48"/>
      <c r="FS268" s="48"/>
      <c r="FT268" s="48"/>
      <c r="FU268" s="48"/>
      <c r="FV268" s="48"/>
      <c r="FW268" s="109"/>
      <c r="FX268" s="109"/>
      <c r="FY268" s="109"/>
      <c r="FZ268" s="109"/>
      <c r="GA268" s="109"/>
      <c r="GB268" s="109"/>
      <c r="GC268" s="109"/>
      <c r="GD268" s="109"/>
      <c r="GE268" s="109"/>
      <c r="GF268" s="109"/>
    </row>
    <row r="269" spans="1:188" ht="100.5" customHeight="1" x14ac:dyDescent="0.3">
      <c r="A269" s="124">
        <v>267</v>
      </c>
      <c r="B269" s="49">
        <v>2461</v>
      </c>
      <c r="C269" s="17" t="s">
        <v>3669</v>
      </c>
      <c r="D269" s="17" t="s">
        <v>3670</v>
      </c>
      <c r="E269" s="46" t="s">
        <v>3739</v>
      </c>
      <c r="F269" s="47" t="s">
        <v>3740</v>
      </c>
      <c r="G269" s="10" t="s">
        <v>183</v>
      </c>
      <c r="H269" s="9" t="s">
        <v>184</v>
      </c>
      <c r="I269" s="46" t="s">
        <v>3741</v>
      </c>
      <c r="J269" s="9" t="s">
        <v>3742</v>
      </c>
      <c r="K269" s="9" t="s">
        <v>3743</v>
      </c>
      <c r="L269" s="48">
        <v>45820</v>
      </c>
      <c r="M269" s="48">
        <v>45819</v>
      </c>
      <c r="N269" s="48">
        <v>45820</v>
      </c>
      <c r="O269" s="49">
        <v>6</v>
      </c>
      <c r="P269" s="49">
        <v>0</v>
      </c>
      <c r="Q269" s="49">
        <v>180</v>
      </c>
      <c r="R269" s="48">
        <v>46002</v>
      </c>
      <c r="S269" s="48"/>
      <c r="T269" s="171"/>
      <c r="U269" s="171"/>
      <c r="V269" s="48"/>
      <c r="W269" s="48"/>
      <c r="X269" s="48"/>
      <c r="Y269" s="48">
        <v>46002</v>
      </c>
      <c r="Z269" s="15">
        <v>39000000</v>
      </c>
      <c r="AA269" s="13">
        <f t="shared" ref="AA269:AA275" si="14">Z269/6</f>
        <v>6500000</v>
      </c>
      <c r="AB269" s="13">
        <f t="shared" si="13"/>
        <v>216666.66666666666</v>
      </c>
      <c r="AC269" s="50"/>
      <c r="AD269" s="50"/>
      <c r="AE269" s="13">
        <f t="shared" si="12"/>
        <v>39000000</v>
      </c>
      <c r="AF269" s="9" t="s">
        <v>188</v>
      </c>
      <c r="AG269" s="15" t="s">
        <v>189</v>
      </c>
      <c r="AH269" s="46"/>
      <c r="AI269" s="15" t="s">
        <v>190</v>
      </c>
      <c r="AJ269" s="52" t="s">
        <v>191</v>
      </c>
      <c r="AK269" s="52" t="s">
        <v>191</v>
      </c>
      <c r="AL269" s="46"/>
      <c r="AM269" s="46"/>
      <c r="AN269" s="9" t="s">
        <v>193</v>
      </c>
      <c r="AO269" s="17">
        <v>55063936</v>
      </c>
      <c r="AP269" s="46">
        <v>9</v>
      </c>
      <c r="AQ269" s="49" t="s">
        <v>194</v>
      </c>
      <c r="AR269" s="9" t="s">
        <v>195</v>
      </c>
      <c r="AS269" s="47"/>
      <c r="AT269" s="47" t="s">
        <v>3744</v>
      </c>
      <c r="AU269" s="47" t="s">
        <v>3745</v>
      </c>
      <c r="AV269" s="60" t="s">
        <v>3746</v>
      </c>
      <c r="AW269" s="46" t="s">
        <v>199</v>
      </c>
      <c r="AX269" s="9" t="s">
        <v>179</v>
      </c>
      <c r="AY269" s="9" t="s">
        <v>200</v>
      </c>
      <c r="AZ269" s="9" t="s">
        <v>244</v>
      </c>
      <c r="BA269" s="9" t="s">
        <v>202</v>
      </c>
      <c r="BB269" s="46">
        <v>631</v>
      </c>
      <c r="BC269" s="48">
        <v>45782</v>
      </c>
      <c r="BD269" s="143">
        <v>39000000</v>
      </c>
      <c r="BE269" s="143"/>
      <c r="BF269" s="143"/>
      <c r="BG269" s="143"/>
      <c r="BH269" s="49">
        <v>768</v>
      </c>
      <c r="BI269" s="48">
        <v>45820</v>
      </c>
      <c r="BJ269" s="143">
        <v>39000000</v>
      </c>
      <c r="BK269" s="143"/>
      <c r="BL269" s="143"/>
      <c r="BM269" s="143"/>
      <c r="BN269" s="49"/>
      <c r="BO269" s="49">
        <v>132590</v>
      </c>
      <c r="BP269" s="48">
        <v>45751</v>
      </c>
      <c r="BQ269" s="12" t="s">
        <v>203</v>
      </c>
      <c r="BR269" s="47" t="s">
        <v>204</v>
      </c>
      <c r="BS269" s="9" t="s">
        <v>189</v>
      </c>
      <c r="BT269" s="9" t="s">
        <v>189</v>
      </c>
      <c r="BU269" s="9" t="s">
        <v>967</v>
      </c>
      <c r="BV269" s="9" t="s">
        <v>246</v>
      </c>
      <c r="BW269" s="9" t="s">
        <v>207</v>
      </c>
      <c r="BX269" s="15">
        <v>3900000</v>
      </c>
      <c r="BY269" s="15"/>
      <c r="BZ269" s="15"/>
      <c r="CA269" s="15"/>
      <c r="CB269" s="9"/>
      <c r="CC269" s="9"/>
      <c r="CD269" s="9"/>
      <c r="CE269" s="9"/>
      <c r="CF269" s="9"/>
      <c r="CG269" s="9"/>
      <c r="CH269" s="9"/>
      <c r="CI269" s="9"/>
      <c r="CJ269" s="9"/>
      <c r="CK269" s="9"/>
      <c r="CL269" s="9"/>
      <c r="CM269" s="9"/>
      <c r="CN269" s="9"/>
      <c r="CO269" s="9"/>
      <c r="CP269" s="9" t="s">
        <v>208</v>
      </c>
      <c r="CQ269" s="48" t="s">
        <v>3747</v>
      </c>
      <c r="CR269" s="48">
        <v>45820</v>
      </c>
      <c r="CS269" s="48">
        <v>45820</v>
      </c>
      <c r="CT269" s="48"/>
      <c r="CU269" s="48"/>
      <c r="CV269" s="48"/>
      <c r="CW269" s="46" t="s">
        <v>210</v>
      </c>
      <c r="CX269" s="48">
        <v>45820</v>
      </c>
      <c r="CY269" s="48"/>
      <c r="CZ269" s="10" t="s">
        <v>211</v>
      </c>
      <c r="DA269" s="57" t="s">
        <v>250</v>
      </c>
      <c r="DB269" s="57" t="s">
        <v>189</v>
      </c>
      <c r="DC269" s="17" t="s">
        <v>212</v>
      </c>
      <c r="DD269" s="17" t="s">
        <v>213</v>
      </c>
      <c r="DE269" s="17" t="s">
        <v>214</v>
      </c>
      <c r="DF269" s="17" t="s">
        <v>189</v>
      </c>
      <c r="DG269" s="12">
        <v>28025</v>
      </c>
      <c r="DH269" s="9">
        <v>48</v>
      </c>
      <c r="DI269" s="12" t="s">
        <v>280</v>
      </c>
      <c r="DJ269" s="9" t="s">
        <v>3748</v>
      </c>
      <c r="DK269" s="9" t="s">
        <v>217</v>
      </c>
      <c r="DL269" s="9" t="s">
        <v>229</v>
      </c>
      <c r="DM269" s="9"/>
      <c r="DN269" s="9">
        <v>3214768874</v>
      </c>
      <c r="DO269" s="9">
        <v>3214768874</v>
      </c>
      <c r="DP269" s="26" t="s">
        <v>3749</v>
      </c>
      <c r="DQ269" s="9" t="s">
        <v>255</v>
      </c>
      <c r="DR269" s="9" t="s">
        <v>393</v>
      </c>
      <c r="DS269" s="9" t="s">
        <v>223</v>
      </c>
      <c r="DT269" s="9" t="s">
        <v>427</v>
      </c>
      <c r="DU269" s="9" t="s">
        <v>3750</v>
      </c>
      <c r="DV269" s="9" t="s">
        <v>226</v>
      </c>
      <c r="DW269" s="9"/>
      <c r="DX269" s="9" t="s">
        <v>228</v>
      </c>
      <c r="DY269" s="9" t="s">
        <v>217</v>
      </c>
      <c r="DZ269" s="9" t="s">
        <v>229</v>
      </c>
      <c r="EA269" s="46"/>
      <c r="EB269" s="48"/>
      <c r="EC269" s="54"/>
      <c r="ED269" s="48"/>
      <c r="EE269" s="48"/>
      <c r="EF269" s="48"/>
      <c r="EG269" s="48"/>
      <c r="EH269" s="48"/>
      <c r="EI269" s="48"/>
      <c r="EJ269" s="46"/>
      <c r="EK269" s="12"/>
      <c r="EL269" s="48"/>
      <c r="EM269" s="48"/>
      <c r="EN269" s="48"/>
      <c r="EO269" s="46"/>
      <c r="EP269" s="46"/>
      <c r="EQ269" s="46"/>
      <c r="ER269" s="46"/>
      <c r="ES269" s="46"/>
      <c r="ET269" s="46"/>
      <c r="EU269" s="46"/>
      <c r="EV269" s="46"/>
      <c r="EW269" s="46"/>
      <c r="EX269" s="46"/>
      <c r="EY269" s="46"/>
      <c r="EZ269" s="46"/>
      <c r="FA269" s="46"/>
      <c r="FB269" s="46"/>
      <c r="FC269" s="46"/>
      <c r="FD269" s="46"/>
      <c r="FE269" s="46"/>
      <c r="FF269" s="46"/>
      <c r="FG269" s="46"/>
      <c r="FH269" s="46"/>
      <c r="FI269" s="46"/>
      <c r="FJ269" s="16" t="s">
        <v>204</v>
      </c>
      <c r="FK269" s="9" t="s">
        <v>230</v>
      </c>
      <c r="FL269" s="46" t="s">
        <v>3668</v>
      </c>
      <c r="FM269" s="46">
        <v>1130621382</v>
      </c>
      <c r="FN269" s="17">
        <v>20255220008543</v>
      </c>
      <c r="FO269" s="48">
        <v>45819</v>
      </c>
      <c r="FP269" s="9" t="s">
        <v>503</v>
      </c>
      <c r="FQ269" s="48"/>
      <c r="FR269" s="48"/>
      <c r="FS269" s="48"/>
      <c r="FT269" s="48"/>
      <c r="FU269" s="48"/>
      <c r="FV269" s="48"/>
    </row>
    <row r="270" spans="1:188" ht="100.5" customHeight="1" x14ac:dyDescent="0.3">
      <c r="A270" s="124">
        <v>268</v>
      </c>
      <c r="B270" s="49">
        <v>2527</v>
      </c>
      <c r="C270" s="17" t="s">
        <v>262</v>
      </c>
      <c r="D270" s="17" t="s">
        <v>3496</v>
      </c>
      <c r="E270" s="46" t="s">
        <v>3751</v>
      </c>
      <c r="F270" s="47" t="s">
        <v>3752</v>
      </c>
      <c r="G270" s="10" t="s">
        <v>183</v>
      </c>
      <c r="H270" s="9" t="s">
        <v>184</v>
      </c>
      <c r="I270" s="46" t="s">
        <v>3753</v>
      </c>
      <c r="J270" s="9" t="s">
        <v>3754</v>
      </c>
      <c r="K270" s="9" t="s">
        <v>3755</v>
      </c>
      <c r="L270" s="48">
        <v>45819</v>
      </c>
      <c r="M270" s="48">
        <v>45819</v>
      </c>
      <c r="N270" s="48">
        <v>45824</v>
      </c>
      <c r="O270" s="49">
        <v>6</v>
      </c>
      <c r="P270" s="49">
        <v>0</v>
      </c>
      <c r="Q270" s="49">
        <v>180</v>
      </c>
      <c r="R270" s="48">
        <v>46006</v>
      </c>
      <c r="S270" s="48"/>
      <c r="T270" s="171"/>
      <c r="U270" s="171"/>
      <c r="V270" s="48"/>
      <c r="W270" s="48"/>
      <c r="X270" s="48"/>
      <c r="Y270" s="48">
        <v>46006</v>
      </c>
      <c r="Z270" s="15">
        <v>21000000</v>
      </c>
      <c r="AA270" s="13">
        <f t="shared" si="14"/>
        <v>3500000</v>
      </c>
      <c r="AB270" s="13">
        <f t="shared" si="13"/>
        <v>116666.66666666667</v>
      </c>
      <c r="AC270" s="50"/>
      <c r="AD270" s="50"/>
      <c r="AE270" s="13">
        <f t="shared" si="12"/>
        <v>21000000</v>
      </c>
      <c r="AF270" s="9" t="s">
        <v>188</v>
      </c>
      <c r="AG270" s="15" t="s">
        <v>189</v>
      </c>
      <c r="AH270" s="46"/>
      <c r="AI270" s="15" t="s">
        <v>190</v>
      </c>
      <c r="AJ270" s="52" t="s">
        <v>191</v>
      </c>
      <c r="AK270" s="52" t="s">
        <v>191</v>
      </c>
      <c r="AL270" s="46"/>
      <c r="AM270" s="46"/>
      <c r="AN270" s="9" t="s">
        <v>193</v>
      </c>
      <c r="AO270" s="17">
        <v>1023003046</v>
      </c>
      <c r="AP270" s="46">
        <v>7</v>
      </c>
      <c r="AQ270" s="49" t="s">
        <v>194</v>
      </c>
      <c r="AR270" s="9" t="s">
        <v>195</v>
      </c>
      <c r="AS270" s="47"/>
      <c r="AT270" s="47" t="s">
        <v>3756</v>
      </c>
      <c r="AU270" s="47" t="s">
        <v>3757</v>
      </c>
      <c r="AV270" s="60" t="s">
        <v>3758</v>
      </c>
      <c r="AW270" s="46" t="s">
        <v>273</v>
      </c>
      <c r="AX270" s="9" t="s">
        <v>262</v>
      </c>
      <c r="AY270" s="9" t="s">
        <v>274</v>
      </c>
      <c r="AZ270" s="9" t="s">
        <v>531</v>
      </c>
      <c r="BA270" s="9" t="s">
        <v>202</v>
      </c>
      <c r="BB270" s="46">
        <v>630</v>
      </c>
      <c r="BC270" s="48">
        <v>45782</v>
      </c>
      <c r="BD270" s="143">
        <v>21000000</v>
      </c>
      <c r="BE270" s="143"/>
      <c r="BF270" s="143"/>
      <c r="BG270" s="143"/>
      <c r="BH270" s="49">
        <v>770</v>
      </c>
      <c r="BI270" s="48">
        <v>45820</v>
      </c>
      <c r="BJ270" s="143">
        <v>21000000</v>
      </c>
      <c r="BK270" s="143"/>
      <c r="BL270" s="143"/>
      <c r="BM270" s="143"/>
      <c r="BN270" s="49"/>
      <c r="BO270" s="49">
        <v>132576</v>
      </c>
      <c r="BP270" s="48">
        <v>45750</v>
      </c>
      <c r="BQ270" s="12" t="s">
        <v>203</v>
      </c>
      <c r="BR270" s="47" t="s">
        <v>204</v>
      </c>
      <c r="BS270" s="9" t="s">
        <v>189</v>
      </c>
      <c r="BT270" s="9" t="s">
        <v>189</v>
      </c>
      <c r="BU270" s="9" t="s">
        <v>205</v>
      </c>
      <c r="BV270" s="9" t="s">
        <v>206</v>
      </c>
      <c r="BW270" s="9" t="s">
        <v>207</v>
      </c>
      <c r="BX270" s="15">
        <v>2100000</v>
      </c>
      <c r="BY270" s="15"/>
      <c r="BZ270" s="15"/>
      <c r="CA270" s="15"/>
      <c r="CB270" s="9"/>
      <c r="CC270" s="9"/>
      <c r="CD270" s="9"/>
      <c r="CE270" s="9"/>
      <c r="CF270" s="9"/>
      <c r="CG270" s="9"/>
      <c r="CH270" s="9"/>
      <c r="CI270" s="9"/>
      <c r="CJ270" s="9"/>
      <c r="CK270" s="9"/>
      <c r="CL270" s="9"/>
      <c r="CM270" s="9"/>
      <c r="CN270" s="9"/>
      <c r="CO270" s="9"/>
      <c r="CP270" s="9" t="s">
        <v>208</v>
      </c>
      <c r="CQ270" s="48" t="s">
        <v>3759</v>
      </c>
      <c r="CR270" s="48">
        <v>45820</v>
      </c>
      <c r="CS270" s="48">
        <v>45822</v>
      </c>
      <c r="CT270" s="48"/>
      <c r="CU270" s="48"/>
      <c r="CV270" s="48"/>
      <c r="CW270" s="46" t="s">
        <v>2824</v>
      </c>
      <c r="CX270" s="48">
        <v>45821</v>
      </c>
      <c r="CY270" s="48"/>
      <c r="CZ270" s="10" t="s">
        <v>211</v>
      </c>
      <c r="DA270" s="57" t="s">
        <v>250</v>
      </c>
      <c r="DB270" s="57" t="s">
        <v>189</v>
      </c>
      <c r="DC270" s="17" t="s">
        <v>212</v>
      </c>
      <c r="DD270" s="17" t="s">
        <v>213</v>
      </c>
      <c r="DE270" s="17" t="s">
        <v>214</v>
      </c>
      <c r="DF270" s="17" t="s">
        <v>189</v>
      </c>
      <c r="DG270" s="12">
        <v>34790</v>
      </c>
      <c r="DH270" s="9">
        <v>30</v>
      </c>
      <c r="DI270" s="12" t="s">
        <v>280</v>
      </c>
      <c r="DJ270" s="9" t="s">
        <v>3760</v>
      </c>
      <c r="DK270" s="9" t="s">
        <v>217</v>
      </c>
      <c r="DL270" s="9" t="s">
        <v>229</v>
      </c>
      <c r="DM270" s="9"/>
      <c r="DN270" s="9">
        <v>3223056413</v>
      </c>
      <c r="DO270" s="9">
        <v>3223056413</v>
      </c>
      <c r="DP270" s="26" t="s">
        <v>3761</v>
      </c>
      <c r="DQ270" s="9" t="s">
        <v>255</v>
      </c>
      <c r="DR270" s="9" t="s">
        <v>285</v>
      </c>
      <c r="DS270" s="9" t="s">
        <v>223</v>
      </c>
      <c r="DT270" s="9" t="s">
        <v>3762</v>
      </c>
      <c r="DU270" s="9" t="s">
        <v>3763</v>
      </c>
      <c r="DV270" s="9" t="s">
        <v>288</v>
      </c>
      <c r="DW270" s="9"/>
      <c r="DX270" s="9" t="s">
        <v>289</v>
      </c>
      <c r="DY270" s="9" t="s">
        <v>217</v>
      </c>
      <c r="DZ270" s="9" t="s">
        <v>229</v>
      </c>
      <c r="EA270" s="46"/>
      <c r="EB270" s="48"/>
      <c r="EC270" s="54"/>
      <c r="ED270" s="48"/>
      <c r="EE270" s="48"/>
      <c r="EF270" s="48"/>
      <c r="EG270" s="48"/>
      <c r="EH270" s="48"/>
      <c r="EI270" s="48"/>
      <c r="EJ270" s="46"/>
      <c r="EK270" s="12"/>
      <c r="EL270" s="48"/>
      <c r="EM270" s="48"/>
      <c r="EN270" s="48"/>
      <c r="EO270" s="46"/>
      <c r="EP270" s="46"/>
      <c r="EQ270" s="46"/>
      <c r="ER270" s="46"/>
      <c r="ES270" s="46"/>
      <c r="ET270" s="46"/>
      <c r="EU270" s="46"/>
      <c r="EV270" s="46"/>
      <c r="EW270" s="46"/>
      <c r="EX270" s="46"/>
      <c r="EY270" s="46"/>
      <c r="EZ270" s="46"/>
      <c r="FA270" s="46"/>
      <c r="FB270" s="46"/>
      <c r="FC270" s="46"/>
      <c r="FD270" s="46"/>
      <c r="FE270" s="46"/>
      <c r="FF270" s="46"/>
      <c r="FG270" s="46"/>
      <c r="FH270" s="46"/>
      <c r="FI270" s="46"/>
      <c r="FJ270" s="16" t="s">
        <v>204</v>
      </c>
      <c r="FK270" s="9" t="s">
        <v>230</v>
      </c>
      <c r="FL270" s="46" t="s">
        <v>3764</v>
      </c>
      <c r="FM270" s="46">
        <v>51785984</v>
      </c>
      <c r="FN270" s="17">
        <v>20255220008743</v>
      </c>
      <c r="FO270" s="48">
        <v>45824</v>
      </c>
      <c r="FP270" s="9" t="s">
        <v>3765</v>
      </c>
      <c r="FQ270" s="48"/>
      <c r="FR270" s="48"/>
      <c r="FS270" s="48"/>
      <c r="FT270" s="48"/>
      <c r="FU270" s="48"/>
      <c r="FV270" s="48"/>
    </row>
    <row r="271" spans="1:188" ht="100.5" customHeight="1" x14ac:dyDescent="0.3">
      <c r="A271" s="124">
        <v>269</v>
      </c>
      <c r="B271" s="49">
        <v>2527</v>
      </c>
      <c r="C271" s="17" t="s">
        <v>262</v>
      </c>
      <c r="D271" s="17" t="s">
        <v>902</v>
      </c>
      <c r="E271" s="46" t="s">
        <v>3766</v>
      </c>
      <c r="F271" s="47" t="s">
        <v>3767</v>
      </c>
      <c r="G271" s="10" t="s">
        <v>183</v>
      </c>
      <c r="H271" s="9" t="s">
        <v>184</v>
      </c>
      <c r="I271" s="9" t="s">
        <v>3768</v>
      </c>
      <c r="J271" s="9" t="s">
        <v>3769</v>
      </c>
      <c r="K271" s="9" t="s">
        <v>3770</v>
      </c>
      <c r="L271" s="48"/>
      <c r="M271" s="48">
        <v>45819</v>
      </c>
      <c r="N271" s="48"/>
      <c r="O271" s="49">
        <v>6</v>
      </c>
      <c r="P271" s="49">
        <v>0</v>
      </c>
      <c r="Q271" s="49">
        <v>180</v>
      </c>
      <c r="R271" s="48"/>
      <c r="S271" s="48"/>
      <c r="T271" s="171"/>
      <c r="U271" s="171"/>
      <c r="V271" s="48"/>
      <c r="W271" s="48"/>
      <c r="X271" s="48"/>
      <c r="Y271" s="48"/>
      <c r="Z271" s="15">
        <v>21000000</v>
      </c>
      <c r="AA271" s="13">
        <f t="shared" si="14"/>
        <v>3500000</v>
      </c>
      <c r="AB271" s="13">
        <f t="shared" si="13"/>
        <v>116666.66666666667</v>
      </c>
      <c r="AC271" s="50"/>
      <c r="AD271" s="50"/>
      <c r="AE271" s="13">
        <f t="shared" si="12"/>
        <v>21000000</v>
      </c>
      <c r="AF271" s="9" t="s">
        <v>188</v>
      </c>
      <c r="AG271" s="15" t="s">
        <v>189</v>
      </c>
      <c r="AH271" s="46"/>
      <c r="AI271" s="15" t="s">
        <v>190</v>
      </c>
      <c r="AJ271" s="52" t="s">
        <v>191</v>
      </c>
      <c r="AK271" s="52" t="s">
        <v>191</v>
      </c>
      <c r="AL271" s="46"/>
      <c r="AM271" s="46"/>
      <c r="AN271" s="9" t="s">
        <v>193</v>
      </c>
      <c r="AO271" s="17">
        <v>1018452580</v>
      </c>
      <c r="AP271" s="46">
        <v>6</v>
      </c>
      <c r="AQ271" s="49" t="s">
        <v>906</v>
      </c>
      <c r="AR271" s="9" t="s">
        <v>195</v>
      </c>
      <c r="AS271" s="47"/>
      <c r="AT271" s="47" t="s">
        <v>3771</v>
      </c>
      <c r="AU271" s="47" t="s">
        <v>3772</v>
      </c>
      <c r="AV271" s="60" t="s">
        <v>3773</v>
      </c>
      <c r="AW271" s="46" t="s">
        <v>902</v>
      </c>
      <c r="AX271" s="9" t="s">
        <v>902</v>
      </c>
      <c r="AY271" s="9" t="s">
        <v>902</v>
      </c>
      <c r="AZ271" s="9" t="s">
        <v>902</v>
      </c>
      <c r="BA271" s="9" t="s">
        <v>202</v>
      </c>
      <c r="BB271" s="46">
        <v>664</v>
      </c>
      <c r="BC271" s="48">
        <v>45803</v>
      </c>
      <c r="BD271" s="143">
        <v>21000000</v>
      </c>
      <c r="BE271" s="143"/>
      <c r="BF271" s="143"/>
      <c r="BG271" s="143"/>
      <c r="BH271" s="49">
        <v>0</v>
      </c>
      <c r="BI271" s="48" t="s">
        <v>902</v>
      </c>
      <c r="BJ271" s="143" t="s">
        <v>902</v>
      </c>
      <c r="BK271" s="143"/>
      <c r="BL271" s="143"/>
      <c r="BM271" s="143"/>
      <c r="BN271" s="49"/>
      <c r="BO271" s="49">
        <v>133108</v>
      </c>
      <c r="BP271" s="48">
        <v>45783</v>
      </c>
      <c r="BQ271" s="12" t="s">
        <v>203</v>
      </c>
      <c r="BR271" s="47" t="s">
        <v>204</v>
      </c>
      <c r="BS271" s="9" t="s">
        <v>189</v>
      </c>
      <c r="BT271" s="9" t="s">
        <v>189</v>
      </c>
      <c r="BU271" s="9" t="s">
        <v>205</v>
      </c>
      <c r="BV271" s="9" t="s">
        <v>206</v>
      </c>
      <c r="BW271" s="9" t="s">
        <v>207</v>
      </c>
      <c r="BX271" s="15">
        <v>2100000</v>
      </c>
      <c r="BY271" s="15"/>
      <c r="BZ271" s="15"/>
      <c r="CA271" s="15"/>
      <c r="CB271" s="9"/>
      <c r="CC271" s="9"/>
      <c r="CD271" s="9"/>
      <c r="CE271" s="9"/>
      <c r="CF271" s="9"/>
      <c r="CG271" s="9"/>
      <c r="CH271" s="9"/>
      <c r="CI271" s="9"/>
      <c r="CJ271" s="9"/>
      <c r="CK271" s="9"/>
      <c r="CL271" s="9"/>
      <c r="CM271" s="9"/>
      <c r="CN271" s="9"/>
      <c r="CO271" s="9"/>
      <c r="CP271" s="9" t="s">
        <v>208</v>
      </c>
      <c r="CQ271" s="48" t="s">
        <v>902</v>
      </c>
      <c r="CR271" s="48" t="s">
        <v>902</v>
      </c>
      <c r="CS271" s="48" t="s">
        <v>902</v>
      </c>
      <c r="CT271" s="48"/>
      <c r="CU271" s="48"/>
      <c r="CV271" s="48"/>
      <c r="CW271" s="46" t="s">
        <v>902</v>
      </c>
      <c r="CX271" s="48" t="s">
        <v>902</v>
      </c>
      <c r="CY271" s="48"/>
      <c r="CZ271" s="10" t="s">
        <v>211</v>
      </c>
      <c r="DA271" s="57" t="s">
        <v>250</v>
      </c>
      <c r="DB271" s="57" t="s">
        <v>189</v>
      </c>
      <c r="DC271" s="17" t="s">
        <v>212</v>
      </c>
      <c r="DD271" s="17" t="s">
        <v>213</v>
      </c>
      <c r="DE271" s="17" t="s">
        <v>214</v>
      </c>
      <c r="DF271" s="17" t="s">
        <v>189</v>
      </c>
      <c r="DG271" s="12">
        <v>33757</v>
      </c>
      <c r="DH271" s="9">
        <v>33</v>
      </c>
      <c r="DI271" s="12" t="s">
        <v>215</v>
      </c>
      <c r="DJ271" s="9" t="s">
        <v>3774</v>
      </c>
      <c r="DK271" s="9" t="s">
        <v>217</v>
      </c>
      <c r="DL271" s="9" t="s">
        <v>229</v>
      </c>
      <c r="DM271" s="9"/>
      <c r="DN271" s="9">
        <v>3143698119</v>
      </c>
      <c r="DO271" s="9">
        <v>3143698119</v>
      </c>
      <c r="DP271" s="26" t="s">
        <v>3775</v>
      </c>
      <c r="DQ271" s="9" t="s">
        <v>221</v>
      </c>
      <c r="DR271" s="9" t="s">
        <v>356</v>
      </c>
      <c r="DS271" s="9" t="s">
        <v>223</v>
      </c>
      <c r="DT271" s="9" t="s">
        <v>3776</v>
      </c>
      <c r="DU271" s="9" t="s">
        <v>3777</v>
      </c>
      <c r="DV271" s="9" t="s">
        <v>1395</v>
      </c>
      <c r="DW271" s="9"/>
      <c r="DX271" s="9" t="s">
        <v>1395</v>
      </c>
      <c r="DY271" s="9" t="s">
        <v>217</v>
      </c>
      <c r="DZ271" s="9" t="s">
        <v>229</v>
      </c>
      <c r="EA271" s="46"/>
      <c r="EB271" s="48"/>
      <c r="EC271" s="54"/>
      <c r="ED271" s="48"/>
      <c r="EE271" s="48"/>
      <c r="EF271" s="48"/>
      <c r="EG271" s="48"/>
      <c r="EH271" s="48"/>
      <c r="EI271" s="48"/>
      <c r="EJ271" s="46"/>
      <c r="EK271" s="12"/>
      <c r="EL271" s="48"/>
      <c r="EM271" s="48"/>
      <c r="EN271" s="48"/>
      <c r="EO271" s="46"/>
      <c r="EP271" s="46"/>
      <c r="EQ271" s="46"/>
      <c r="ER271" s="46"/>
      <c r="ES271" s="46"/>
      <c r="ET271" s="46"/>
      <c r="EU271" s="46"/>
      <c r="EV271" s="46"/>
      <c r="EW271" s="46"/>
      <c r="EX271" s="46"/>
      <c r="EY271" s="46"/>
      <c r="EZ271" s="46"/>
      <c r="FA271" s="46"/>
      <c r="FB271" s="46"/>
      <c r="FC271" s="46"/>
      <c r="FD271" s="46"/>
      <c r="FE271" s="46"/>
      <c r="FF271" s="46"/>
      <c r="FG271" s="46"/>
      <c r="FH271" s="46"/>
      <c r="FI271" s="46"/>
      <c r="FJ271" s="16" t="s">
        <v>204</v>
      </c>
      <c r="FK271" s="9" t="s">
        <v>230</v>
      </c>
      <c r="FL271" s="46" t="s">
        <v>902</v>
      </c>
      <c r="FM271" s="46"/>
      <c r="FN271" s="17"/>
      <c r="FO271" s="48"/>
      <c r="FP271" s="9"/>
      <c r="FQ271" s="48"/>
      <c r="FR271" s="48"/>
      <c r="FS271" s="48"/>
      <c r="FT271" s="48"/>
      <c r="FU271" s="48"/>
      <c r="FV271" s="48"/>
    </row>
    <row r="272" spans="1:188" ht="100.5" customHeight="1" x14ac:dyDescent="0.3">
      <c r="A272" s="124">
        <v>270</v>
      </c>
      <c r="B272" s="49">
        <v>2527</v>
      </c>
      <c r="C272" s="17" t="s">
        <v>262</v>
      </c>
      <c r="D272" s="17" t="s">
        <v>3496</v>
      </c>
      <c r="E272" s="46" t="s">
        <v>3778</v>
      </c>
      <c r="F272" s="47" t="s">
        <v>3779</v>
      </c>
      <c r="G272" s="10" t="s">
        <v>183</v>
      </c>
      <c r="H272" s="9" t="s">
        <v>184</v>
      </c>
      <c r="I272" s="46" t="s">
        <v>3780</v>
      </c>
      <c r="J272" s="9" t="s">
        <v>1983</v>
      </c>
      <c r="K272" s="9" t="s">
        <v>3781</v>
      </c>
      <c r="L272" s="48">
        <v>45820</v>
      </c>
      <c r="M272" s="48">
        <v>45819</v>
      </c>
      <c r="N272" s="48">
        <v>45822</v>
      </c>
      <c r="O272" s="49">
        <v>6</v>
      </c>
      <c r="P272" s="49">
        <v>0</v>
      </c>
      <c r="Q272" s="49">
        <v>180</v>
      </c>
      <c r="R272" s="48">
        <v>46004</v>
      </c>
      <c r="S272" s="48"/>
      <c r="T272" s="171"/>
      <c r="U272" s="171"/>
      <c r="V272" s="48"/>
      <c r="W272" s="48"/>
      <c r="X272" s="48"/>
      <c r="Y272" s="48">
        <v>46004</v>
      </c>
      <c r="Z272" s="15">
        <v>16800000</v>
      </c>
      <c r="AA272" s="13">
        <f t="shared" si="14"/>
        <v>2800000</v>
      </c>
      <c r="AB272" s="13">
        <f t="shared" si="13"/>
        <v>93333.333333333328</v>
      </c>
      <c r="AC272" s="50"/>
      <c r="AD272" s="50"/>
      <c r="AE272" s="13">
        <f t="shared" si="12"/>
        <v>16800000</v>
      </c>
      <c r="AF272" s="9" t="s">
        <v>188</v>
      </c>
      <c r="AG272" s="15" t="s">
        <v>189</v>
      </c>
      <c r="AH272" s="46"/>
      <c r="AI272" s="15" t="s">
        <v>190</v>
      </c>
      <c r="AJ272" s="52" t="s">
        <v>191</v>
      </c>
      <c r="AK272" s="52" t="s">
        <v>191</v>
      </c>
      <c r="AL272" s="46"/>
      <c r="AM272" s="46"/>
      <c r="AN272" s="9" t="s">
        <v>193</v>
      </c>
      <c r="AO272" s="17">
        <v>1000615958</v>
      </c>
      <c r="AP272" s="46">
        <v>1</v>
      </c>
      <c r="AQ272" s="49" t="s">
        <v>194</v>
      </c>
      <c r="AR272" s="9" t="s">
        <v>195</v>
      </c>
      <c r="AS272" s="47"/>
      <c r="AT272" s="47" t="s">
        <v>3782</v>
      </c>
      <c r="AU272" s="47" t="s">
        <v>3783</v>
      </c>
      <c r="AV272" s="60" t="s">
        <v>3784</v>
      </c>
      <c r="AW272" s="46" t="s">
        <v>273</v>
      </c>
      <c r="AX272" s="9" t="s">
        <v>262</v>
      </c>
      <c r="AY272" s="9" t="s">
        <v>274</v>
      </c>
      <c r="AZ272" s="9" t="s">
        <v>531</v>
      </c>
      <c r="BA272" s="9" t="s">
        <v>202</v>
      </c>
      <c r="BB272" s="46">
        <v>627</v>
      </c>
      <c r="BC272" s="48">
        <v>45782</v>
      </c>
      <c r="BD272" s="143">
        <v>16800000</v>
      </c>
      <c r="BE272" s="143"/>
      <c r="BF272" s="143"/>
      <c r="BG272" s="143"/>
      <c r="BH272" s="49">
        <v>771</v>
      </c>
      <c r="BI272" s="48">
        <v>45820</v>
      </c>
      <c r="BJ272" s="143">
        <v>16800000</v>
      </c>
      <c r="BK272" s="143"/>
      <c r="BL272" s="143"/>
      <c r="BM272" s="143"/>
      <c r="BN272" s="49"/>
      <c r="BO272" s="49">
        <v>132550</v>
      </c>
      <c r="BP272" s="48">
        <v>45750</v>
      </c>
      <c r="BQ272" s="12" t="s">
        <v>203</v>
      </c>
      <c r="BR272" s="47" t="s">
        <v>204</v>
      </c>
      <c r="BS272" s="9" t="s">
        <v>189</v>
      </c>
      <c r="BT272" s="9" t="s">
        <v>189</v>
      </c>
      <c r="BU272" s="9" t="s">
        <v>205</v>
      </c>
      <c r="BV272" s="9" t="s">
        <v>206</v>
      </c>
      <c r="BW272" s="9" t="s">
        <v>207</v>
      </c>
      <c r="BX272" s="15">
        <v>1680000</v>
      </c>
      <c r="BY272" s="15"/>
      <c r="BZ272" s="15"/>
      <c r="CA272" s="15"/>
      <c r="CB272" s="9"/>
      <c r="CC272" s="9"/>
      <c r="CD272" s="9"/>
      <c r="CE272" s="9"/>
      <c r="CF272" s="9"/>
      <c r="CG272" s="9"/>
      <c r="CH272" s="9"/>
      <c r="CI272" s="9"/>
      <c r="CJ272" s="9"/>
      <c r="CK272" s="9"/>
      <c r="CL272" s="9"/>
      <c r="CM272" s="9"/>
      <c r="CN272" s="9"/>
      <c r="CO272" s="9"/>
      <c r="CP272" s="9" t="s">
        <v>208</v>
      </c>
      <c r="CQ272" s="48" t="s">
        <v>3785</v>
      </c>
      <c r="CR272" s="48">
        <v>45820</v>
      </c>
      <c r="CS272" s="48">
        <v>45822</v>
      </c>
      <c r="CT272" s="48"/>
      <c r="CU272" s="48"/>
      <c r="CV272" s="48"/>
      <c r="CW272" s="46" t="s">
        <v>248</v>
      </c>
      <c r="CX272" s="48">
        <v>45821</v>
      </c>
      <c r="CY272" s="48"/>
      <c r="CZ272" s="10" t="s">
        <v>211</v>
      </c>
      <c r="DA272" s="57" t="s">
        <v>250</v>
      </c>
      <c r="DB272" s="57" t="s">
        <v>189</v>
      </c>
      <c r="DC272" s="17" t="s">
        <v>212</v>
      </c>
      <c r="DD272" s="17" t="s">
        <v>213</v>
      </c>
      <c r="DE272" s="17" t="s">
        <v>214</v>
      </c>
      <c r="DF272" s="17" t="s">
        <v>189</v>
      </c>
      <c r="DG272" s="12">
        <v>37062</v>
      </c>
      <c r="DH272" s="9">
        <v>24</v>
      </c>
      <c r="DI272" s="12" t="s">
        <v>280</v>
      </c>
      <c r="DJ272" s="9" t="s">
        <v>3786</v>
      </c>
      <c r="DK272" s="9" t="s">
        <v>217</v>
      </c>
      <c r="DL272" s="9" t="s">
        <v>229</v>
      </c>
      <c r="DM272" s="9"/>
      <c r="DN272" s="9">
        <v>3219648385</v>
      </c>
      <c r="DO272" s="9">
        <v>3219648385</v>
      </c>
      <c r="DP272" s="26" t="s">
        <v>3787</v>
      </c>
      <c r="DQ272" s="9" t="s">
        <v>255</v>
      </c>
      <c r="DR272" s="9" t="s">
        <v>867</v>
      </c>
      <c r="DS272" s="9" t="s">
        <v>223</v>
      </c>
      <c r="DT272" s="9" t="s">
        <v>1348</v>
      </c>
      <c r="DU272" s="9" t="s">
        <v>3788</v>
      </c>
      <c r="DV272" s="9" t="s">
        <v>540</v>
      </c>
      <c r="DW272" s="9"/>
      <c r="DX272" s="9" t="s">
        <v>542</v>
      </c>
      <c r="DY272" s="9" t="s">
        <v>217</v>
      </c>
      <c r="DZ272" s="9" t="s">
        <v>229</v>
      </c>
      <c r="EA272" s="46"/>
      <c r="EB272" s="48"/>
      <c r="EC272" s="54"/>
      <c r="ED272" s="48"/>
      <c r="EE272" s="48"/>
      <c r="EF272" s="48"/>
      <c r="EG272" s="48"/>
      <c r="EH272" s="48"/>
      <c r="EI272" s="48"/>
      <c r="EJ272" s="46"/>
      <c r="EK272" s="12"/>
      <c r="EL272" s="48"/>
      <c r="EM272" s="48"/>
      <c r="EN272" s="48"/>
      <c r="EO272" s="46"/>
      <c r="EP272" s="46"/>
      <c r="EQ272" s="46"/>
      <c r="ER272" s="46"/>
      <c r="ES272" s="46"/>
      <c r="ET272" s="46"/>
      <c r="EU272" s="46"/>
      <c r="EV272" s="46"/>
      <c r="EW272" s="46"/>
      <c r="EX272" s="46"/>
      <c r="EY272" s="46"/>
      <c r="EZ272" s="46"/>
      <c r="FA272" s="46"/>
      <c r="FB272" s="46"/>
      <c r="FC272" s="46"/>
      <c r="FD272" s="46"/>
      <c r="FE272" s="46"/>
      <c r="FF272" s="46"/>
      <c r="FG272" s="46"/>
      <c r="FH272" s="46"/>
      <c r="FI272" s="46"/>
      <c r="FJ272" s="16" t="s">
        <v>204</v>
      </c>
      <c r="FK272" s="9" t="s">
        <v>230</v>
      </c>
      <c r="FL272" s="9" t="s">
        <v>543</v>
      </c>
      <c r="FM272" s="9">
        <v>39663349</v>
      </c>
      <c r="FN272" s="17">
        <v>20255220008673</v>
      </c>
      <c r="FO272" s="138">
        <v>45821</v>
      </c>
      <c r="FP272" s="9" t="s">
        <v>544</v>
      </c>
      <c r="FQ272" s="48"/>
      <c r="FR272" s="48"/>
      <c r="FS272" s="48"/>
      <c r="FT272" s="48"/>
      <c r="FU272" s="48"/>
      <c r="FV272" s="48"/>
    </row>
    <row r="273" spans="1:188" ht="100.5" customHeight="1" x14ac:dyDescent="0.3">
      <c r="A273" s="124">
        <v>271</v>
      </c>
      <c r="B273" s="49">
        <v>2527</v>
      </c>
      <c r="C273" s="17" t="s">
        <v>262</v>
      </c>
      <c r="D273" s="17" t="s">
        <v>3496</v>
      </c>
      <c r="E273" s="46" t="s">
        <v>3789</v>
      </c>
      <c r="F273" s="47" t="s">
        <v>3790</v>
      </c>
      <c r="G273" s="10" t="s">
        <v>183</v>
      </c>
      <c r="H273" s="9" t="s">
        <v>184</v>
      </c>
      <c r="I273" s="46" t="s">
        <v>3791</v>
      </c>
      <c r="J273" s="9" t="s">
        <v>3516</v>
      </c>
      <c r="K273" s="9" t="s">
        <v>3792</v>
      </c>
      <c r="L273" s="48">
        <v>45820</v>
      </c>
      <c r="M273" s="48">
        <v>45820</v>
      </c>
      <c r="N273" s="48">
        <v>45824</v>
      </c>
      <c r="O273" s="49">
        <v>6</v>
      </c>
      <c r="P273" s="49">
        <v>0</v>
      </c>
      <c r="Q273" s="49">
        <v>180</v>
      </c>
      <c r="R273" s="48">
        <v>46006</v>
      </c>
      <c r="S273" s="48"/>
      <c r="T273" s="171"/>
      <c r="U273" s="171"/>
      <c r="V273" s="48"/>
      <c r="W273" s="48"/>
      <c r="X273" s="48"/>
      <c r="Y273" s="48">
        <v>46006</v>
      </c>
      <c r="Z273" s="15">
        <v>16800000</v>
      </c>
      <c r="AA273" s="13">
        <f t="shared" si="14"/>
        <v>2800000</v>
      </c>
      <c r="AB273" s="13">
        <f t="shared" si="13"/>
        <v>93333.333333333328</v>
      </c>
      <c r="AC273" s="50"/>
      <c r="AD273" s="50"/>
      <c r="AE273" s="13">
        <f t="shared" si="12"/>
        <v>16800000</v>
      </c>
      <c r="AF273" s="9" t="s">
        <v>188</v>
      </c>
      <c r="AG273" s="15" t="s">
        <v>189</v>
      </c>
      <c r="AH273" s="46"/>
      <c r="AI273" s="15" t="s">
        <v>190</v>
      </c>
      <c r="AJ273" s="52" t="s">
        <v>191</v>
      </c>
      <c r="AK273" s="52" t="s">
        <v>191</v>
      </c>
      <c r="AL273" s="46"/>
      <c r="AM273" s="46"/>
      <c r="AN273" s="9" t="s">
        <v>193</v>
      </c>
      <c r="AO273" s="17">
        <v>52931150</v>
      </c>
      <c r="AP273" s="46">
        <v>0</v>
      </c>
      <c r="AQ273" s="49" t="s">
        <v>194</v>
      </c>
      <c r="AR273" s="9" t="s">
        <v>195</v>
      </c>
      <c r="AS273" s="47"/>
      <c r="AT273" s="47" t="s">
        <v>3793</v>
      </c>
      <c r="AU273" s="47" t="s">
        <v>3794</v>
      </c>
      <c r="AV273" s="60" t="s">
        <v>3795</v>
      </c>
      <c r="AW273" s="46" t="s">
        <v>273</v>
      </c>
      <c r="AX273" s="9" t="s">
        <v>262</v>
      </c>
      <c r="AY273" s="9" t="s">
        <v>274</v>
      </c>
      <c r="AZ273" s="9" t="s">
        <v>531</v>
      </c>
      <c r="BA273" s="9" t="s">
        <v>202</v>
      </c>
      <c r="BB273" s="46">
        <v>654</v>
      </c>
      <c r="BC273" s="48">
        <v>45797</v>
      </c>
      <c r="BD273" s="143">
        <v>100800000</v>
      </c>
      <c r="BE273" s="143"/>
      <c r="BF273" s="143"/>
      <c r="BG273" s="143"/>
      <c r="BH273" s="49">
        <v>772</v>
      </c>
      <c r="BI273" s="48">
        <v>45820</v>
      </c>
      <c r="BJ273" s="143">
        <v>16800000</v>
      </c>
      <c r="BK273" s="143"/>
      <c r="BL273" s="143"/>
      <c r="BM273" s="143"/>
      <c r="BN273" s="49"/>
      <c r="BO273" s="49">
        <v>133030</v>
      </c>
      <c r="BP273" s="48">
        <v>45776</v>
      </c>
      <c r="BQ273" s="12" t="s">
        <v>203</v>
      </c>
      <c r="BR273" s="47" t="s">
        <v>204</v>
      </c>
      <c r="BS273" s="9" t="s">
        <v>189</v>
      </c>
      <c r="BT273" s="9" t="s">
        <v>189</v>
      </c>
      <c r="BU273" s="9" t="s">
        <v>205</v>
      </c>
      <c r="BV273" s="9" t="s">
        <v>206</v>
      </c>
      <c r="BW273" s="9" t="s">
        <v>207</v>
      </c>
      <c r="BX273" s="15">
        <v>1680000</v>
      </c>
      <c r="BY273" s="15"/>
      <c r="BZ273" s="15"/>
      <c r="CA273" s="15"/>
      <c r="CB273" s="9"/>
      <c r="CC273" s="9"/>
      <c r="CD273" s="9"/>
      <c r="CE273" s="9"/>
      <c r="CF273" s="9"/>
      <c r="CG273" s="9"/>
      <c r="CH273" s="9"/>
      <c r="CI273" s="9"/>
      <c r="CJ273" s="9"/>
      <c r="CK273" s="9"/>
      <c r="CL273" s="9"/>
      <c r="CM273" s="9"/>
      <c r="CN273" s="9"/>
      <c r="CO273" s="9"/>
      <c r="CP273" s="9" t="s">
        <v>208</v>
      </c>
      <c r="CQ273" s="48" t="s">
        <v>3796</v>
      </c>
      <c r="CR273" s="48">
        <v>45820</v>
      </c>
      <c r="CS273" s="48">
        <v>45822</v>
      </c>
      <c r="CT273" s="48"/>
      <c r="CU273" s="48"/>
      <c r="CV273" s="48"/>
      <c r="CW273" s="46" t="s">
        <v>2824</v>
      </c>
      <c r="CX273" s="48">
        <v>45821</v>
      </c>
      <c r="CY273" s="48"/>
      <c r="CZ273" s="10" t="s">
        <v>211</v>
      </c>
      <c r="DA273" s="57" t="s">
        <v>250</v>
      </c>
      <c r="DB273" s="57" t="s">
        <v>189</v>
      </c>
      <c r="DC273" s="17" t="s">
        <v>212</v>
      </c>
      <c r="DD273" s="17" t="s">
        <v>213</v>
      </c>
      <c r="DE273" s="17" t="s">
        <v>214</v>
      </c>
      <c r="DF273" s="17" t="s">
        <v>189</v>
      </c>
      <c r="DG273" s="12">
        <v>30036</v>
      </c>
      <c r="DH273" s="9">
        <v>43</v>
      </c>
      <c r="DI273" s="12" t="s">
        <v>280</v>
      </c>
      <c r="DJ273" s="9" t="s">
        <v>3797</v>
      </c>
      <c r="DK273" s="9" t="s">
        <v>217</v>
      </c>
      <c r="DL273" s="9" t="s">
        <v>229</v>
      </c>
      <c r="DM273" s="9"/>
      <c r="DN273" s="9">
        <v>6017621327</v>
      </c>
      <c r="DO273" s="9">
        <v>3206793134</v>
      </c>
      <c r="DP273" s="26" t="s">
        <v>3798</v>
      </c>
      <c r="DQ273" s="9" t="s">
        <v>255</v>
      </c>
      <c r="DR273" s="9" t="s">
        <v>222</v>
      </c>
      <c r="DS273" s="9" t="s">
        <v>223</v>
      </c>
      <c r="DT273" s="9" t="s">
        <v>1460</v>
      </c>
      <c r="DU273" s="9" t="s">
        <v>2716</v>
      </c>
      <c r="DV273" s="9" t="s">
        <v>3275</v>
      </c>
      <c r="DW273" s="9"/>
      <c r="DX273" s="9" t="s">
        <v>3511</v>
      </c>
      <c r="DY273" s="9" t="s">
        <v>217</v>
      </c>
      <c r="DZ273" s="9" t="s">
        <v>229</v>
      </c>
      <c r="EA273" s="46"/>
      <c r="EB273" s="48"/>
      <c r="EC273" s="54"/>
      <c r="ED273" s="48"/>
      <c r="EE273" s="48"/>
      <c r="EF273" s="48"/>
      <c r="EG273" s="48"/>
      <c r="EH273" s="48"/>
      <c r="EI273" s="48"/>
      <c r="EJ273" s="46"/>
      <c r="EK273" s="12"/>
      <c r="EL273" s="48"/>
      <c r="EM273" s="48"/>
      <c r="EN273" s="48"/>
      <c r="EO273" s="46"/>
      <c r="EP273" s="46"/>
      <c r="EQ273" s="46"/>
      <c r="ER273" s="46"/>
      <c r="ES273" s="46"/>
      <c r="ET273" s="46"/>
      <c r="EU273" s="46"/>
      <c r="EV273" s="46"/>
      <c r="EW273" s="46"/>
      <c r="EX273" s="46"/>
      <c r="EY273" s="46"/>
      <c r="EZ273" s="46"/>
      <c r="FA273" s="46"/>
      <c r="FB273" s="46"/>
      <c r="FC273" s="46"/>
      <c r="FD273" s="46"/>
      <c r="FE273" s="46"/>
      <c r="FF273" s="46"/>
      <c r="FG273" s="46"/>
      <c r="FH273" s="46"/>
      <c r="FI273" s="46"/>
      <c r="FJ273" s="16" t="s">
        <v>204</v>
      </c>
      <c r="FK273" s="9" t="s">
        <v>230</v>
      </c>
      <c r="FL273" s="9" t="s">
        <v>543</v>
      </c>
      <c r="FM273" s="9">
        <v>39663349</v>
      </c>
      <c r="FN273" s="17">
        <v>20255220008673</v>
      </c>
      <c r="FO273" s="138">
        <v>45821</v>
      </c>
      <c r="FP273" s="9" t="s">
        <v>544</v>
      </c>
      <c r="FQ273" s="12" t="s">
        <v>2523</v>
      </c>
      <c r="FR273" s="31">
        <v>52423626</v>
      </c>
      <c r="FS273" s="27">
        <v>20255220009963</v>
      </c>
      <c r="FT273" s="48">
        <v>45849</v>
      </c>
      <c r="FU273" s="24" t="s">
        <v>3512</v>
      </c>
      <c r="FV273" s="48"/>
    </row>
    <row r="274" spans="1:188" ht="100.5" customHeight="1" x14ac:dyDescent="0.3">
      <c r="A274" s="124">
        <v>272</v>
      </c>
      <c r="B274" s="49">
        <v>2299</v>
      </c>
      <c r="C274" s="17" t="s">
        <v>3799</v>
      </c>
      <c r="D274" s="9" t="s">
        <v>547</v>
      </c>
      <c r="E274" s="46" t="s">
        <v>3800</v>
      </c>
      <c r="F274" s="47" t="s">
        <v>3801</v>
      </c>
      <c r="G274" s="10" t="s">
        <v>183</v>
      </c>
      <c r="H274" s="9" t="s">
        <v>184</v>
      </c>
      <c r="I274" s="46" t="s">
        <v>3802</v>
      </c>
      <c r="J274" s="9" t="s">
        <v>3803</v>
      </c>
      <c r="K274" s="9" t="s">
        <v>3804</v>
      </c>
      <c r="L274" s="48">
        <v>45820</v>
      </c>
      <c r="M274" s="48">
        <v>45820</v>
      </c>
      <c r="N274" s="48">
        <v>45822</v>
      </c>
      <c r="O274" s="49">
        <v>6</v>
      </c>
      <c r="P274" s="49">
        <v>0</v>
      </c>
      <c r="Q274" s="49">
        <v>180</v>
      </c>
      <c r="R274" s="48">
        <v>46004</v>
      </c>
      <c r="S274" s="48"/>
      <c r="T274" s="171"/>
      <c r="U274" s="171"/>
      <c r="V274" s="48"/>
      <c r="W274" s="48"/>
      <c r="X274" s="48"/>
      <c r="Y274" s="48">
        <v>46004</v>
      </c>
      <c r="Z274" s="15">
        <v>16800000</v>
      </c>
      <c r="AA274" s="13">
        <f t="shared" si="14"/>
        <v>2800000</v>
      </c>
      <c r="AB274" s="13">
        <f t="shared" si="13"/>
        <v>93333.333333333328</v>
      </c>
      <c r="AC274" s="50"/>
      <c r="AD274" s="50"/>
      <c r="AE274" s="13">
        <f t="shared" si="12"/>
        <v>16800000</v>
      </c>
      <c r="AF274" s="9" t="s">
        <v>188</v>
      </c>
      <c r="AG274" s="15" t="s">
        <v>189</v>
      </c>
      <c r="AH274" s="46"/>
      <c r="AI274" s="15" t="s">
        <v>190</v>
      </c>
      <c r="AJ274" s="52" t="s">
        <v>191</v>
      </c>
      <c r="AK274" s="52" t="s">
        <v>191</v>
      </c>
      <c r="AL274" s="46"/>
      <c r="AM274" s="46"/>
      <c r="AN274" s="9" t="s">
        <v>193</v>
      </c>
      <c r="AO274" s="17">
        <v>1015413426</v>
      </c>
      <c r="AP274" s="46">
        <v>2</v>
      </c>
      <c r="AQ274" s="49" t="s">
        <v>194</v>
      </c>
      <c r="AR274" s="9" t="s">
        <v>195</v>
      </c>
      <c r="AS274" s="47"/>
      <c r="AT274" s="47" t="s">
        <v>3805</v>
      </c>
      <c r="AU274" s="47" t="s">
        <v>3806</v>
      </c>
      <c r="AV274" s="60" t="s">
        <v>3807</v>
      </c>
      <c r="AW274" s="46" t="s">
        <v>555</v>
      </c>
      <c r="AX274" s="9" t="s">
        <v>3475</v>
      </c>
      <c r="AY274" s="9" t="s">
        <v>556</v>
      </c>
      <c r="AZ274" s="9" t="s">
        <v>201</v>
      </c>
      <c r="BA274" s="9" t="s">
        <v>202</v>
      </c>
      <c r="BB274" s="46">
        <v>640</v>
      </c>
      <c r="BC274" s="48">
        <v>45782</v>
      </c>
      <c r="BD274" s="143">
        <v>78400000</v>
      </c>
      <c r="BE274" s="143"/>
      <c r="BF274" s="143"/>
      <c r="BG274" s="143"/>
      <c r="BH274" s="49">
        <v>774</v>
      </c>
      <c r="BI274" s="48">
        <v>45820</v>
      </c>
      <c r="BJ274" s="143">
        <v>16800000</v>
      </c>
      <c r="BK274" s="143"/>
      <c r="BL274" s="143"/>
      <c r="BM274" s="143"/>
      <c r="BN274" s="49"/>
      <c r="BO274" s="49">
        <v>132930</v>
      </c>
      <c r="BP274" s="48">
        <v>45770</v>
      </c>
      <c r="BQ274" s="12" t="s">
        <v>203</v>
      </c>
      <c r="BR274" s="47" t="s">
        <v>204</v>
      </c>
      <c r="BS274" s="9" t="s">
        <v>189</v>
      </c>
      <c r="BT274" s="9" t="s">
        <v>189</v>
      </c>
      <c r="BU274" s="9" t="s">
        <v>205</v>
      </c>
      <c r="BV274" s="9" t="s">
        <v>206</v>
      </c>
      <c r="BW274" s="9" t="s">
        <v>207</v>
      </c>
      <c r="BX274" s="15">
        <v>1680000</v>
      </c>
      <c r="BY274" s="15"/>
      <c r="BZ274" s="15"/>
      <c r="CA274" s="15"/>
      <c r="CB274" s="9"/>
      <c r="CC274" s="9"/>
      <c r="CD274" s="9"/>
      <c r="CE274" s="9"/>
      <c r="CF274" s="9"/>
      <c r="CG274" s="9"/>
      <c r="CH274" s="9"/>
      <c r="CI274" s="9"/>
      <c r="CJ274" s="9"/>
      <c r="CK274" s="9"/>
      <c r="CL274" s="9"/>
      <c r="CM274" s="9"/>
      <c r="CN274" s="9"/>
      <c r="CO274" s="9"/>
      <c r="CP274" s="9" t="s">
        <v>208</v>
      </c>
      <c r="CQ274" s="48" t="s">
        <v>3808</v>
      </c>
      <c r="CR274" s="48">
        <v>45821</v>
      </c>
      <c r="CS274" s="48">
        <v>45825</v>
      </c>
      <c r="CT274" s="48"/>
      <c r="CU274" s="48"/>
      <c r="CV274" s="48"/>
      <c r="CW274" s="46" t="s">
        <v>248</v>
      </c>
      <c r="CX274" s="48">
        <v>45821</v>
      </c>
      <c r="CY274" s="48"/>
      <c r="CZ274" s="10" t="s">
        <v>249</v>
      </c>
      <c r="DA274" s="57" t="s">
        <v>250</v>
      </c>
      <c r="DB274" s="57" t="s">
        <v>189</v>
      </c>
      <c r="DC274" s="17" t="s">
        <v>212</v>
      </c>
      <c r="DD274" s="17" t="s">
        <v>213</v>
      </c>
      <c r="DE274" s="17" t="s">
        <v>214</v>
      </c>
      <c r="DF274" s="17" t="s">
        <v>189</v>
      </c>
      <c r="DG274" s="12">
        <v>32728</v>
      </c>
      <c r="DH274" s="9">
        <v>35</v>
      </c>
      <c r="DI274" s="12" t="s">
        <v>280</v>
      </c>
      <c r="DJ274" s="9" t="s">
        <v>3809</v>
      </c>
      <c r="DK274" s="9" t="s">
        <v>217</v>
      </c>
      <c r="DL274" s="9" t="s">
        <v>229</v>
      </c>
      <c r="DM274" s="9"/>
      <c r="DN274" s="9">
        <v>3192332478</v>
      </c>
      <c r="DO274" s="9">
        <v>3192332478</v>
      </c>
      <c r="DP274" s="26" t="s">
        <v>3810</v>
      </c>
      <c r="DQ274" s="9" t="s">
        <v>284</v>
      </c>
      <c r="DR274" s="9" t="s">
        <v>1859</v>
      </c>
      <c r="DS274" s="9" t="s">
        <v>223</v>
      </c>
      <c r="DT274" s="9" t="s">
        <v>3811</v>
      </c>
      <c r="DU274" s="9" t="s">
        <v>3812</v>
      </c>
      <c r="DV274" s="9" t="s">
        <v>561</v>
      </c>
      <c r="DW274" s="9"/>
      <c r="DX274" s="9" t="s">
        <v>563</v>
      </c>
      <c r="DY274" s="9" t="s">
        <v>217</v>
      </c>
      <c r="DZ274" s="9" t="s">
        <v>229</v>
      </c>
      <c r="EA274" s="46"/>
      <c r="EB274" s="48"/>
      <c r="EC274" s="54"/>
      <c r="ED274" s="48"/>
      <c r="EE274" s="48"/>
      <c r="EF274" s="48"/>
      <c r="EG274" s="48"/>
      <c r="EH274" s="48"/>
      <c r="EI274" s="48"/>
      <c r="EJ274" s="46"/>
      <c r="EK274" s="12"/>
      <c r="EL274" s="48"/>
      <c r="EM274" s="48"/>
      <c r="EN274" s="48"/>
      <c r="EO274" s="46"/>
      <c r="EP274" s="46"/>
      <c r="EQ274" s="46"/>
      <c r="ER274" s="46"/>
      <c r="ES274" s="46"/>
      <c r="ET274" s="46"/>
      <c r="EU274" s="46"/>
      <c r="EV274" s="46"/>
      <c r="EW274" s="46"/>
      <c r="EX274" s="46"/>
      <c r="EY274" s="46"/>
      <c r="EZ274" s="46"/>
      <c r="FA274" s="46"/>
      <c r="FB274" s="46"/>
      <c r="FC274" s="46"/>
      <c r="FD274" s="46"/>
      <c r="FE274" s="46"/>
      <c r="FF274" s="46"/>
      <c r="FG274" s="46"/>
      <c r="FH274" s="46"/>
      <c r="FI274" s="46"/>
      <c r="FJ274" s="16" t="s">
        <v>204</v>
      </c>
      <c r="FK274" s="9" t="s">
        <v>230</v>
      </c>
      <c r="FL274" s="46" t="s">
        <v>3813</v>
      </c>
      <c r="FM274" s="46">
        <v>1070967519</v>
      </c>
      <c r="FN274" s="17">
        <v>20255220008693</v>
      </c>
      <c r="FO274" s="48">
        <v>45821</v>
      </c>
      <c r="FP274" s="9" t="s">
        <v>2705</v>
      </c>
      <c r="FQ274" s="48"/>
      <c r="FR274" s="48"/>
      <c r="FS274" s="48"/>
      <c r="FT274" s="48"/>
      <c r="FU274" s="48"/>
      <c r="FV274" s="48"/>
    </row>
    <row r="275" spans="1:188" ht="100.5" customHeight="1" x14ac:dyDescent="0.3">
      <c r="A275" s="124">
        <v>273</v>
      </c>
      <c r="B275" s="49">
        <v>2527</v>
      </c>
      <c r="C275" s="17" t="s">
        <v>262</v>
      </c>
      <c r="D275" s="9" t="s">
        <v>3496</v>
      </c>
      <c r="E275" s="46" t="s">
        <v>3814</v>
      </c>
      <c r="F275" s="47" t="s">
        <v>3815</v>
      </c>
      <c r="G275" s="10" t="s">
        <v>183</v>
      </c>
      <c r="H275" s="9" t="s">
        <v>184</v>
      </c>
      <c r="I275" s="46" t="s">
        <v>3816</v>
      </c>
      <c r="J275" s="9" t="s">
        <v>3817</v>
      </c>
      <c r="K275" s="9" t="s">
        <v>3818</v>
      </c>
      <c r="L275" s="48">
        <v>45839</v>
      </c>
      <c r="M275" s="48">
        <v>45833</v>
      </c>
      <c r="N275" s="48">
        <v>45839</v>
      </c>
      <c r="O275" s="49">
        <v>6</v>
      </c>
      <c r="P275" s="49">
        <v>0</v>
      </c>
      <c r="Q275" s="49">
        <v>180</v>
      </c>
      <c r="R275" s="48">
        <v>46022</v>
      </c>
      <c r="S275" s="48"/>
      <c r="T275" s="171"/>
      <c r="U275" s="171"/>
      <c r="V275" s="48"/>
      <c r="W275" s="48"/>
      <c r="X275" s="48"/>
      <c r="Y275" s="194">
        <v>46037</v>
      </c>
      <c r="Z275" s="15">
        <v>16800000</v>
      </c>
      <c r="AA275" s="13">
        <f t="shared" si="14"/>
        <v>2800000</v>
      </c>
      <c r="AB275" s="13">
        <f t="shared" si="13"/>
        <v>93333.333333333328</v>
      </c>
      <c r="AC275" s="50"/>
      <c r="AD275" s="50"/>
      <c r="AE275" s="13">
        <f t="shared" si="12"/>
        <v>16800000</v>
      </c>
      <c r="AF275" s="9" t="s">
        <v>188</v>
      </c>
      <c r="AG275" s="15" t="s">
        <v>189</v>
      </c>
      <c r="AH275" s="46"/>
      <c r="AI275" s="15" t="s">
        <v>190</v>
      </c>
      <c r="AJ275" s="52" t="s">
        <v>191</v>
      </c>
      <c r="AK275" s="52" t="s">
        <v>191</v>
      </c>
      <c r="AL275" s="46"/>
      <c r="AM275" s="46"/>
      <c r="AN275" s="9" t="s">
        <v>193</v>
      </c>
      <c r="AO275" s="17">
        <v>52461844</v>
      </c>
      <c r="AP275" s="46">
        <v>6</v>
      </c>
      <c r="AQ275" s="49" t="s">
        <v>194</v>
      </c>
      <c r="AR275" s="9" t="s">
        <v>195</v>
      </c>
      <c r="AS275" s="47"/>
      <c r="AT275" s="47" t="s">
        <v>3819</v>
      </c>
      <c r="AU275" s="47" t="s">
        <v>3820</v>
      </c>
      <c r="AV275" s="60" t="s">
        <v>3821</v>
      </c>
      <c r="AW275" s="46" t="s">
        <v>273</v>
      </c>
      <c r="AX275" s="9" t="s">
        <v>262</v>
      </c>
      <c r="AY275" s="9" t="s">
        <v>274</v>
      </c>
      <c r="AZ275" s="9" t="s">
        <v>275</v>
      </c>
      <c r="BA275" s="9" t="s">
        <v>202</v>
      </c>
      <c r="BB275" s="46">
        <v>654</v>
      </c>
      <c r="BC275" s="48">
        <v>45797</v>
      </c>
      <c r="BD275" s="143">
        <v>100800000</v>
      </c>
      <c r="BE275" s="143"/>
      <c r="BF275" s="143"/>
      <c r="BG275" s="143"/>
      <c r="BH275" s="49">
        <v>782</v>
      </c>
      <c r="BI275" s="48">
        <v>45839</v>
      </c>
      <c r="BJ275" s="143">
        <v>16800000</v>
      </c>
      <c r="BK275" s="143"/>
      <c r="BL275" s="143"/>
      <c r="BM275" s="143"/>
      <c r="BN275" s="49"/>
      <c r="BO275" s="49">
        <v>133030</v>
      </c>
      <c r="BP275" s="48">
        <v>45776</v>
      </c>
      <c r="BQ275" s="12" t="s">
        <v>203</v>
      </c>
      <c r="BR275" s="47" t="s">
        <v>204</v>
      </c>
      <c r="BS275" s="9" t="s">
        <v>189</v>
      </c>
      <c r="BT275" s="9" t="s">
        <v>189</v>
      </c>
      <c r="BU275" s="9" t="s">
        <v>205</v>
      </c>
      <c r="BV275" s="9" t="s">
        <v>206</v>
      </c>
      <c r="BW275" s="9" t="s">
        <v>207</v>
      </c>
      <c r="BX275" s="15">
        <v>1680000</v>
      </c>
      <c r="BY275" s="15"/>
      <c r="BZ275" s="15"/>
      <c r="CA275" s="15"/>
      <c r="CB275" s="9"/>
      <c r="CC275" s="9"/>
      <c r="CD275" s="9"/>
      <c r="CE275" s="9"/>
      <c r="CF275" s="9"/>
      <c r="CG275" s="9"/>
      <c r="CH275" s="9"/>
      <c r="CI275" s="9"/>
      <c r="CJ275" s="9"/>
      <c r="CK275" s="9"/>
      <c r="CL275" s="9"/>
      <c r="CM275" s="9"/>
      <c r="CN275" s="9"/>
      <c r="CO275" s="9"/>
      <c r="CP275" s="9" t="s">
        <v>208</v>
      </c>
      <c r="CQ275" s="48" t="s">
        <v>3822</v>
      </c>
      <c r="CR275" s="48">
        <v>45839</v>
      </c>
      <c r="CS275" s="48">
        <v>45839</v>
      </c>
      <c r="CT275" s="48"/>
      <c r="CU275" s="48"/>
      <c r="CV275" s="48"/>
      <c r="CW275" s="46" t="s">
        <v>2824</v>
      </c>
      <c r="CX275" s="48">
        <v>45839</v>
      </c>
      <c r="CY275" s="48"/>
      <c r="CZ275" s="10" t="s">
        <v>211</v>
      </c>
      <c r="DA275" s="57" t="s">
        <v>250</v>
      </c>
      <c r="DB275" s="57" t="s">
        <v>189</v>
      </c>
      <c r="DC275" s="17" t="s">
        <v>212</v>
      </c>
      <c r="DD275" s="17" t="s">
        <v>213</v>
      </c>
      <c r="DE275" s="17" t="s">
        <v>214</v>
      </c>
      <c r="DF275" s="17" t="s">
        <v>189</v>
      </c>
      <c r="DG275" s="12">
        <v>29552</v>
      </c>
      <c r="DH275" s="9">
        <v>44</v>
      </c>
      <c r="DI275" s="12" t="s">
        <v>280</v>
      </c>
      <c r="DJ275" s="9" t="s">
        <v>3823</v>
      </c>
      <c r="DK275" s="9" t="s">
        <v>217</v>
      </c>
      <c r="DL275" s="9" t="s">
        <v>229</v>
      </c>
      <c r="DM275" s="9"/>
      <c r="DN275" s="9">
        <v>6017670705</v>
      </c>
      <c r="DO275" s="9">
        <v>3192054171</v>
      </c>
      <c r="DP275" s="26" t="s">
        <v>3824</v>
      </c>
      <c r="DQ275" s="9" t="s">
        <v>284</v>
      </c>
      <c r="DR275" s="9" t="s">
        <v>393</v>
      </c>
      <c r="DS275" s="9" t="s">
        <v>223</v>
      </c>
      <c r="DT275" s="9" t="s">
        <v>3825</v>
      </c>
      <c r="DU275" s="9" t="s">
        <v>3524</v>
      </c>
      <c r="DV275" s="9" t="s">
        <v>3275</v>
      </c>
      <c r="DW275" s="9"/>
      <c r="DX275" s="9" t="s">
        <v>3511</v>
      </c>
      <c r="DY275" s="9" t="s">
        <v>217</v>
      </c>
      <c r="DZ275" s="9" t="s">
        <v>229</v>
      </c>
      <c r="EA275" s="46"/>
      <c r="EB275" s="48"/>
      <c r="EC275" s="54"/>
      <c r="ED275" s="48"/>
      <c r="EE275" s="48"/>
      <c r="EF275" s="48"/>
      <c r="EG275" s="48"/>
      <c r="EH275" s="48"/>
      <c r="EI275" s="48"/>
      <c r="EJ275" s="46" t="s">
        <v>207</v>
      </c>
      <c r="EK275" s="12">
        <v>45859</v>
      </c>
      <c r="EL275" s="48"/>
      <c r="EM275" s="48"/>
      <c r="EN275" s="48" t="s">
        <v>207</v>
      </c>
      <c r="EO275" s="48">
        <v>45859</v>
      </c>
      <c r="EP275" s="48">
        <v>45874</v>
      </c>
      <c r="EQ275" s="46"/>
      <c r="ER275" s="46"/>
      <c r="ES275" s="46"/>
      <c r="ET275" s="46"/>
      <c r="EU275" s="46"/>
      <c r="EV275" s="46"/>
      <c r="EW275" s="46"/>
      <c r="EX275" s="46"/>
      <c r="EY275" s="46"/>
      <c r="EZ275" s="46"/>
      <c r="FA275" s="46"/>
      <c r="FB275" s="46"/>
      <c r="FC275" s="46"/>
      <c r="FD275" s="46"/>
      <c r="FE275" s="46"/>
      <c r="FF275" s="46"/>
      <c r="FG275" s="46"/>
      <c r="FH275" s="46"/>
      <c r="FI275" s="46"/>
      <c r="FJ275" s="16" t="s">
        <v>204</v>
      </c>
      <c r="FK275" s="9" t="s">
        <v>230</v>
      </c>
      <c r="FL275" s="9" t="s">
        <v>543</v>
      </c>
      <c r="FM275" s="9">
        <v>39663349</v>
      </c>
      <c r="FN275" s="17">
        <v>20255220009293</v>
      </c>
      <c r="FO275" s="138">
        <v>45840</v>
      </c>
      <c r="FP275" s="9" t="s">
        <v>544</v>
      </c>
      <c r="FQ275" s="12" t="s">
        <v>2523</v>
      </c>
      <c r="FR275" s="31">
        <v>52423626</v>
      </c>
      <c r="FS275" s="27">
        <v>20255220009963</v>
      </c>
      <c r="FT275" s="48">
        <v>45849</v>
      </c>
      <c r="FU275" s="24" t="s">
        <v>3512</v>
      </c>
      <c r="FV275" s="48"/>
    </row>
    <row r="276" spans="1:188" ht="100.5" customHeight="1" x14ac:dyDescent="0.3">
      <c r="A276" s="124">
        <v>274</v>
      </c>
      <c r="B276" s="49">
        <v>2527</v>
      </c>
      <c r="C276" s="17" t="s">
        <v>262</v>
      </c>
      <c r="D276" s="9" t="s">
        <v>3496</v>
      </c>
      <c r="E276" s="47" t="s">
        <v>3826</v>
      </c>
      <c r="F276" s="10" t="s">
        <v>3827</v>
      </c>
      <c r="G276" s="10" t="s">
        <v>183</v>
      </c>
      <c r="H276" s="9" t="s">
        <v>184</v>
      </c>
      <c r="I276" s="9" t="s">
        <v>3828</v>
      </c>
      <c r="J276" s="9" t="s">
        <v>3829</v>
      </c>
      <c r="K276" s="9" t="s">
        <v>3830</v>
      </c>
      <c r="L276" s="48">
        <v>45836</v>
      </c>
      <c r="M276" s="48">
        <v>45832</v>
      </c>
      <c r="N276" s="48">
        <v>45839</v>
      </c>
      <c r="O276" s="49">
        <v>6</v>
      </c>
      <c r="P276" s="49">
        <v>0</v>
      </c>
      <c r="Q276" s="49">
        <v>180</v>
      </c>
      <c r="R276" s="48">
        <v>46022</v>
      </c>
      <c r="S276" s="48"/>
      <c r="T276" s="171"/>
      <c r="U276" s="171"/>
      <c r="V276" s="48"/>
      <c r="W276" s="48"/>
      <c r="X276" s="48"/>
      <c r="Y276" s="48">
        <v>46022</v>
      </c>
      <c r="Z276" s="13">
        <v>16800000</v>
      </c>
      <c r="AA276" s="13">
        <f>Z276/6</f>
        <v>2800000</v>
      </c>
      <c r="AB276" s="50">
        <f>AA276/30</f>
        <v>93333.333333333328</v>
      </c>
      <c r="AC276" s="50"/>
      <c r="AD276" s="15"/>
      <c r="AE276" s="13">
        <f t="shared" si="12"/>
        <v>16800000</v>
      </c>
      <c r="AF276" s="9" t="s">
        <v>188</v>
      </c>
      <c r="AG276" s="15" t="s">
        <v>189</v>
      </c>
      <c r="AH276" s="15"/>
      <c r="AI276" s="15" t="s">
        <v>190</v>
      </c>
      <c r="AJ276" s="52" t="s">
        <v>191</v>
      </c>
      <c r="AK276" s="52" t="s">
        <v>191</v>
      </c>
      <c r="AL276" s="46"/>
      <c r="AM276" s="9"/>
      <c r="AN276" s="9" t="s">
        <v>193</v>
      </c>
      <c r="AO276" s="46">
        <v>1023083157</v>
      </c>
      <c r="AP276" s="49">
        <v>8</v>
      </c>
      <c r="AQ276" s="49" t="s">
        <v>194</v>
      </c>
      <c r="AR276" s="9" t="s">
        <v>195</v>
      </c>
      <c r="AS276" s="47"/>
      <c r="AT276" s="47" t="s">
        <v>3831</v>
      </c>
      <c r="AU276" s="46" t="s">
        <v>3832</v>
      </c>
      <c r="AV276" s="60" t="s">
        <v>3833</v>
      </c>
      <c r="AW276" s="9" t="s">
        <v>273</v>
      </c>
      <c r="AX276" s="9" t="s">
        <v>262</v>
      </c>
      <c r="AY276" s="9" t="s">
        <v>274</v>
      </c>
      <c r="AZ276" s="9" t="s">
        <v>1312</v>
      </c>
      <c r="BA276" s="9" t="s">
        <v>202</v>
      </c>
      <c r="BB276" s="46">
        <v>675</v>
      </c>
      <c r="BC276" s="48">
        <v>45819</v>
      </c>
      <c r="BD276" s="143">
        <v>16800000</v>
      </c>
      <c r="BE276" s="143"/>
      <c r="BF276" s="143"/>
      <c r="BG276" s="143"/>
      <c r="BH276" s="49">
        <v>783</v>
      </c>
      <c r="BI276" s="48">
        <v>45839</v>
      </c>
      <c r="BJ276" s="143">
        <v>16800000</v>
      </c>
      <c r="BK276" s="143"/>
      <c r="BL276" s="143"/>
      <c r="BM276" s="143"/>
      <c r="BN276" s="49"/>
      <c r="BO276" s="49">
        <v>133263</v>
      </c>
      <c r="BP276" s="47" t="s">
        <v>3834</v>
      </c>
      <c r="BQ276" s="12" t="s">
        <v>203</v>
      </c>
      <c r="BR276" s="47" t="s">
        <v>204</v>
      </c>
      <c r="BS276" s="9" t="s">
        <v>189</v>
      </c>
      <c r="BT276" s="9" t="s">
        <v>189</v>
      </c>
      <c r="BU276" s="9" t="s">
        <v>205</v>
      </c>
      <c r="BV276" s="9" t="s">
        <v>206</v>
      </c>
      <c r="BW276" s="9" t="s">
        <v>207</v>
      </c>
      <c r="BX276" s="15">
        <v>1680000</v>
      </c>
      <c r="BY276" s="15"/>
      <c r="BZ276" s="15"/>
      <c r="CA276" s="15"/>
      <c r="CB276" s="9"/>
      <c r="CC276" s="9"/>
      <c r="CD276" s="9"/>
      <c r="CE276" s="9"/>
      <c r="CF276" s="9"/>
      <c r="CG276" s="9"/>
      <c r="CH276" s="9"/>
      <c r="CI276" s="9"/>
      <c r="CJ276" s="9"/>
      <c r="CK276" s="9"/>
      <c r="CL276" s="9"/>
      <c r="CM276" s="9"/>
      <c r="CN276" s="9"/>
      <c r="CO276" s="9"/>
      <c r="CP276" s="9" t="s">
        <v>208</v>
      </c>
      <c r="CQ276" s="48" t="s">
        <v>3835</v>
      </c>
      <c r="CR276" s="48">
        <v>45835</v>
      </c>
      <c r="CS276" s="48">
        <v>45839</v>
      </c>
      <c r="CT276" s="48"/>
      <c r="CU276" s="48"/>
      <c r="CV276" s="48"/>
      <c r="CW276" s="48" t="s">
        <v>2824</v>
      </c>
      <c r="CX276" s="10" t="s">
        <v>3836</v>
      </c>
      <c r="CY276" s="10"/>
      <c r="CZ276" s="10" t="s">
        <v>211</v>
      </c>
      <c r="DA276" s="57" t="s">
        <v>250</v>
      </c>
      <c r="DB276" s="57" t="s">
        <v>189</v>
      </c>
      <c r="DC276" s="17" t="s">
        <v>212</v>
      </c>
      <c r="DD276" s="17" t="s">
        <v>213</v>
      </c>
      <c r="DE276" s="17" t="s">
        <v>214</v>
      </c>
      <c r="DF276" s="17" t="s">
        <v>189</v>
      </c>
      <c r="DG276" s="12">
        <v>38534</v>
      </c>
      <c r="DH276" s="9">
        <v>20</v>
      </c>
      <c r="DI276" s="9" t="s">
        <v>215</v>
      </c>
      <c r="DJ276" s="9" t="s">
        <v>3837</v>
      </c>
      <c r="DK276" s="9" t="s">
        <v>217</v>
      </c>
      <c r="DL276" s="9" t="s">
        <v>229</v>
      </c>
      <c r="DM276" s="9"/>
      <c r="DN276" s="9">
        <v>6015692088</v>
      </c>
      <c r="DO276" s="26">
        <v>3508594360</v>
      </c>
      <c r="DP276" s="9" t="s">
        <v>3838</v>
      </c>
      <c r="DQ276" s="9" t="s">
        <v>255</v>
      </c>
      <c r="DR276" s="9" t="s">
        <v>393</v>
      </c>
      <c r="DS276" s="9" t="s">
        <v>223</v>
      </c>
      <c r="DT276" s="9" t="s">
        <v>868</v>
      </c>
      <c r="DU276" s="9" t="s">
        <v>3839</v>
      </c>
      <c r="DV276" s="9" t="s">
        <v>336</v>
      </c>
      <c r="DW276" s="9"/>
      <c r="DX276" s="9" t="s">
        <v>337</v>
      </c>
      <c r="DY276" s="9" t="s">
        <v>217</v>
      </c>
      <c r="DZ276" s="9" t="s">
        <v>229</v>
      </c>
      <c r="EA276" s="48"/>
      <c r="EB276" s="54"/>
      <c r="EC276" s="48"/>
      <c r="ED276" s="48"/>
      <c r="EE276" s="48"/>
      <c r="EF276" s="48"/>
      <c r="EG276" s="48"/>
      <c r="EH276" s="48"/>
      <c r="EI276" s="46"/>
      <c r="EJ276" s="12"/>
      <c r="EK276" s="48"/>
      <c r="EL276" s="48"/>
      <c r="EM276" s="48"/>
      <c r="EN276" s="46"/>
      <c r="EO276" s="46"/>
      <c r="EP276" s="46"/>
      <c r="EQ276" s="46"/>
      <c r="ER276" s="46"/>
      <c r="ES276" s="46"/>
      <c r="ET276" s="46"/>
      <c r="EU276" s="46"/>
      <c r="EV276" s="46"/>
      <c r="EW276" s="46"/>
      <c r="EX276" s="46"/>
      <c r="EY276" s="46"/>
      <c r="EZ276" s="46"/>
      <c r="FA276" s="46"/>
      <c r="FB276" s="46"/>
      <c r="FC276" s="46"/>
      <c r="FD276" s="46"/>
      <c r="FE276" s="46"/>
      <c r="FF276" s="46"/>
      <c r="FG276" s="46"/>
      <c r="FH276" s="46"/>
      <c r="FI276" s="16"/>
      <c r="FJ276" s="16" t="s">
        <v>204</v>
      </c>
      <c r="FK276" s="9" t="s">
        <v>230</v>
      </c>
      <c r="FL276" s="9" t="s">
        <v>543</v>
      </c>
      <c r="FM276" s="9">
        <v>39663349</v>
      </c>
      <c r="FN276" s="17">
        <v>20255220009293</v>
      </c>
      <c r="FO276" s="138">
        <v>45840</v>
      </c>
      <c r="FP276" s="9" t="s">
        <v>544</v>
      </c>
      <c r="FQ276" s="48"/>
      <c r="FR276" s="48"/>
      <c r="FS276" s="48"/>
      <c r="FT276" s="48"/>
      <c r="FU276" s="48"/>
    </row>
    <row r="277" spans="1:188" ht="100.5" customHeight="1" x14ac:dyDescent="0.3">
      <c r="A277" s="124">
        <v>275</v>
      </c>
      <c r="B277" s="46">
        <v>2484</v>
      </c>
      <c r="C277" s="46" t="s">
        <v>2573</v>
      </c>
      <c r="D277" s="9" t="s">
        <v>3840</v>
      </c>
      <c r="E277" s="10" t="s">
        <v>3841</v>
      </c>
      <c r="F277" s="9" t="s">
        <v>3842</v>
      </c>
      <c r="G277" s="10"/>
      <c r="H277" s="9"/>
      <c r="I277" s="9" t="s">
        <v>3843</v>
      </c>
      <c r="J277" s="12" t="s">
        <v>3844</v>
      </c>
      <c r="K277" s="12" t="s">
        <v>3845</v>
      </c>
      <c r="L277" s="48">
        <v>45834</v>
      </c>
      <c r="M277" s="48">
        <v>45832</v>
      </c>
      <c r="N277" s="48">
        <v>45834</v>
      </c>
      <c r="O277" s="49">
        <v>12</v>
      </c>
      <c r="P277" s="49">
        <v>365</v>
      </c>
      <c r="Q277" s="49">
        <v>365</v>
      </c>
      <c r="R277" s="218">
        <v>46198</v>
      </c>
      <c r="S277" s="48"/>
      <c r="T277" s="171"/>
      <c r="U277" s="171"/>
      <c r="V277" s="48"/>
      <c r="W277" s="48"/>
      <c r="X277" s="15"/>
      <c r="Y277" s="48">
        <v>46198</v>
      </c>
      <c r="Z277" s="13">
        <v>0</v>
      </c>
      <c r="AA277" s="50">
        <v>0</v>
      </c>
      <c r="AB277" s="50">
        <v>0</v>
      </c>
      <c r="AC277" s="15"/>
      <c r="AD277" s="9"/>
      <c r="AE277" s="13">
        <f t="shared" si="12"/>
        <v>0</v>
      </c>
      <c r="AF277" s="46" t="s">
        <v>3846</v>
      </c>
      <c r="AG277" s="15" t="s">
        <v>207</v>
      </c>
      <c r="AH277" s="52"/>
      <c r="AI277" s="15" t="s">
        <v>325</v>
      </c>
      <c r="AJ277" s="52" t="s">
        <v>191</v>
      </c>
      <c r="AK277" s="52" t="s">
        <v>191</v>
      </c>
      <c r="AL277" s="9"/>
      <c r="AM277" s="17"/>
      <c r="AN277" s="9" t="s">
        <v>326</v>
      </c>
      <c r="AO277" s="49">
        <v>800130264</v>
      </c>
      <c r="AP277" s="9">
        <v>7</v>
      </c>
      <c r="AQ277" s="49" t="s">
        <v>194</v>
      </c>
      <c r="AR277" s="47" t="s">
        <v>3847</v>
      </c>
      <c r="AS277" s="10" t="s">
        <v>3848</v>
      </c>
      <c r="AT277" s="47" t="s">
        <v>3849</v>
      </c>
      <c r="AU277" s="46" t="s">
        <v>3850</v>
      </c>
      <c r="AV277" s="60" t="s">
        <v>3851</v>
      </c>
      <c r="AW277" s="9" t="s">
        <v>3846</v>
      </c>
      <c r="AX277" s="9" t="s">
        <v>3846</v>
      </c>
      <c r="AY277" s="9" t="s">
        <v>3846</v>
      </c>
      <c r="AZ277" s="9" t="s">
        <v>3846</v>
      </c>
      <c r="BA277" s="9" t="s">
        <v>331</v>
      </c>
      <c r="BB277" s="143">
        <v>0</v>
      </c>
      <c r="BC277" s="49"/>
      <c r="BD277" s="143"/>
      <c r="BE277" s="143"/>
      <c r="BF277" s="143"/>
      <c r="BG277" s="143"/>
      <c r="BH277" s="49">
        <v>0</v>
      </c>
      <c r="BI277" s="48"/>
      <c r="BJ277" s="49">
        <v>0</v>
      </c>
      <c r="BK277" s="49"/>
      <c r="BL277" s="49"/>
      <c r="BM277" s="49"/>
      <c r="BN277" s="48"/>
      <c r="BO277" s="47" t="s">
        <v>250</v>
      </c>
      <c r="BP277" s="9"/>
      <c r="BQ277" s="12" t="s">
        <v>203</v>
      </c>
      <c r="BR277" s="47" t="s">
        <v>204</v>
      </c>
      <c r="BS277" s="9" t="s">
        <v>189</v>
      </c>
      <c r="BT277" s="9" t="s">
        <v>189</v>
      </c>
      <c r="BU277" s="9" t="s">
        <v>3846</v>
      </c>
      <c r="BV277" s="15" t="s">
        <v>3846</v>
      </c>
      <c r="BW277" s="9" t="s">
        <v>3846</v>
      </c>
      <c r="BX277" s="9">
        <v>0</v>
      </c>
      <c r="BY277" s="9"/>
      <c r="BZ277" s="9"/>
      <c r="CA277" s="9"/>
      <c r="CB277" s="9"/>
      <c r="CC277" s="9"/>
      <c r="CD277" s="9"/>
      <c r="CE277" s="9"/>
      <c r="CF277" s="9"/>
      <c r="CG277" s="9"/>
      <c r="CH277" s="9"/>
      <c r="CI277" s="9"/>
      <c r="CJ277" s="9"/>
      <c r="CK277" s="9"/>
      <c r="CL277" s="9"/>
      <c r="CM277" s="9"/>
      <c r="CN277" s="9"/>
      <c r="CO277" s="48"/>
      <c r="CP277" s="48" t="s">
        <v>3846</v>
      </c>
      <c r="CQ277" s="48"/>
      <c r="CR277" s="46">
        <v>0</v>
      </c>
      <c r="CS277" s="48"/>
      <c r="CT277" s="48"/>
      <c r="CU277" s="48"/>
      <c r="CV277" s="48"/>
      <c r="CW277" s="10" t="s">
        <v>250</v>
      </c>
      <c r="CX277" s="57"/>
      <c r="CY277" s="57"/>
      <c r="CZ277" s="57" t="s">
        <v>250</v>
      </c>
      <c r="DA277" s="57" t="s">
        <v>250</v>
      </c>
      <c r="DB277" s="57" t="s">
        <v>189</v>
      </c>
      <c r="DC277" s="57" t="s">
        <v>250</v>
      </c>
      <c r="DD277" s="57" t="s">
        <v>250</v>
      </c>
      <c r="DE277" s="57" t="s">
        <v>250</v>
      </c>
      <c r="DF277" s="57" t="s">
        <v>250</v>
      </c>
      <c r="DG277" s="57" t="s">
        <v>250</v>
      </c>
      <c r="DH277" s="57" t="s">
        <v>250</v>
      </c>
      <c r="DI277" s="57" t="s">
        <v>250</v>
      </c>
      <c r="DJ277" s="9" t="s">
        <v>3852</v>
      </c>
      <c r="DK277" s="9" t="s">
        <v>217</v>
      </c>
      <c r="DL277" s="9" t="s">
        <v>229</v>
      </c>
      <c r="DM277" s="9"/>
      <c r="DN277" s="26">
        <v>6019054997</v>
      </c>
      <c r="DO277" s="26">
        <v>6019054997</v>
      </c>
      <c r="DP277" s="26" t="s">
        <v>3853</v>
      </c>
      <c r="DQ277" s="9" t="s">
        <v>3846</v>
      </c>
      <c r="DR277" s="9" t="s">
        <v>3846</v>
      </c>
      <c r="DS277" s="9" t="s">
        <v>3846</v>
      </c>
      <c r="DT277" s="9" t="s">
        <v>3846</v>
      </c>
      <c r="DU277" s="9" t="s">
        <v>3846</v>
      </c>
      <c r="DV277" s="9" t="s">
        <v>1887</v>
      </c>
      <c r="DW277" s="9"/>
      <c r="DX277" s="9"/>
      <c r="DY277" s="9" t="s">
        <v>217</v>
      </c>
      <c r="DZ277" s="9" t="s">
        <v>229</v>
      </c>
      <c r="EA277" s="54"/>
      <c r="EB277" s="48"/>
      <c r="EC277" s="48"/>
      <c r="ED277" s="48"/>
      <c r="EE277" s="48"/>
      <c r="EF277" s="48"/>
      <c r="EG277" s="48"/>
      <c r="EH277" s="48"/>
      <c r="EI277" s="12"/>
      <c r="EJ277" s="48"/>
      <c r="EK277" s="48"/>
      <c r="EL277" s="48"/>
      <c r="EM277" s="46"/>
      <c r="EN277" s="46"/>
      <c r="EO277" s="46"/>
      <c r="EP277" s="46"/>
      <c r="EQ277" s="46"/>
      <c r="ER277" s="46"/>
      <c r="ES277" s="46"/>
      <c r="ET277" s="46"/>
      <c r="EU277" s="46"/>
      <c r="EV277" s="46"/>
      <c r="EW277" s="46"/>
      <c r="EX277" s="46"/>
      <c r="EY277" s="46"/>
      <c r="EZ277" s="46"/>
      <c r="FA277" s="46"/>
      <c r="FB277" s="46"/>
      <c r="FC277" s="46"/>
      <c r="FD277" s="46"/>
      <c r="FE277" s="46"/>
      <c r="FF277" s="46"/>
      <c r="FG277" s="46"/>
      <c r="FH277" s="16"/>
      <c r="FI277" s="9"/>
      <c r="FJ277" s="16" t="s">
        <v>204</v>
      </c>
      <c r="FK277" s="9" t="s">
        <v>230</v>
      </c>
      <c r="FL277" s="17" t="s">
        <v>1878</v>
      </c>
      <c r="FM277" s="46">
        <v>1052402038</v>
      </c>
      <c r="FN277" s="17">
        <v>2025522009173</v>
      </c>
      <c r="FO277" s="48">
        <v>45834</v>
      </c>
      <c r="FP277" s="48" t="s">
        <v>3854</v>
      </c>
      <c r="FQ277" s="48"/>
      <c r="FR277" s="48"/>
      <c r="FS277" s="48"/>
      <c r="FT277" s="48"/>
    </row>
    <row r="278" spans="1:188" ht="100.5" customHeight="1" x14ac:dyDescent="0.3">
      <c r="A278" s="124">
        <v>276</v>
      </c>
      <c r="B278" s="46" t="s">
        <v>902</v>
      </c>
      <c r="C278" s="46" t="s">
        <v>902</v>
      </c>
      <c r="D278" s="9" t="s">
        <v>902</v>
      </c>
      <c r="E278" s="10" t="s">
        <v>902</v>
      </c>
      <c r="F278" s="9" t="s">
        <v>902</v>
      </c>
      <c r="G278" s="10" t="s">
        <v>902</v>
      </c>
      <c r="H278" s="9" t="s">
        <v>902</v>
      </c>
      <c r="I278" s="9" t="s">
        <v>3855</v>
      </c>
      <c r="J278" s="12" t="s">
        <v>902</v>
      </c>
      <c r="K278" s="12" t="s">
        <v>902</v>
      </c>
      <c r="L278" s="48" t="s">
        <v>1543</v>
      </c>
      <c r="M278" s="48" t="s">
        <v>1543</v>
      </c>
      <c r="N278" s="48" t="s">
        <v>1543</v>
      </c>
      <c r="O278" s="49">
        <v>0</v>
      </c>
      <c r="P278" s="49">
        <v>0</v>
      </c>
      <c r="Q278" s="49">
        <v>0</v>
      </c>
      <c r="R278" s="48" t="s">
        <v>1543</v>
      </c>
      <c r="S278" s="48"/>
      <c r="T278" s="171"/>
      <c r="U278" s="171"/>
      <c r="V278" s="48"/>
      <c r="W278" s="48"/>
      <c r="X278" s="15"/>
      <c r="Y278" s="48" t="s">
        <v>1543</v>
      </c>
      <c r="Z278" s="13">
        <v>0</v>
      </c>
      <c r="AA278" s="50">
        <v>0</v>
      </c>
      <c r="AB278" s="50">
        <v>0</v>
      </c>
      <c r="AC278" s="15"/>
      <c r="AD278" s="9"/>
      <c r="AE278" s="13">
        <f t="shared" si="12"/>
        <v>0</v>
      </c>
      <c r="AF278" s="46" t="s">
        <v>902</v>
      </c>
      <c r="AG278" s="15" t="s">
        <v>189</v>
      </c>
      <c r="AH278" s="52"/>
      <c r="AI278" s="15" t="s">
        <v>190</v>
      </c>
      <c r="AJ278" s="52" t="s">
        <v>191</v>
      </c>
      <c r="AK278" s="52" t="s">
        <v>191</v>
      </c>
      <c r="AL278" s="9"/>
      <c r="AM278" s="17"/>
      <c r="AN278" s="9"/>
      <c r="AO278" s="49" t="s">
        <v>902</v>
      </c>
      <c r="AP278" s="9">
        <v>0</v>
      </c>
      <c r="AQ278" s="49" t="s">
        <v>902</v>
      </c>
      <c r="AR278" s="47" t="s">
        <v>902</v>
      </c>
      <c r="AS278" s="10"/>
      <c r="AT278" s="47" t="s">
        <v>902</v>
      </c>
      <c r="AU278" s="46" t="s">
        <v>902</v>
      </c>
      <c r="AV278" s="60" t="s">
        <v>902</v>
      </c>
      <c r="AW278" s="9" t="s">
        <v>902</v>
      </c>
      <c r="AX278" s="9" t="s">
        <v>902</v>
      </c>
      <c r="AY278" s="9" t="s">
        <v>902</v>
      </c>
      <c r="AZ278" s="9" t="s">
        <v>902</v>
      </c>
      <c r="BA278" s="9" t="s">
        <v>902</v>
      </c>
      <c r="BB278" s="143">
        <v>0</v>
      </c>
      <c r="BC278" s="49" t="s">
        <v>2328</v>
      </c>
      <c r="BD278" s="143">
        <v>0</v>
      </c>
      <c r="BE278" s="143"/>
      <c r="BF278" s="143"/>
      <c r="BG278" s="143"/>
      <c r="BH278" s="49">
        <v>0</v>
      </c>
      <c r="BI278" s="48" t="s">
        <v>2328</v>
      </c>
      <c r="BJ278" s="49">
        <v>0</v>
      </c>
      <c r="BK278" s="49"/>
      <c r="BL278" s="49"/>
      <c r="BM278" s="49"/>
      <c r="BN278" s="48"/>
      <c r="BO278" s="47" t="s">
        <v>250</v>
      </c>
      <c r="BP278" s="9" t="s">
        <v>2328</v>
      </c>
      <c r="BQ278" s="12" t="s">
        <v>203</v>
      </c>
      <c r="BR278" s="47" t="s">
        <v>204</v>
      </c>
      <c r="BS278" s="9" t="s">
        <v>189</v>
      </c>
      <c r="BT278" s="9" t="s">
        <v>189</v>
      </c>
      <c r="BU278" s="9" t="s">
        <v>3846</v>
      </c>
      <c r="BV278" s="15" t="s">
        <v>3846</v>
      </c>
      <c r="BW278" s="9" t="s">
        <v>3846</v>
      </c>
      <c r="BX278" s="9"/>
      <c r="BY278" s="9"/>
      <c r="BZ278" s="9"/>
      <c r="CA278" s="9"/>
      <c r="CB278" s="9"/>
      <c r="CC278" s="9"/>
      <c r="CD278" s="9"/>
      <c r="CE278" s="9"/>
      <c r="CF278" s="9"/>
      <c r="CG278" s="9"/>
      <c r="CH278" s="9"/>
      <c r="CI278" s="9"/>
      <c r="CJ278" s="9"/>
      <c r="CK278" s="9"/>
      <c r="CL278" s="9"/>
      <c r="CM278" s="9"/>
      <c r="CN278" s="9"/>
      <c r="CO278" s="48"/>
      <c r="CP278" s="48" t="s">
        <v>3846</v>
      </c>
      <c r="CQ278" s="48"/>
      <c r="CR278" s="46">
        <v>0</v>
      </c>
      <c r="CS278" s="48"/>
      <c r="CT278" s="48"/>
      <c r="CU278" s="48"/>
      <c r="CV278" s="48"/>
      <c r="CW278" s="10" t="s">
        <v>250</v>
      </c>
      <c r="CX278" s="57"/>
      <c r="CY278" s="57"/>
      <c r="CZ278" s="57" t="s">
        <v>250</v>
      </c>
      <c r="DA278" s="57" t="s">
        <v>250</v>
      </c>
      <c r="DB278" s="57" t="s">
        <v>189</v>
      </c>
      <c r="DC278" s="57" t="s">
        <v>250</v>
      </c>
      <c r="DD278" s="57" t="s">
        <v>250</v>
      </c>
      <c r="DE278" s="57" t="s">
        <v>250</v>
      </c>
      <c r="DF278" s="57" t="s">
        <v>250</v>
      </c>
      <c r="DG278" s="57" t="s">
        <v>250</v>
      </c>
      <c r="DH278" s="57" t="s">
        <v>250</v>
      </c>
      <c r="DI278" s="57" t="s">
        <v>250</v>
      </c>
      <c r="DJ278" s="9" t="s">
        <v>3846</v>
      </c>
      <c r="DK278" s="9" t="s">
        <v>217</v>
      </c>
      <c r="DL278" s="9" t="s">
        <v>229</v>
      </c>
      <c r="DM278" s="9"/>
      <c r="DN278" s="26" t="s">
        <v>902</v>
      </c>
      <c r="DO278" s="26" t="s">
        <v>902</v>
      </c>
      <c r="DP278" s="26" t="s">
        <v>902</v>
      </c>
      <c r="DQ278" s="9" t="s">
        <v>902</v>
      </c>
      <c r="DR278" s="9" t="s">
        <v>902</v>
      </c>
      <c r="DS278" s="9" t="s">
        <v>902</v>
      </c>
      <c r="DT278" s="9" t="s">
        <v>902</v>
      </c>
      <c r="DU278" s="9" t="s">
        <v>902</v>
      </c>
      <c r="DV278" s="9" t="s">
        <v>902</v>
      </c>
      <c r="DW278" s="9"/>
      <c r="DX278" s="9" t="s">
        <v>902</v>
      </c>
      <c r="DY278" s="9" t="s">
        <v>217</v>
      </c>
      <c r="DZ278" s="9" t="s">
        <v>229</v>
      </c>
      <c r="EA278" s="54"/>
      <c r="EB278" s="48"/>
      <c r="EC278" s="48"/>
      <c r="ED278" s="48"/>
      <c r="EE278" s="48"/>
      <c r="EF278" s="48"/>
      <c r="EG278" s="48"/>
      <c r="EH278" s="48"/>
      <c r="EI278" s="12"/>
      <c r="EJ278" s="48"/>
      <c r="EK278" s="48"/>
      <c r="EL278" s="48"/>
      <c r="EM278" s="46"/>
      <c r="EN278" s="46"/>
      <c r="EO278" s="46"/>
      <c r="EP278" s="46"/>
      <c r="EQ278" s="46"/>
      <c r="ER278" s="46"/>
      <c r="ES278" s="46"/>
      <c r="ET278" s="46"/>
      <c r="EU278" s="46"/>
      <c r="EV278" s="46"/>
      <c r="EW278" s="46"/>
      <c r="EX278" s="46"/>
      <c r="EY278" s="46"/>
      <c r="EZ278" s="46"/>
      <c r="FA278" s="46"/>
      <c r="FB278" s="46"/>
      <c r="FC278" s="46"/>
      <c r="FD278" s="46"/>
      <c r="FE278" s="46"/>
      <c r="FF278" s="46"/>
      <c r="FG278" s="46"/>
      <c r="FH278" s="16"/>
      <c r="FI278" s="9"/>
      <c r="FJ278" s="16" t="s">
        <v>204</v>
      </c>
      <c r="FK278" s="9" t="s">
        <v>230</v>
      </c>
      <c r="FL278" s="17" t="s">
        <v>902</v>
      </c>
      <c r="FM278" s="46"/>
      <c r="FN278" s="9"/>
      <c r="FO278" s="48"/>
      <c r="FP278" s="48"/>
      <c r="FQ278" s="48"/>
      <c r="FR278" s="48"/>
      <c r="FS278" s="48"/>
      <c r="FT278" s="48"/>
    </row>
    <row r="279" spans="1:188" ht="100.5" customHeight="1" x14ac:dyDescent="0.3">
      <c r="A279" s="124">
        <v>277</v>
      </c>
      <c r="B279" s="49">
        <v>2299</v>
      </c>
      <c r="C279" s="17" t="s">
        <v>3799</v>
      </c>
      <c r="D279" s="9" t="s">
        <v>3468</v>
      </c>
      <c r="E279" s="10" t="s">
        <v>3856</v>
      </c>
      <c r="F279" s="9" t="s">
        <v>3857</v>
      </c>
      <c r="G279" s="10" t="s">
        <v>183</v>
      </c>
      <c r="H279" s="9" t="s">
        <v>184</v>
      </c>
      <c r="I279" s="9" t="s">
        <v>3858</v>
      </c>
      <c r="J279" s="12" t="s">
        <v>551</v>
      </c>
      <c r="K279" s="12" t="s">
        <v>3859</v>
      </c>
      <c r="L279" s="48">
        <v>45836</v>
      </c>
      <c r="M279" s="48">
        <v>45836</v>
      </c>
      <c r="N279" s="48">
        <v>45839</v>
      </c>
      <c r="O279" s="49">
        <v>6</v>
      </c>
      <c r="P279" s="49">
        <v>0</v>
      </c>
      <c r="Q279" s="49">
        <v>180</v>
      </c>
      <c r="R279" s="48">
        <v>46022</v>
      </c>
      <c r="S279" s="48"/>
      <c r="T279" s="171"/>
      <c r="U279" s="171"/>
      <c r="V279" s="48"/>
      <c r="W279" s="48"/>
      <c r="X279" s="15"/>
      <c r="Y279" s="48">
        <v>46022</v>
      </c>
      <c r="Z279" s="13">
        <v>16800000</v>
      </c>
      <c r="AA279" s="13">
        <f>Z279/6</f>
        <v>2800000</v>
      </c>
      <c r="AB279" s="50">
        <f t="shared" ref="AB279:AB289" si="15">AA279/30</f>
        <v>93333.333333333328</v>
      </c>
      <c r="AC279" s="15"/>
      <c r="AD279" s="9"/>
      <c r="AE279" s="13">
        <f t="shared" si="12"/>
        <v>16800000</v>
      </c>
      <c r="AF279" s="9" t="s">
        <v>188</v>
      </c>
      <c r="AG279" s="15" t="s">
        <v>189</v>
      </c>
      <c r="AH279" s="52"/>
      <c r="AI279" s="15" t="s">
        <v>190</v>
      </c>
      <c r="AJ279" s="52" t="s">
        <v>191</v>
      </c>
      <c r="AK279" s="52" t="s">
        <v>191</v>
      </c>
      <c r="AL279" s="9"/>
      <c r="AM279" s="17"/>
      <c r="AN279" s="9" t="s">
        <v>193</v>
      </c>
      <c r="AO279" s="49">
        <v>1018417353</v>
      </c>
      <c r="AP279" s="9">
        <v>2</v>
      </c>
      <c r="AQ279" s="49" t="s">
        <v>194</v>
      </c>
      <c r="AR279" s="9" t="s">
        <v>195</v>
      </c>
      <c r="AS279" s="10"/>
      <c r="AT279" s="47" t="s">
        <v>3860</v>
      </c>
      <c r="AU279" s="46" t="s">
        <v>3861</v>
      </c>
      <c r="AV279" s="60" t="s">
        <v>3862</v>
      </c>
      <c r="AW279" s="9" t="s">
        <v>555</v>
      </c>
      <c r="AX279" s="9" t="s">
        <v>546</v>
      </c>
      <c r="AY279" s="9" t="s">
        <v>556</v>
      </c>
      <c r="AZ279" s="9" t="s">
        <v>244</v>
      </c>
      <c r="BA279" s="9" t="s">
        <v>202</v>
      </c>
      <c r="BB279" s="46">
        <v>640</v>
      </c>
      <c r="BC279" s="48">
        <v>45782</v>
      </c>
      <c r="BD279" s="143">
        <v>78400000</v>
      </c>
      <c r="BE279" s="143"/>
      <c r="BF279" s="143"/>
      <c r="BG279" s="143"/>
      <c r="BH279" s="49">
        <v>780</v>
      </c>
      <c r="BI279" s="48">
        <v>45839</v>
      </c>
      <c r="BJ279" s="143">
        <v>16800000</v>
      </c>
      <c r="BK279" s="143"/>
      <c r="BL279" s="143"/>
      <c r="BM279" s="143"/>
      <c r="BN279" s="48"/>
      <c r="BO279" s="47" t="s">
        <v>3863</v>
      </c>
      <c r="BP279" s="12">
        <v>45770</v>
      </c>
      <c r="BQ279" s="12" t="s">
        <v>203</v>
      </c>
      <c r="BR279" s="47" t="s">
        <v>204</v>
      </c>
      <c r="BS279" s="9" t="s">
        <v>189</v>
      </c>
      <c r="BT279" s="9" t="s">
        <v>189</v>
      </c>
      <c r="BU279" s="9" t="s">
        <v>205</v>
      </c>
      <c r="BV279" s="9" t="s">
        <v>206</v>
      </c>
      <c r="BW279" s="9" t="s">
        <v>207</v>
      </c>
      <c r="BX279" s="15">
        <v>1680000</v>
      </c>
      <c r="BY279" s="15"/>
      <c r="BZ279" s="15"/>
      <c r="CA279" s="15"/>
      <c r="CB279" s="9"/>
      <c r="CC279" s="9"/>
      <c r="CD279" s="9"/>
      <c r="CE279" s="9"/>
      <c r="CF279" s="9"/>
      <c r="CG279" s="9"/>
      <c r="CH279" s="9"/>
      <c r="CI279" s="9"/>
      <c r="CJ279" s="9"/>
      <c r="CK279" s="9"/>
      <c r="CL279" s="9"/>
      <c r="CM279" s="9"/>
      <c r="CN279" s="9"/>
      <c r="CO279" s="48"/>
      <c r="CP279" s="9" t="s">
        <v>208</v>
      </c>
      <c r="CQ279" s="48" t="s">
        <v>3864</v>
      </c>
      <c r="CR279" s="48">
        <v>45839</v>
      </c>
      <c r="CS279" s="48">
        <v>45839</v>
      </c>
      <c r="CT279" s="48"/>
      <c r="CU279" s="48"/>
      <c r="CV279" s="48"/>
      <c r="CW279" s="10" t="s">
        <v>248</v>
      </c>
      <c r="CX279" s="10" t="s">
        <v>3836</v>
      </c>
      <c r="CY279" s="10"/>
      <c r="CZ279" s="10" t="s">
        <v>249</v>
      </c>
      <c r="DA279" s="57" t="s">
        <v>250</v>
      </c>
      <c r="DB279" s="57" t="s">
        <v>189</v>
      </c>
      <c r="DC279" s="57" t="s">
        <v>250</v>
      </c>
      <c r="DD279" s="57" t="s">
        <v>250</v>
      </c>
      <c r="DE279" s="57" t="s">
        <v>250</v>
      </c>
      <c r="DF279" s="17" t="s">
        <v>189</v>
      </c>
      <c r="DG279" s="12">
        <v>32308</v>
      </c>
      <c r="DH279" s="9">
        <v>37</v>
      </c>
      <c r="DI279" s="9" t="s">
        <v>215</v>
      </c>
      <c r="DJ279" s="9" t="s">
        <v>3865</v>
      </c>
      <c r="DK279" s="9" t="s">
        <v>217</v>
      </c>
      <c r="DL279" s="9" t="s">
        <v>229</v>
      </c>
      <c r="DM279" s="9"/>
      <c r="DN279" s="26">
        <v>6012111312</v>
      </c>
      <c r="DO279" s="26">
        <v>3503869600</v>
      </c>
      <c r="DP279" s="26" t="s">
        <v>3866</v>
      </c>
      <c r="DQ279" s="9" t="s">
        <v>284</v>
      </c>
      <c r="DR279" s="9" t="s">
        <v>356</v>
      </c>
      <c r="DS279" s="9" t="s">
        <v>223</v>
      </c>
      <c r="DT279" s="9" t="s">
        <v>3867</v>
      </c>
      <c r="DU279" s="9" t="s">
        <v>3868</v>
      </c>
      <c r="DV279" s="9" t="s">
        <v>561</v>
      </c>
      <c r="DW279" s="9"/>
      <c r="DX279" s="9" t="s">
        <v>563</v>
      </c>
      <c r="DY279" s="9" t="s">
        <v>217</v>
      </c>
      <c r="DZ279" s="9" t="s">
        <v>229</v>
      </c>
      <c r="EA279" s="54"/>
      <c r="EB279" s="48"/>
      <c r="EC279" s="48"/>
      <c r="ED279" s="48"/>
      <c r="EE279" s="48"/>
      <c r="EF279" s="48"/>
      <c r="EG279" s="48"/>
      <c r="EH279" s="48"/>
      <c r="EI279" s="12"/>
      <c r="EJ279" s="48"/>
      <c r="EK279" s="48"/>
      <c r="EL279" s="48"/>
      <c r="EM279" s="46"/>
      <c r="EN279" s="46"/>
      <c r="EO279" s="46"/>
      <c r="EP279" s="46"/>
      <c r="EQ279" s="46"/>
      <c r="ER279" s="46"/>
      <c r="ES279" s="46"/>
      <c r="ET279" s="46"/>
      <c r="EU279" s="46"/>
      <c r="EV279" s="46"/>
      <c r="EW279" s="46"/>
      <c r="EX279" s="46"/>
      <c r="EY279" s="46"/>
      <c r="EZ279" s="46"/>
      <c r="FA279" s="46"/>
      <c r="FB279" s="46"/>
      <c r="FC279" s="46"/>
      <c r="FD279" s="46"/>
      <c r="FE279" s="46"/>
      <c r="FF279" s="46"/>
      <c r="FG279" s="46"/>
      <c r="FH279" s="16"/>
      <c r="FI279" s="9"/>
      <c r="FJ279" s="16" t="s">
        <v>204</v>
      </c>
      <c r="FK279" s="9" t="s">
        <v>230</v>
      </c>
      <c r="FL279" s="17" t="s">
        <v>236</v>
      </c>
      <c r="FM279" s="46">
        <v>1070967519</v>
      </c>
      <c r="FN279" s="17">
        <v>20255220009833</v>
      </c>
      <c r="FO279" s="48">
        <v>45848</v>
      </c>
      <c r="FP279" s="48" t="s">
        <v>2705</v>
      </c>
      <c r="FQ279" s="48"/>
      <c r="FR279" s="48"/>
      <c r="FS279" s="48"/>
      <c r="FT279" s="48"/>
    </row>
    <row r="280" spans="1:188" ht="100.5" customHeight="1" x14ac:dyDescent="0.3">
      <c r="A280" s="124">
        <v>278</v>
      </c>
      <c r="B280" s="49">
        <v>2475</v>
      </c>
      <c r="C280" s="17" t="s">
        <v>3869</v>
      </c>
      <c r="D280" s="9" t="s">
        <v>3870</v>
      </c>
      <c r="E280" s="10" t="s">
        <v>3871</v>
      </c>
      <c r="F280" s="9" t="s">
        <v>3872</v>
      </c>
      <c r="G280" s="10" t="s">
        <v>183</v>
      </c>
      <c r="H280" s="9" t="s">
        <v>184</v>
      </c>
      <c r="I280" s="9" t="s">
        <v>3873</v>
      </c>
      <c r="J280" s="12" t="s">
        <v>3874</v>
      </c>
      <c r="K280" s="12" t="s">
        <v>3875</v>
      </c>
      <c r="L280" s="48">
        <v>45839</v>
      </c>
      <c r="M280" s="48">
        <v>45839</v>
      </c>
      <c r="N280" s="48">
        <v>45839</v>
      </c>
      <c r="O280" s="49">
        <v>6</v>
      </c>
      <c r="P280" s="49">
        <v>0</v>
      </c>
      <c r="Q280" s="49">
        <v>180</v>
      </c>
      <c r="R280" s="48">
        <v>46022</v>
      </c>
      <c r="S280" s="48"/>
      <c r="T280" s="171"/>
      <c r="U280" s="171"/>
      <c r="V280" s="48"/>
      <c r="W280" s="48"/>
      <c r="X280" s="15"/>
      <c r="Y280" s="48">
        <v>46022</v>
      </c>
      <c r="Z280" s="13">
        <v>49200000</v>
      </c>
      <c r="AA280" s="13">
        <f>Z280/6</f>
        <v>8200000</v>
      </c>
      <c r="AB280" s="50">
        <f t="shared" si="15"/>
        <v>273333.33333333331</v>
      </c>
      <c r="AC280" s="15"/>
      <c r="AD280" s="9"/>
      <c r="AE280" s="13">
        <f t="shared" si="12"/>
        <v>49200000</v>
      </c>
      <c r="AF280" s="9" t="s">
        <v>188</v>
      </c>
      <c r="AG280" s="15" t="s">
        <v>189</v>
      </c>
      <c r="AH280" s="52"/>
      <c r="AI280" s="15" t="s">
        <v>190</v>
      </c>
      <c r="AJ280" s="52" t="s">
        <v>191</v>
      </c>
      <c r="AK280" s="52" t="s">
        <v>191</v>
      </c>
      <c r="AL280" s="9"/>
      <c r="AM280" s="17"/>
      <c r="AN280" s="9" t="s">
        <v>193</v>
      </c>
      <c r="AO280" s="49">
        <v>1020764493</v>
      </c>
      <c r="AP280" s="9">
        <v>1</v>
      </c>
      <c r="AQ280" s="49" t="s">
        <v>194</v>
      </c>
      <c r="AR280" s="9" t="s">
        <v>195</v>
      </c>
      <c r="AS280" s="10"/>
      <c r="AT280" s="47" t="s">
        <v>3876</v>
      </c>
      <c r="AU280" s="46" t="s">
        <v>3877</v>
      </c>
      <c r="AV280" s="60" t="s">
        <v>3878</v>
      </c>
      <c r="AW280" s="9" t="s">
        <v>1953</v>
      </c>
      <c r="AX280" s="9" t="s">
        <v>3879</v>
      </c>
      <c r="AY280" s="9" t="s">
        <v>1955</v>
      </c>
      <c r="AZ280" s="9" t="s">
        <v>244</v>
      </c>
      <c r="BA280" s="9" t="s">
        <v>202</v>
      </c>
      <c r="BB280" s="46">
        <v>680</v>
      </c>
      <c r="BC280" s="48">
        <v>45834</v>
      </c>
      <c r="BD280" s="143">
        <v>49200000</v>
      </c>
      <c r="BE280" s="143"/>
      <c r="BF280" s="143"/>
      <c r="BG280" s="143"/>
      <c r="BH280" s="49"/>
      <c r="BI280" s="48"/>
      <c r="BJ280" s="143"/>
      <c r="BK280" s="143"/>
      <c r="BL280" s="143"/>
      <c r="BM280" s="143"/>
      <c r="BN280" s="48"/>
      <c r="BO280" s="47" t="s">
        <v>3880</v>
      </c>
      <c r="BP280" s="12">
        <v>45806</v>
      </c>
      <c r="BQ280" s="12" t="s">
        <v>203</v>
      </c>
      <c r="BR280" s="47" t="s">
        <v>204</v>
      </c>
      <c r="BS280" s="9" t="s">
        <v>189</v>
      </c>
      <c r="BT280" s="9" t="s">
        <v>189</v>
      </c>
      <c r="BU280" s="9" t="s">
        <v>205</v>
      </c>
      <c r="BV280" s="9" t="s">
        <v>206</v>
      </c>
      <c r="BW280" s="9" t="s">
        <v>207</v>
      </c>
      <c r="BX280" s="15">
        <v>4920000</v>
      </c>
      <c r="BY280" s="15"/>
      <c r="BZ280" s="15"/>
      <c r="CA280" s="15"/>
      <c r="CB280" s="9"/>
      <c r="CC280" s="9"/>
      <c r="CD280" s="9"/>
      <c r="CE280" s="9"/>
      <c r="CF280" s="9"/>
      <c r="CG280" s="9"/>
      <c r="CH280" s="9"/>
      <c r="CI280" s="9"/>
      <c r="CJ280" s="9"/>
      <c r="CK280" s="9"/>
      <c r="CL280" s="9"/>
      <c r="CM280" s="9"/>
      <c r="CN280" s="9"/>
      <c r="CO280" s="48"/>
      <c r="CP280" s="9" t="s">
        <v>208</v>
      </c>
      <c r="CQ280" s="48" t="s">
        <v>3881</v>
      </c>
      <c r="CR280" s="48">
        <v>45839</v>
      </c>
      <c r="CS280" s="48">
        <v>45839</v>
      </c>
      <c r="CT280" s="48"/>
      <c r="CU280" s="48"/>
      <c r="CV280" s="48"/>
      <c r="CW280" s="10"/>
      <c r="CX280" s="10"/>
      <c r="CY280" s="10"/>
      <c r="CZ280" s="10" t="s">
        <v>249</v>
      </c>
      <c r="DA280" s="57" t="s">
        <v>250</v>
      </c>
      <c r="DB280" s="57" t="s">
        <v>189</v>
      </c>
      <c r="DC280" s="57" t="s">
        <v>250</v>
      </c>
      <c r="DD280" s="57" t="s">
        <v>250</v>
      </c>
      <c r="DE280" s="57" t="s">
        <v>250</v>
      </c>
      <c r="DF280" s="17" t="s">
        <v>189</v>
      </c>
      <c r="DG280" s="12">
        <v>33456</v>
      </c>
      <c r="DH280" s="9">
        <v>33</v>
      </c>
      <c r="DI280" s="9" t="s">
        <v>215</v>
      </c>
      <c r="DJ280" s="9" t="s">
        <v>3158</v>
      </c>
      <c r="DK280" s="9" t="s">
        <v>217</v>
      </c>
      <c r="DL280" s="9" t="s">
        <v>229</v>
      </c>
      <c r="DM280" s="9"/>
      <c r="DN280" s="26">
        <v>3162764532</v>
      </c>
      <c r="DO280" s="26">
        <v>3162764532</v>
      </c>
      <c r="DP280" s="26" t="s">
        <v>3159</v>
      </c>
      <c r="DQ280" s="9" t="s">
        <v>221</v>
      </c>
      <c r="DR280" s="9" t="s">
        <v>222</v>
      </c>
      <c r="DS280" s="9" t="s">
        <v>223</v>
      </c>
      <c r="DT280" s="9" t="s">
        <v>377</v>
      </c>
      <c r="DU280" s="9" t="s">
        <v>3882</v>
      </c>
      <c r="DV280" s="9" t="s">
        <v>1086</v>
      </c>
      <c r="DW280" s="9"/>
      <c r="DX280" s="9" t="s">
        <v>1086</v>
      </c>
      <c r="DY280" s="9" t="s">
        <v>217</v>
      </c>
      <c r="DZ280" s="9" t="s">
        <v>229</v>
      </c>
      <c r="EA280" s="54"/>
      <c r="EB280" s="48"/>
      <c r="EC280" s="48"/>
      <c r="ED280" s="48"/>
      <c r="EE280" s="48"/>
      <c r="EF280" s="48"/>
      <c r="EG280" s="48"/>
      <c r="EH280" s="48"/>
      <c r="EI280" s="12"/>
      <c r="EJ280" s="48"/>
      <c r="EK280" s="48"/>
      <c r="EL280" s="48"/>
      <c r="EM280" s="46"/>
      <c r="EN280" s="46"/>
      <c r="EO280" s="46"/>
      <c r="EP280" s="46"/>
      <c r="EQ280" s="46"/>
      <c r="ER280" s="46"/>
      <c r="ES280" s="46"/>
      <c r="ET280" s="46"/>
      <c r="EU280" s="46"/>
      <c r="EV280" s="46"/>
      <c r="EW280" s="46"/>
      <c r="EX280" s="46"/>
      <c r="EY280" s="46"/>
      <c r="EZ280" s="46"/>
      <c r="FA280" s="46"/>
      <c r="FB280" s="46"/>
      <c r="FC280" s="46"/>
      <c r="FD280" s="46"/>
      <c r="FE280" s="46"/>
      <c r="FF280" s="46"/>
      <c r="FG280" s="46"/>
      <c r="FH280" s="16"/>
      <c r="FI280" s="9"/>
      <c r="FJ280" s="16" t="s">
        <v>204</v>
      </c>
      <c r="FK280" s="9" t="s">
        <v>230</v>
      </c>
      <c r="FL280" s="17" t="s">
        <v>1962</v>
      </c>
      <c r="FM280" s="46">
        <v>1102724007</v>
      </c>
      <c r="FN280" s="17">
        <v>20255220009303</v>
      </c>
      <c r="FO280" s="48">
        <v>45840</v>
      </c>
      <c r="FP280" s="48" t="s">
        <v>486</v>
      </c>
      <c r="FQ280" s="48"/>
      <c r="FR280" s="48"/>
      <c r="FS280" s="48"/>
      <c r="FT280" s="48"/>
    </row>
    <row r="281" spans="1:188" ht="100.5" customHeight="1" x14ac:dyDescent="0.3">
      <c r="A281" s="124">
        <v>279</v>
      </c>
      <c r="B281" s="49">
        <v>2276</v>
      </c>
      <c r="C281" s="17" t="s">
        <v>232</v>
      </c>
      <c r="D281" s="9" t="s">
        <v>3883</v>
      </c>
      <c r="E281" s="10" t="s">
        <v>3884</v>
      </c>
      <c r="F281" s="9" t="s">
        <v>3885</v>
      </c>
      <c r="G281" s="10" t="s">
        <v>3886</v>
      </c>
      <c r="H281" s="9" t="s">
        <v>3887</v>
      </c>
      <c r="I281" s="9" t="s">
        <v>3888</v>
      </c>
      <c r="J281" s="12" t="s">
        <v>3889</v>
      </c>
      <c r="K281" s="219" t="s">
        <v>3890</v>
      </c>
      <c r="L281" s="48">
        <v>45849</v>
      </c>
      <c r="M281" s="48">
        <v>45811</v>
      </c>
      <c r="N281" s="48">
        <v>45859</v>
      </c>
      <c r="O281" s="49">
        <v>9</v>
      </c>
      <c r="P281" s="49">
        <v>0</v>
      </c>
      <c r="Q281" s="49">
        <v>270</v>
      </c>
      <c r="R281" s="218">
        <v>45876</v>
      </c>
      <c r="S281" s="48"/>
      <c r="T281" s="171"/>
      <c r="U281" s="171"/>
      <c r="V281" s="48"/>
      <c r="W281" s="48"/>
      <c r="X281" s="15"/>
      <c r="Y281" s="48">
        <v>45876</v>
      </c>
      <c r="Z281" s="13">
        <v>453336872</v>
      </c>
      <c r="AA281" s="13">
        <f>Z281/9</f>
        <v>50370763.555555552</v>
      </c>
      <c r="AB281" s="50">
        <f t="shared" si="15"/>
        <v>1679025.4518518518</v>
      </c>
      <c r="AC281" s="15"/>
      <c r="AD281" s="9"/>
      <c r="AE281" s="13">
        <f t="shared" si="12"/>
        <v>453336872</v>
      </c>
      <c r="AF281" s="9" t="s">
        <v>3891</v>
      </c>
      <c r="AG281" s="15" t="s">
        <v>189</v>
      </c>
      <c r="AH281" s="52"/>
      <c r="AI281" s="15" t="s">
        <v>325</v>
      </c>
      <c r="AJ281" s="52" t="s">
        <v>191</v>
      </c>
      <c r="AK281" s="16" t="s">
        <v>3892</v>
      </c>
      <c r="AL281" s="9" t="s">
        <v>3893</v>
      </c>
      <c r="AM281" s="163" t="s">
        <v>3894</v>
      </c>
      <c r="AN281" s="9" t="s">
        <v>326</v>
      </c>
      <c r="AO281" s="49">
        <v>901956522</v>
      </c>
      <c r="AP281" s="9">
        <v>4</v>
      </c>
      <c r="AQ281" s="217" t="s">
        <v>585</v>
      </c>
      <c r="AR281" s="9">
        <v>25101800</v>
      </c>
      <c r="AS281" s="10" t="s">
        <v>3895</v>
      </c>
      <c r="AT281" s="47" t="s">
        <v>3896</v>
      </c>
      <c r="AU281" s="46" t="s">
        <v>3897</v>
      </c>
      <c r="AV281" s="60" t="s">
        <v>3898</v>
      </c>
      <c r="AW281" s="9" t="s">
        <v>242</v>
      </c>
      <c r="AX281" s="9" t="s">
        <v>3899</v>
      </c>
      <c r="AY281" s="9" t="s">
        <v>243</v>
      </c>
      <c r="AZ281" s="9" t="s">
        <v>244</v>
      </c>
      <c r="BA281" s="9" t="s">
        <v>331</v>
      </c>
      <c r="BB281" s="46">
        <v>659</v>
      </c>
      <c r="BC281" s="48">
        <v>45798</v>
      </c>
      <c r="BD281" s="143">
        <v>467357625</v>
      </c>
      <c r="BE281" s="143"/>
      <c r="BF281" s="143"/>
      <c r="BG281" s="143"/>
      <c r="BH281" s="49"/>
      <c r="BI281" s="48"/>
      <c r="BJ281" s="143"/>
      <c r="BK281" s="143"/>
      <c r="BL281" s="143"/>
      <c r="BM281" s="143"/>
      <c r="BN281" s="48"/>
      <c r="BO281" s="47" t="s">
        <v>3900</v>
      </c>
      <c r="BP281" s="12">
        <v>45797</v>
      </c>
      <c r="BQ281" s="12" t="s">
        <v>203</v>
      </c>
      <c r="BR281" s="47" t="s">
        <v>204</v>
      </c>
      <c r="BS281" s="9" t="s">
        <v>207</v>
      </c>
      <c r="BT281" s="9" t="s">
        <v>207</v>
      </c>
      <c r="BU281" s="9" t="s">
        <v>967</v>
      </c>
      <c r="BV281" s="9" t="s">
        <v>246</v>
      </c>
      <c r="BW281" s="9" t="s">
        <v>207</v>
      </c>
      <c r="BX281" s="15">
        <v>46735763</v>
      </c>
      <c r="BY281" s="15"/>
      <c r="BZ281" s="15"/>
      <c r="CA281" s="15"/>
      <c r="CB281" s="9"/>
      <c r="CC281" s="9"/>
      <c r="CD281" s="9"/>
      <c r="CE281" s="9"/>
      <c r="CF281" s="9"/>
      <c r="CG281" s="9"/>
      <c r="CH281" s="9"/>
      <c r="CI281" s="9"/>
      <c r="CJ281" s="9"/>
      <c r="CK281" s="9"/>
      <c r="CL281" s="9"/>
      <c r="CM281" s="9"/>
      <c r="CN281" s="9"/>
      <c r="CO281" s="48"/>
      <c r="CP281" s="9" t="s">
        <v>208</v>
      </c>
      <c r="CQ281" s="48" t="s">
        <v>3901</v>
      </c>
      <c r="CR281" s="48">
        <v>45820</v>
      </c>
      <c r="CS281" s="48"/>
      <c r="CT281" s="48"/>
      <c r="CU281" s="48"/>
      <c r="CV281" s="48"/>
      <c r="CW281" s="10" t="s">
        <v>250</v>
      </c>
      <c r="CX281" s="10"/>
      <c r="CY281" s="10"/>
      <c r="CZ281" s="57" t="s">
        <v>250</v>
      </c>
      <c r="DA281" s="57" t="s">
        <v>250</v>
      </c>
      <c r="DB281" s="57" t="s">
        <v>250</v>
      </c>
      <c r="DC281" s="57" t="s">
        <v>250</v>
      </c>
      <c r="DD281" s="57" t="s">
        <v>250</v>
      </c>
      <c r="DE281" s="57" t="s">
        <v>250</v>
      </c>
      <c r="DF281" s="57" t="s">
        <v>250</v>
      </c>
      <c r="DG281" s="57" t="s">
        <v>250</v>
      </c>
      <c r="DH281" s="57" t="s">
        <v>250</v>
      </c>
      <c r="DI281" s="57" t="s">
        <v>250</v>
      </c>
      <c r="DJ281" s="9" t="s">
        <v>3902</v>
      </c>
      <c r="DK281" s="9" t="s">
        <v>217</v>
      </c>
      <c r="DL281" s="9" t="s">
        <v>229</v>
      </c>
      <c r="DM281" s="9"/>
      <c r="DN281" s="26">
        <v>3104451373</v>
      </c>
      <c r="DO281" s="26">
        <v>3104451373</v>
      </c>
      <c r="DP281" s="26" t="s">
        <v>3903</v>
      </c>
      <c r="DQ281" s="9" t="s">
        <v>250</v>
      </c>
      <c r="DR281" s="9" t="s">
        <v>250</v>
      </c>
      <c r="DS281" s="9" t="s">
        <v>250</v>
      </c>
      <c r="DT281" s="9" t="s">
        <v>250</v>
      </c>
      <c r="DU281" s="9" t="s">
        <v>250</v>
      </c>
      <c r="DV281" s="9"/>
      <c r="DW281" s="9"/>
      <c r="DX281" s="9"/>
      <c r="DY281" s="9" t="s">
        <v>217</v>
      </c>
      <c r="DZ281" s="9" t="s">
        <v>229</v>
      </c>
      <c r="EA281" s="54"/>
      <c r="EB281" s="48"/>
      <c r="EC281" s="48"/>
      <c r="ED281" s="48"/>
      <c r="EE281" s="48"/>
      <c r="EF281" s="48"/>
      <c r="EG281" s="48"/>
      <c r="EH281" s="48"/>
      <c r="EI281" s="12"/>
      <c r="EJ281" s="48"/>
      <c r="EK281" s="48"/>
      <c r="EL281" s="48"/>
      <c r="EM281" s="46"/>
      <c r="EN281" s="46"/>
      <c r="EO281" s="46"/>
      <c r="EP281" s="46"/>
      <c r="EQ281" s="46"/>
      <c r="ER281" s="46"/>
      <c r="ES281" s="46"/>
      <c r="ET281" s="46"/>
      <c r="EU281" s="46"/>
      <c r="EV281" s="46"/>
      <c r="EW281" s="46"/>
      <c r="EX281" s="46"/>
      <c r="EY281" s="46"/>
      <c r="EZ281" s="46"/>
      <c r="FA281" s="46"/>
      <c r="FB281" s="46"/>
      <c r="FC281" s="46"/>
      <c r="FD281" s="46"/>
      <c r="FE281" s="46"/>
      <c r="FF281" s="46"/>
      <c r="FG281" s="46"/>
      <c r="FH281" s="16"/>
      <c r="FI281" s="9"/>
      <c r="FJ281" s="16" t="s">
        <v>204</v>
      </c>
      <c r="FK281" s="9" t="s">
        <v>230</v>
      </c>
      <c r="FL281" s="17"/>
      <c r="FM281" s="46"/>
      <c r="FN281" s="9"/>
      <c r="FO281" s="48"/>
      <c r="FP281" s="48"/>
      <c r="FQ281" s="48"/>
      <c r="FR281" s="48"/>
      <c r="FS281" s="48"/>
      <c r="FT281" s="48"/>
    </row>
    <row r="282" spans="1:188" ht="100.5" customHeight="1" x14ac:dyDescent="0.3">
      <c r="A282" s="124">
        <v>280</v>
      </c>
      <c r="B282" s="49">
        <v>2326</v>
      </c>
      <c r="C282" s="17" t="s">
        <v>3904</v>
      </c>
      <c r="D282" s="9" t="s">
        <v>3905</v>
      </c>
      <c r="E282" s="10" t="s">
        <v>3906</v>
      </c>
      <c r="F282" s="9" t="s">
        <v>3907</v>
      </c>
      <c r="G282" s="10" t="s">
        <v>183</v>
      </c>
      <c r="H282" s="9" t="s">
        <v>184</v>
      </c>
      <c r="I282" s="9" t="s">
        <v>3908</v>
      </c>
      <c r="J282" s="12" t="s">
        <v>3909</v>
      </c>
      <c r="K282" s="12" t="s">
        <v>3910</v>
      </c>
      <c r="L282" s="48">
        <v>45846</v>
      </c>
      <c r="M282" s="48">
        <v>45845</v>
      </c>
      <c r="N282" s="48">
        <v>45847</v>
      </c>
      <c r="O282" s="49">
        <v>5</v>
      </c>
      <c r="P282" s="49">
        <v>15</v>
      </c>
      <c r="Q282" s="49">
        <v>165</v>
      </c>
      <c r="R282" s="48">
        <v>46014</v>
      </c>
      <c r="S282" s="48"/>
      <c r="T282" s="171"/>
      <c r="U282" s="171"/>
      <c r="V282" s="48"/>
      <c r="W282" s="48"/>
      <c r="X282" s="15"/>
      <c r="Y282" s="48">
        <v>46014</v>
      </c>
      <c r="Z282" s="13">
        <v>42289500</v>
      </c>
      <c r="AA282" s="13">
        <v>7689000</v>
      </c>
      <c r="AB282" s="50">
        <f t="shared" si="15"/>
        <v>256300</v>
      </c>
      <c r="AC282" s="15"/>
      <c r="AD282" s="9"/>
      <c r="AE282" s="13">
        <f t="shared" si="12"/>
        <v>42289500</v>
      </c>
      <c r="AF282" s="9" t="s">
        <v>188</v>
      </c>
      <c r="AG282" s="15" t="s">
        <v>189</v>
      </c>
      <c r="AH282" s="52"/>
      <c r="AI282" s="15" t="s">
        <v>190</v>
      </c>
      <c r="AJ282" s="52" t="s">
        <v>191</v>
      </c>
      <c r="AK282" s="52" t="s">
        <v>191</v>
      </c>
      <c r="AL282" s="9"/>
      <c r="AM282" s="17"/>
      <c r="AN282" s="9" t="s">
        <v>193</v>
      </c>
      <c r="AO282" s="49">
        <v>80155580</v>
      </c>
      <c r="AP282" s="9">
        <v>7</v>
      </c>
      <c r="AQ282" s="49" t="s">
        <v>194</v>
      </c>
      <c r="AR282" s="9" t="s">
        <v>195</v>
      </c>
      <c r="AS282" s="10"/>
      <c r="AT282" s="47" t="s">
        <v>3911</v>
      </c>
      <c r="AU282" s="46" t="s">
        <v>3912</v>
      </c>
      <c r="AV282" s="60" t="s">
        <v>3913</v>
      </c>
      <c r="AW282" s="9" t="s">
        <v>3914</v>
      </c>
      <c r="AX282" s="9" t="s">
        <v>3915</v>
      </c>
      <c r="AY282" s="9" t="s">
        <v>556</v>
      </c>
      <c r="AZ282" s="9" t="s">
        <v>244</v>
      </c>
      <c r="BA282" s="9" t="s">
        <v>202</v>
      </c>
      <c r="BB282" s="46">
        <v>679</v>
      </c>
      <c r="BC282" s="48">
        <v>45834</v>
      </c>
      <c r="BD282" s="143">
        <v>49978500</v>
      </c>
      <c r="BE282" s="143"/>
      <c r="BF282" s="143"/>
      <c r="BG282" s="143"/>
      <c r="BH282" s="49">
        <v>795</v>
      </c>
      <c r="BI282" s="48">
        <v>45846</v>
      </c>
      <c r="BJ282" s="143">
        <v>42289500</v>
      </c>
      <c r="BK282" s="143"/>
      <c r="BL282" s="143"/>
      <c r="BM282" s="143"/>
      <c r="BN282" s="48"/>
      <c r="BO282" s="47" t="s">
        <v>3916</v>
      </c>
      <c r="BP282" s="12">
        <v>45806</v>
      </c>
      <c r="BQ282" s="12" t="s">
        <v>203</v>
      </c>
      <c r="BR282" s="47" t="s">
        <v>204</v>
      </c>
      <c r="BS282" s="9" t="s">
        <v>189</v>
      </c>
      <c r="BT282" s="9" t="s">
        <v>189</v>
      </c>
      <c r="BU282" s="9" t="s">
        <v>205</v>
      </c>
      <c r="BV282" s="9" t="s">
        <v>206</v>
      </c>
      <c r="BW282" s="9" t="s">
        <v>207</v>
      </c>
      <c r="BX282" s="15">
        <v>4228950</v>
      </c>
      <c r="BY282" s="15"/>
      <c r="BZ282" s="15"/>
      <c r="CA282" s="15"/>
      <c r="CB282" s="9"/>
      <c r="CC282" s="9"/>
      <c r="CD282" s="9"/>
      <c r="CE282" s="9"/>
      <c r="CF282" s="9"/>
      <c r="CG282" s="9"/>
      <c r="CH282" s="9"/>
      <c r="CI282" s="9"/>
      <c r="CJ282" s="9"/>
      <c r="CK282" s="9"/>
      <c r="CL282" s="9"/>
      <c r="CM282" s="9"/>
      <c r="CN282" s="9"/>
      <c r="CO282" s="48"/>
      <c r="CP282" s="9" t="s">
        <v>208</v>
      </c>
      <c r="CQ282" s="48" t="s">
        <v>3917</v>
      </c>
      <c r="CR282" s="48">
        <v>45846</v>
      </c>
      <c r="CS282" s="48">
        <v>45847</v>
      </c>
      <c r="CT282" s="48"/>
      <c r="CU282" s="48"/>
      <c r="CV282" s="48"/>
      <c r="CW282" s="10"/>
      <c r="CX282" s="10"/>
      <c r="CY282" s="10"/>
      <c r="CZ282" s="10" t="s">
        <v>249</v>
      </c>
      <c r="DA282" s="57" t="s">
        <v>250</v>
      </c>
      <c r="DB282" s="57" t="s">
        <v>189</v>
      </c>
      <c r="DC282" s="57" t="s">
        <v>250</v>
      </c>
      <c r="DD282" s="57" t="s">
        <v>250</v>
      </c>
      <c r="DE282" s="57" t="s">
        <v>250</v>
      </c>
      <c r="DF282" s="17" t="s">
        <v>189</v>
      </c>
      <c r="DG282" s="12">
        <v>29789</v>
      </c>
      <c r="DH282" s="9">
        <v>44</v>
      </c>
      <c r="DI282" s="9" t="s">
        <v>558</v>
      </c>
      <c r="DJ282" s="9" t="s">
        <v>3259</v>
      </c>
      <c r="DK282" s="9" t="s">
        <v>217</v>
      </c>
      <c r="DL282" s="9" t="s">
        <v>229</v>
      </c>
      <c r="DM282" s="9"/>
      <c r="DN282" s="26">
        <v>6012646134</v>
      </c>
      <c r="DO282" s="26">
        <v>3143557863</v>
      </c>
      <c r="DP282" s="26" t="s">
        <v>3918</v>
      </c>
      <c r="DQ282" s="9" t="s">
        <v>788</v>
      </c>
      <c r="DR282" s="9" t="s">
        <v>222</v>
      </c>
      <c r="DS282" s="9" t="s">
        <v>223</v>
      </c>
      <c r="DT282" s="9" t="s">
        <v>3261</v>
      </c>
      <c r="DU282" s="9" t="s">
        <v>3919</v>
      </c>
      <c r="DV282" s="9" t="s">
        <v>972</v>
      </c>
      <c r="DW282" s="9"/>
      <c r="DX282" s="9" t="s">
        <v>972</v>
      </c>
      <c r="DY282" s="9" t="s">
        <v>217</v>
      </c>
      <c r="DZ282" s="9" t="s">
        <v>229</v>
      </c>
      <c r="EA282" s="54"/>
      <c r="EB282" s="48"/>
      <c r="EC282" s="48"/>
      <c r="ED282" s="48"/>
      <c r="EE282" s="48"/>
      <c r="EF282" s="48"/>
      <c r="EG282" s="48"/>
      <c r="EH282" s="48"/>
      <c r="EI282" s="12"/>
      <c r="EJ282" s="48"/>
      <c r="EK282" s="48"/>
      <c r="EL282" s="48"/>
      <c r="EM282" s="46"/>
      <c r="EN282" s="46"/>
      <c r="EO282" s="46"/>
      <c r="EP282" s="46"/>
      <c r="EQ282" s="46"/>
      <c r="ER282" s="46"/>
      <c r="ES282" s="46"/>
      <c r="ET282" s="46"/>
      <c r="EU282" s="46"/>
      <c r="EV282" s="46"/>
      <c r="EW282" s="46"/>
      <c r="EX282" s="46"/>
      <c r="EY282" s="46"/>
      <c r="EZ282" s="46"/>
      <c r="FA282" s="46"/>
      <c r="FB282" s="46"/>
      <c r="FC282" s="46"/>
      <c r="FD282" s="46"/>
      <c r="FE282" s="46"/>
      <c r="FF282" s="46"/>
      <c r="FG282" s="46"/>
      <c r="FH282" s="16"/>
      <c r="FI282" s="9"/>
      <c r="FJ282" s="16" t="s">
        <v>204</v>
      </c>
      <c r="FK282" s="9" t="s">
        <v>230</v>
      </c>
      <c r="FL282" s="17" t="s">
        <v>1799</v>
      </c>
      <c r="FM282" s="46">
        <v>1015446915</v>
      </c>
      <c r="FN282" s="17">
        <v>20255220009663</v>
      </c>
      <c r="FO282" s="48">
        <v>45846</v>
      </c>
      <c r="FP282" s="48" t="s">
        <v>977</v>
      </c>
      <c r="FQ282" s="48"/>
      <c r="FR282" s="48"/>
      <c r="FS282" s="48"/>
      <c r="FT282" s="48"/>
    </row>
    <row r="283" spans="1:188" ht="100.5" customHeight="1" x14ac:dyDescent="0.3">
      <c r="A283" s="124">
        <v>281</v>
      </c>
      <c r="B283" s="49">
        <v>2527</v>
      </c>
      <c r="C283" s="17" t="s">
        <v>262</v>
      </c>
      <c r="D283" s="9" t="s">
        <v>3496</v>
      </c>
      <c r="E283" s="10" t="s">
        <v>3920</v>
      </c>
      <c r="F283" s="9" t="s">
        <v>3921</v>
      </c>
      <c r="G283" s="10" t="s">
        <v>183</v>
      </c>
      <c r="H283" s="9" t="s">
        <v>184</v>
      </c>
      <c r="I283" s="9" t="s">
        <v>3922</v>
      </c>
      <c r="J283" s="12" t="s">
        <v>3516</v>
      </c>
      <c r="K283" s="12" t="s">
        <v>3923</v>
      </c>
      <c r="L283" s="48">
        <v>45844</v>
      </c>
      <c r="M283" s="48">
        <v>45843</v>
      </c>
      <c r="N283" s="48">
        <v>45848</v>
      </c>
      <c r="O283" s="49">
        <v>5</v>
      </c>
      <c r="P283" s="49">
        <v>15</v>
      </c>
      <c r="Q283" s="49">
        <v>165</v>
      </c>
      <c r="R283" s="48">
        <v>46015</v>
      </c>
      <c r="S283" s="48"/>
      <c r="T283" s="171"/>
      <c r="U283" s="171"/>
      <c r="V283" s="48"/>
      <c r="W283" s="48"/>
      <c r="X283" s="15"/>
      <c r="Y283" s="48">
        <v>46015</v>
      </c>
      <c r="Z283" s="13">
        <v>15400000</v>
      </c>
      <c r="AA283" s="13">
        <v>2800000</v>
      </c>
      <c r="AB283" s="50">
        <f t="shared" si="15"/>
        <v>93333.333333333328</v>
      </c>
      <c r="AC283" s="15"/>
      <c r="AD283" s="9"/>
      <c r="AE283" s="13">
        <f t="shared" si="12"/>
        <v>15400000</v>
      </c>
      <c r="AF283" s="9" t="s">
        <v>188</v>
      </c>
      <c r="AG283" s="15" t="s">
        <v>189</v>
      </c>
      <c r="AH283" s="52"/>
      <c r="AI283" s="15" t="s">
        <v>190</v>
      </c>
      <c r="AJ283" s="52" t="s">
        <v>191</v>
      </c>
      <c r="AK283" s="52" t="s">
        <v>191</v>
      </c>
      <c r="AL283" s="9"/>
      <c r="AM283" s="17"/>
      <c r="AN283" s="9" t="s">
        <v>193</v>
      </c>
      <c r="AO283" s="49">
        <v>1000159074</v>
      </c>
      <c r="AP283" s="9">
        <v>1</v>
      </c>
      <c r="AQ283" s="49" t="s">
        <v>194</v>
      </c>
      <c r="AR283" s="9" t="s">
        <v>195</v>
      </c>
      <c r="AS283" s="10"/>
      <c r="AT283" s="47" t="s">
        <v>3924</v>
      </c>
      <c r="AU283" s="46" t="s">
        <v>3925</v>
      </c>
      <c r="AV283" s="60" t="s">
        <v>3926</v>
      </c>
      <c r="AW283" s="9" t="s">
        <v>273</v>
      </c>
      <c r="AX283" s="9" t="s">
        <v>3927</v>
      </c>
      <c r="AY283" s="9" t="s">
        <v>274</v>
      </c>
      <c r="AZ283" s="9" t="s">
        <v>531</v>
      </c>
      <c r="BA283" s="9" t="s">
        <v>202</v>
      </c>
      <c r="BB283" s="46">
        <v>654</v>
      </c>
      <c r="BC283" s="48">
        <v>45797</v>
      </c>
      <c r="BD283" s="143">
        <v>100800000</v>
      </c>
      <c r="BE283" s="143"/>
      <c r="BF283" s="143"/>
      <c r="BG283" s="143"/>
      <c r="BH283" s="49">
        <v>797</v>
      </c>
      <c r="BI283" s="48">
        <v>45846</v>
      </c>
      <c r="BJ283" s="143">
        <v>15400000</v>
      </c>
      <c r="BK283" s="143"/>
      <c r="BL283" s="143"/>
      <c r="BM283" s="143"/>
      <c r="BN283" s="48"/>
      <c r="BO283" s="47" t="s">
        <v>3928</v>
      </c>
      <c r="BP283" s="12">
        <v>45776</v>
      </c>
      <c r="BQ283" s="12" t="s">
        <v>203</v>
      </c>
      <c r="BR283" s="47" t="s">
        <v>204</v>
      </c>
      <c r="BS283" s="9" t="s">
        <v>189</v>
      </c>
      <c r="BT283" s="9" t="s">
        <v>189</v>
      </c>
      <c r="BU283" s="9" t="s">
        <v>205</v>
      </c>
      <c r="BV283" s="9" t="s">
        <v>206</v>
      </c>
      <c r="BW283" s="9" t="s">
        <v>207</v>
      </c>
      <c r="BX283" s="15">
        <v>1540000</v>
      </c>
      <c r="BY283" s="15"/>
      <c r="BZ283" s="15"/>
      <c r="CA283" s="15"/>
      <c r="CB283" s="9"/>
      <c r="CC283" s="9"/>
      <c r="CD283" s="9"/>
      <c r="CE283" s="9"/>
      <c r="CF283" s="9"/>
      <c r="CG283" s="9"/>
      <c r="CH283" s="9"/>
      <c r="CI283" s="9"/>
      <c r="CJ283" s="9"/>
      <c r="CK283" s="9"/>
      <c r="CL283" s="9"/>
      <c r="CM283" s="9"/>
      <c r="CN283" s="9"/>
      <c r="CO283" s="48"/>
      <c r="CP283" s="9" t="s">
        <v>208</v>
      </c>
      <c r="CQ283" s="48" t="s">
        <v>3929</v>
      </c>
      <c r="CR283" s="48">
        <v>45845</v>
      </c>
      <c r="CS283" s="48">
        <v>45845</v>
      </c>
      <c r="CT283" s="48"/>
      <c r="CU283" s="48"/>
      <c r="CV283" s="48"/>
      <c r="CW283" s="10" t="s">
        <v>2824</v>
      </c>
      <c r="CX283" s="10"/>
      <c r="CY283" s="10"/>
      <c r="CZ283" s="10" t="s">
        <v>211</v>
      </c>
      <c r="DA283" s="57" t="s">
        <v>250</v>
      </c>
      <c r="DB283" s="57" t="s">
        <v>189</v>
      </c>
      <c r="DC283" s="57" t="s">
        <v>250</v>
      </c>
      <c r="DD283" s="57" t="s">
        <v>250</v>
      </c>
      <c r="DE283" s="57" t="s">
        <v>250</v>
      </c>
      <c r="DF283" s="17" t="s">
        <v>189</v>
      </c>
      <c r="DG283" s="12">
        <v>37834</v>
      </c>
      <c r="DH283" s="9">
        <v>21</v>
      </c>
      <c r="DI283" s="9" t="s">
        <v>280</v>
      </c>
      <c r="DJ283" s="9" t="s">
        <v>3930</v>
      </c>
      <c r="DK283" s="9" t="s">
        <v>217</v>
      </c>
      <c r="DL283" s="9" t="s">
        <v>229</v>
      </c>
      <c r="DM283" s="9"/>
      <c r="DN283" s="26">
        <v>3123275075</v>
      </c>
      <c r="DO283" s="26">
        <v>3152737217</v>
      </c>
      <c r="DP283" s="26" t="s">
        <v>3931</v>
      </c>
      <c r="DQ283" s="9" t="s">
        <v>255</v>
      </c>
      <c r="DR283" s="9" t="s">
        <v>356</v>
      </c>
      <c r="DS283" s="9" t="s">
        <v>223</v>
      </c>
      <c r="DT283" s="9" t="s">
        <v>868</v>
      </c>
      <c r="DU283" s="9" t="s">
        <v>3932</v>
      </c>
      <c r="DV283" s="9" t="s">
        <v>3275</v>
      </c>
      <c r="DW283" s="9"/>
      <c r="DX283" s="9" t="s">
        <v>3275</v>
      </c>
      <c r="DY283" s="9" t="s">
        <v>217</v>
      </c>
      <c r="DZ283" s="9" t="s">
        <v>229</v>
      </c>
      <c r="EA283" s="54"/>
      <c r="EB283" s="48"/>
      <c r="EC283" s="48"/>
      <c r="ED283" s="48"/>
      <c r="EE283" s="48"/>
      <c r="EF283" s="48"/>
      <c r="EG283" s="48"/>
      <c r="EH283" s="48"/>
      <c r="EI283" s="12"/>
      <c r="EJ283" s="48"/>
      <c r="EK283" s="48"/>
      <c r="EL283" s="48"/>
      <c r="EM283" s="46"/>
      <c r="EN283" s="46"/>
      <c r="EO283" s="46"/>
      <c r="EP283" s="46"/>
      <c r="EQ283" s="46"/>
      <c r="ER283" s="46"/>
      <c r="ES283" s="46"/>
      <c r="ET283" s="46"/>
      <c r="EU283" s="46"/>
      <c r="EV283" s="46"/>
      <c r="EW283" s="46"/>
      <c r="EX283" s="46"/>
      <c r="EY283" s="46"/>
      <c r="EZ283" s="46"/>
      <c r="FA283" s="46"/>
      <c r="FB283" s="46"/>
      <c r="FC283" s="46"/>
      <c r="FD283" s="46"/>
      <c r="FE283" s="46"/>
      <c r="FF283" s="46"/>
      <c r="FG283" s="46"/>
      <c r="FH283" s="16"/>
      <c r="FI283" s="9"/>
      <c r="FJ283" s="16" t="s">
        <v>204</v>
      </c>
      <c r="FK283" s="9" t="s">
        <v>230</v>
      </c>
      <c r="FL283" s="9" t="s">
        <v>543</v>
      </c>
      <c r="FM283" s="46">
        <v>39663349</v>
      </c>
      <c r="FN283" s="17">
        <v>20255220010303</v>
      </c>
      <c r="FO283" s="138">
        <v>45856</v>
      </c>
      <c r="FP283" s="9" t="s">
        <v>544</v>
      </c>
      <c r="FQ283" s="12" t="s">
        <v>2523</v>
      </c>
      <c r="FR283" s="31">
        <v>52423626</v>
      </c>
      <c r="FS283" s="27">
        <v>20255220009963</v>
      </c>
      <c r="FT283" s="48">
        <v>45849</v>
      </c>
      <c r="FU283" s="24" t="s">
        <v>3512</v>
      </c>
      <c r="FV283" s="49"/>
      <c r="FW283" s="17"/>
      <c r="FX283" s="9"/>
      <c r="FY283" s="10"/>
      <c r="FZ283" s="9"/>
      <c r="GA283" s="10"/>
      <c r="GB283" s="9"/>
      <c r="GC283" s="9"/>
      <c r="GD283" s="12"/>
      <c r="GE283" s="12"/>
      <c r="GF283" s="48"/>
    </row>
    <row r="284" spans="1:188" ht="100.5" customHeight="1" x14ac:dyDescent="0.3">
      <c r="A284" s="124">
        <v>282</v>
      </c>
      <c r="B284" s="49">
        <v>2521</v>
      </c>
      <c r="C284" s="17" t="s">
        <v>3494</v>
      </c>
      <c r="D284" s="9" t="s">
        <v>3933</v>
      </c>
      <c r="E284" s="10" t="s">
        <v>3934</v>
      </c>
      <c r="F284" s="9" t="s">
        <v>3935</v>
      </c>
      <c r="G284" s="10" t="s">
        <v>183</v>
      </c>
      <c r="H284" s="9" t="s">
        <v>184</v>
      </c>
      <c r="I284" s="9" t="s">
        <v>3936</v>
      </c>
      <c r="J284" s="12" t="s">
        <v>3937</v>
      </c>
      <c r="K284" s="12" t="s">
        <v>3938</v>
      </c>
      <c r="L284" s="48">
        <v>45846</v>
      </c>
      <c r="M284" s="48">
        <v>45845</v>
      </c>
      <c r="N284" s="48">
        <v>45848</v>
      </c>
      <c r="O284" s="49">
        <v>5</v>
      </c>
      <c r="P284" s="49">
        <v>15</v>
      </c>
      <c r="Q284" s="49">
        <v>165</v>
      </c>
      <c r="R284" s="48">
        <v>46015</v>
      </c>
      <c r="S284" s="48">
        <v>46016</v>
      </c>
      <c r="T284" s="49">
        <v>0</v>
      </c>
      <c r="U284" s="49">
        <v>6</v>
      </c>
      <c r="V284" s="48"/>
      <c r="W284" s="48">
        <v>46016</v>
      </c>
      <c r="X284" s="15"/>
      <c r="Y284" s="48">
        <v>46021</v>
      </c>
      <c r="Z284" s="13">
        <v>27500000</v>
      </c>
      <c r="AA284" s="13">
        <v>5000000</v>
      </c>
      <c r="AB284" s="50">
        <f t="shared" si="15"/>
        <v>166666.66666666666</v>
      </c>
      <c r="AC284" s="15">
        <v>1000000</v>
      </c>
      <c r="AD284" s="9"/>
      <c r="AE284" s="13">
        <f t="shared" si="12"/>
        <v>28500000</v>
      </c>
      <c r="AF284" s="9" t="s">
        <v>188</v>
      </c>
      <c r="AG284" s="15" t="s">
        <v>189</v>
      </c>
      <c r="AH284" s="52"/>
      <c r="AI284" s="15" t="s">
        <v>3939</v>
      </c>
      <c r="AJ284" s="52" t="s">
        <v>191</v>
      </c>
      <c r="AK284" s="52" t="s">
        <v>191</v>
      </c>
      <c r="AL284" s="9"/>
      <c r="AM284" s="17"/>
      <c r="AN284" s="9" t="s">
        <v>193</v>
      </c>
      <c r="AO284" s="49">
        <v>19446017</v>
      </c>
      <c r="AP284" s="9">
        <v>9</v>
      </c>
      <c r="AQ284" s="49" t="s">
        <v>194</v>
      </c>
      <c r="AR284" s="9" t="s">
        <v>195</v>
      </c>
      <c r="AS284" s="10"/>
      <c r="AT284" s="47" t="s">
        <v>3940</v>
      </c>
      <c r="AU284" s="46" t="s">
        <v>3941</v>
      </c>
      <c r="AV284" s="60" t="s">
        <v>3942</v>
      </c>
      <c r="AW284" s="9" t="s">
        <v>475</v>
      </c>
      <c r="AX284" s="9" t="s">
        <v>3494</v>
      </c>
      <c r="AY284" s="9" t="s">
        <v>3943</v>
      </c>
      <c r="AZ284" s="9" t="s">
        <v>244</v>
      </c>
      <c r="BA284" s="9" t="s">
        <v>202</v>
      </c>
      <c r="BB284" s="46">
        <v>681</v>
      </c>
      <c r="BC284" s="48">
        <v>45835</v>
      </c>
      <c r="BD284" s="143">
        <v>30000000</v>
      </c>
      <c r="BE284" s="46">
        <v>713</v>
      </c>
      <c r="BF284" s="48">
        <v>45868</v>
      </c>
      <c r="BG284" s="143">
        <v>1000000</v>
      </c>
      <c r="BH284" s="49">
        <v>796</v>
      </c>
      <c r="BI284" s="48">
        <v>45846</v>
      </c>
      <c r="BJ284" s="143">
        <v>27500000</v>
      </c>
      <c r="BK284" s="49">
        <v>845</v>
      </c>
      <c r="BL284" s="48">
        <v>45870</v>
      </c>
      <c r="BM284" s="143">
        <v>1000000</v>
      </c>
      <c r="BN284" s="48"/>
      <c r="BO284" s="47" t="s">
        <v>3944</v>
      </c>
      <c r="BP284" s="12">
        <v>45825</v>
      </c>
      <c r="BQ284" s="12" t="s">
        <v>203</v>
      </c>
      <c r="BR284" s="47" t="s">
        <v>204</v>
      </c>
      <c r="BS284" s="9" t="s">
        <v>189</v>
      </c>
      <c r="BT284" s="9" t="s">
        <v>189</v>
      </c>
      <c r="BU284" s="9" t="s">
        <v>205</v>
      </c>
      <c r="BV284" s="9" t="s">
        <v>206</v>
      </c>
      <c r="BW284" s="9" t="s">
        <v>207</v>
      </c>
      <c r="BX284" s="15">
        <v>2750000</v>
      </c>
      <c r="BY284" s="9" t="s">
        <v>205</v>
      </c>
      <c r="BZ284" s="9" t="s">
        <v>206</v>
      </c>
      <c r="CA284" s="15">
        <v>2850000</v>
      </c>
      <c r="CB284" s="9"/>
      <c r="CC284" s="9"/>
      <c r="CD284" s="9"/>
      <c r="CE284" s="9"/>
      <c r="CF284" s="9"/>
      <c r="CG284" s="9"/>
      <c r="CH284" s="9"/>
      <c r="CI284" s="9"/>
      <c r="CJ284" s="9"/>
      <c r="CK284" s="9"/>
      <c r="CL284" s="9"/>
      <c r="CM284" s="9"/>
      <c r="CN284" s="9"/>
      <c r="CO284" s="48"/>
      <c r="CP284" s="9" t="s">
        <v>208</v>
      </c>
      <c r="CQ284" s="48" t="s">
        <v>3945</v>
      </c>
      <c r="CR284" s="48">
        <v>45847</v>
      </c>
      <c r="CS284" s="48">
        <v>45847</v>
      </c>
      <c r="CT284" s="48" t="s">
        <v>3945</v>
      </c>
      <c r="CU284" s="48">
        <v>45874</v>
      </c>
      <c r="CV284" s="48">
        <v>45875</v>
      </c>
      <c r="CW284" s="10"/>
      <c r="CX284" s="10"/>
      <c r="CY284" s="10"/>
      <c r="CZ284" s="10" t="s">
        <v>249</v>
      </c>
      <c r="DA284" s="57" t="s">
        <v>250</v>
      </c>
      <c r="DB284" s="57" t="s">
        <v>189</v>
      </c>
      <c r="DC284" s="57" t="s">
        <v>250</v>
      </c>
      <c r="DD284" s="57" t="s">
        <v>250</v>
      </c>
      <c r="DE284" s="57" t="s">
        <v>250</v>
      </c>
      <c r="DF284" s="17" t="s">
        <v>189</v>
      </c>
      <c r="DG284" s="12">
        <v>22339</v>
      </c>
      <c r="DH284" s="9">
        <v>64</v>
      </c>
      <c r="DI284" s="9" t="s">
        <v>280</v>
      </c>
      <c r="DJ284" s="9" t="s">
        <v>3946</v>
      </c>
      <c r="DK284" s="9" t="s">
        <v>217</v>
      </c>
      <c r="DL284" s="9" t="s">
        <v>229</v>
      </c>
      <c r="DM284" s="9"/>
      <c r="DN284" s="26">
        <v>3117199845</v>
      </c>
      <c r="DO284" s="26">
        <v>3117199845</v>
      </c>
      <c r="DP284" s="26" t="s">
        <v>3947</v>
      </c>
      <c r="DQ284" s="9" t="s">
        <v>3948</v>
      </c>
      <c r="DR284" s="9" t="s">
        <v>617</v>
      </c>
      <c r="DS284" s="9" t="s">
        <v>223</v>
      </c>
      <c r="DT284" s="9" t="s">
        <v>3949</v>
      </c>
      <c r="DU284" s="9" t="s">
        <v>3950</v>
      </c>
      <c r="DV284" s="9" t="s">
        <v>483</v>
      </c>
      <c r="DW284" s="9"/>
      <c r="DX284" s="9" t="s">
        <v>1086</v>
      </c>
      <c r="DY284" s="9" t="s">
        <v>217</v>
      </c>
      <c r="DZ284" s="9" t="s">
        <v>229</v>
      </c>
      <c r="EA284" s="54"/>
      <c r="EB284" s="48"/>
      <c r="EC284" s="48" t="s">
        <v>207</v>
      </c>
      <c r="ED284" s="48">
        <v>45869</v>
      </c>
      <c r="EE284" s="46">
        <v>713</v>
      </c>
      <c r="EF284" s="48">
        <v>45868</v>
      </c>
      <c r="EG284" s="46">
        <v>845</v>
      </c>
      <c r="EH284" s="48">
        <v>45870</v>
      </c>
      <c r="EI284" s="12">
        <v>46016</v>
      </c>
      <c r="EJ284" s="48" t="s">
        <v>290</v>
      </c>
      <c r="EK284" s="48">
        <v>45870</v>
      </c>
      <c r="EL284" s="48"/>
      <c r="EM284" s="46"/>
      <c r="EN284" s="46"/>
      <c r="EO284" s="46"/>
      <c r="EP284" s="46"/>
      <c r="EQ284" s="46"/>
      <c r="ER284" s="46"/>
      <c r="ES284" s="46"/>
      <c r="ET284" s="46"/>
      <c r="EU284" s="46"/>
      <c r="EV284" s="46"/>
      <c r="EW284" s="46"/>
      <c r="EX284" s="46"/>
      <c r="EY284" s="46"/>
      <c r="EZ284" s="46"/>
      <c r="FA284" s="46"/>
      <c r="FB284" s="46"/>
      <c r="FC284" s="46"/>
      <c r="FD284" s="46"/>
      <c r="FE284" s="46"/>
      <c r="FF284" s="46"/>
      <c r="FG284" s="46"/>
      <c r="FH284" s="16"/>
      <c r="FI284" s="9"/>
      <c r="FJ284" s="16" t="s">
        <v>204</v>
      </c>
      <c r="FK284" s="9" t="s">
        <v>230</v>
      </c>
      <c r="FL284" s="17" t="s">
        <v>485</v>
      </c>
      <c r="FM284" s="46">
        <v>1102724007</v>
      </c>
      <c r="FN284" s="17">
        <v>20255220009863</v>
      </c>
      <c r="FO284" s="48">
        <v>45848</v>
      </c>
      <c r="FP284" s="48" t="s">
        <v>3951</v>
      </c>
      <c r="FQ284" s="24" t="s">
        <v>485</v>
      </c>
      <c r="FR284" s="31">
        <v>1102724007</v>
      </c>
      <c r="FS284" s="27">
        <v>20255220009863</v>
      </c>
      <c r="FT284" s="35">
        <v>45848</v>
      </c>
      <c r="FU284" s="24" t="s">
        <v>487</v>
      </c>
      <c r="FV284" s="49"/>
      <c r="FW284" s="17"/>
      <c r="FX284" s="9"/>
      <c r="FY284" s="10"/>
      <c r="FZ284" s="9"/>
      <c r="GA284" s="10"/>
      <c r="GB284" s="9"/>
      <c r="GC284" s="9"/>
      <c r="GD284" s="12"/>
      <c r="GE284" s="12"/>
      <c r="GF284" s="48"/>
    </row>
    <row r="285" spans="1:188" ht="100.5" customHeight="1" x14ac:dyDescent="0.3">
      <c r="A285" s="124">
        <v>282</v>
      </c>
      <c r="B285" s="49">
        <v>2505</v>
      </c>
      <c r="C285" s="17" t="s">
        <v>3952</v>
      </c>
      <c r="D285" s="9" t="s">
        <v>3953</v>
      </c>
      <c r="E285" s="10" t="s">
        <v>3954</v>
      </c>
      <c r="F285" s="9" t="s">
        <v>3955</v>
      </c>
      <c r="G285" s="10" t="s">
        <v>183</v>
      </c>
      <c r="H285" s="9" t="s">
        <v>184</v>
      </c>
      <c r="I285" s="9" t="s">
        <v>3956</v>
      </c>
      <c r="J285" s="12" t="s">
        <v>3529</v>
      </c>
      <c r="K285" s="12" t="s">
        <v>3957</v>
      </c>
      <c r="L285" s="48">
        <v>45846</v>
      </c>
      <c r="M285" s="48">
        <v>45845</v>
      </c>
      <c r="N285" s="48">
        <v>45847</v>
      </c>
      <c r="O285" s="49">
        <v>5</v>
      </c>
      <c r="P285" s="49">
        <v>15</v>
      </c>
      <c r="Q285" s="49">
        <v>165</v>
      </c>
      <c r="R285" s="48">
        <v>46014</v>
      </c>
      <c r="S285" s="48"/>
      <c r="T285" s="171"/>
      <c r="U285" s="171"/>
      <c r="V285" s="48"/>
      <c r="W285" s="48"/>
      <c r="X285" s="15"/>
      <c r="Y285" s="48">
        <v>46014</v>
      </c>
      <c r="Z285" s="13">
        <v>30250000</v>
      </c>
      <c r="AA285" s="13">
        <v>5500000</v>
      </c>
      <c r="AB285" s="50">
        <f t="shared" si="15"/>
        <v>183333.33333333334</v>
      </c>
      <c r="AC285" s="15"/>
      <c r="AD285" s="9"/>
      <c r="AE285" s="13">
        <f t="shared" si="12"/>
        <v>30250000</v>
      </c>
      <c r="AF285" s="9" t="s">
        <v>188</v>
      </c>
      <c r="AG285" s="15" t="s">
        <v>189</v>
      </c>
      <c r="AH285" s="52"/>
      <c r="AI285" s="15" t="s">
        <v>3939</v>
      </c>
      <c r="AJ285" s="52" t="s">
        <v>191</v>
      </c>
      <c r="AK285" s="52" t="s">
        <v>191</v>
      </c>
      <c r="AL285" s="9"/>
      <c r="AM285" s="17"/>
      <c r="AN285" s="9" t="s">
        <v>193</v>
      </c>
      <c r="AO285" s="49">
        <v>41960446</v>
      </c>
      <c r="AP285" s="9">
        <v>9</v>
      </c>
      <c r="AQ285" s="49" t="s">
        <v>194</v>
      </c>
      <c r="AR285" s="9" t="s">
        <v>195</v>
      </c>
      <c r="AS285" s="10"/>
      <c r="AT285" s="47" t="s">
        <v>3958</v>
      </c>
      <c r="AU285" s="46" t="s">
        <v>3959</v>
      </c>
      <c r="AV285" s="60" t="s">
        <v>3960</v>
      </c>
      <c r="AW285" s="9" t="s">
        <v>989</v>
      </c>
      <c r="AX285" s="9" t="s">
        <v>3961</v>
      </c>
      <c r="AY285" s="9" t="s">
        <v>3962</v>
      </c>
      <c r="AZ285" s="9" t="s">
        <v>244</v>
      </c>
      <c r="BA285" s="9" t="s">
        <v>202</v>
      </c>
      <c r="BB285" s="46">
        <v>684</v>
      </c>
      <c r="BC285" s="48">
        <v>45835</v>
      </c>
      <c r="BD285" s="143">
        <v>33000000</v>
      </c>
      <c r="BE285" s="143"/>
      <c r="BF285" s="143"/>
      <c r="BG285" s="143"/>
      <c r="BH285" s="49">
        <v>794</v>
      </c>
      <c r="BI285" s="48">
        <v>45846</v>
      </c>
      <c r="BJ285" s="143">
        <v>30250000</v>
      </c>
      <c r="BK285" s="143"/>
      <c r="BL285" s="143"/>
      <c r="BM285" s="143"/>
      <c r="BN285" s="48"/>
      <c r="BO285" s="47" t="s">
        <v>3963</v>
      </c>
      <c r="BP285" s="12">
        <v>45814</v>
      </c>
      <c r="BQ285" s="12" t="s">
        <v>203</v>
      </c>
      <c r="BR285" s="47" t="s">
        <v>204</v>
      </c>
      <c r="BS285" s="9" t="s">
        <v>189</v>
      </c>
      <c r="BT285" s="9" t="s">
        <v>189</v>
      </c>
      <c r="BU285" s="9" t="s">
        <v>276</v>
      </c>
      <c r="BV285" s="9" t="s">
        <v>277</v>
      </c>
      <c r="BW285" s="9" t="s">
        <v>207</v>
      </c>
      <c r="BX285" s="15">
        <v>3025000</v>
      </c>
      <c r="BY285" s="15"/>
      <c r="BZ285" s="15"/>
      <c r="CA285" s="15"/>
      <c r="CB285" s="9"/>
      <c r="CC285" s="9"/>
      <c r="CD285" s="9"/>
      <c r="CE285" s="9"/>
      <c r="CF285" s="9"/>
      <c r="CG285" s="9"/>
      <c r="CH285" s="9"/>
      <c r="CI285" s="9"/>
      <c r="CJ285" s="9"/>
      <c r="CK285" s="9"/>
      <c r="CL285" s="9"/>
      <c r="CM285" s="9"/>
      <c r="CN285" s="9"/>
      <c r="CO285" s="48"/>
      <c r="CP285" s="9" t="s">
        <v>208</v>
      </c>
      <c r="CQ285" s="48" t="s">
        <v>3964</v>
      </c>
      <c r="CR285" s="48">
        <v>45846</v>
      </c>
      <c r="CS285" s="48">
        <v>45847</v>
      </c>
      <c r="CT285" s="48"/>
      <c r="CU285" s="48"/>
      <c r="CV285" s="48"/>
      <c r="CW285" s="10"/>
      <c r="CX285" s="10"/>
      <c r="CY285" s="10"/>
      <c r="CZ285" s="10" t="s">
        <v>211</v>
      </c>
      <c r="DA285" s="57" t="s">
        <v>250</v>
      </c>
      <c r="DB285" s="57" t="s">
        <v>189</v>
      </c>
      <c r="DC285" s="57" t="s">
        <v>250</v>
      </c>
      <c r="DD285" s="57" t="s">
        <v>250</v>
      </c>
      <c r="DE285" s="57" t="s">
        <v>250</v>
      </c>
      <c r="DF285" s="17" t="s">
        <v>189</v>
      </c>
      <c r="DG285" s="12">
        <v>30954</v>
      </c>
      <c r="DH285" s="9">
        <v>40</v>
      </c>
      <c r="DI285" s="9" t="s">
        <v>280</v>
      </c>
      <c r="DJ285" s="9" t="s">
        <v>2900</v>
      </c>
      <c r="DK285" s="9" t="s">
        <v>217</v>
      </c>
      <c r="DL285" s="9" t="s">
        <v>229</v>
      </c>
      <c r="DM285" s="9"/>
      <c r="DN285" s="26">
        <v>3214710940</v>
      </c>
      <c r="DO285" s="26">
        <v>3214710940</v>
      </c>
      <c r="DP285" s="26" t="s">
        <v>2901</v>
      </c>
      <c r="DQ285" s="9" t="s">
        <v>255</v>
      </c>
      <c r="DR285" s="9" t="s">
        <v>222</v>
      </c>
      <c r="DS285" s="9" t="s">
        <v>223</v>
      </c>
      <c r="DT285" s="9" t="s">
        <v>1085</v>
      </c>
      <c r="DU285" s="9" t="s">
        <v>3965</v>
      </c>
      <c r="DV285" s="9" t="s">
        <v>1381</v>
      </c>
      <c r="DW285" s="9"/>
      <c r="DX285" s="9" t="s">
        <v>1381</v>
      </c>
      <c r="DY285" s="9" t="s">
        <v>217</v>
      </c>
      <c r="DZ285" s="9" t="s">
        <v>229</v>
      </c>
      <c r="EA285" s="54"/>
      <c r="EB285" s="48"/>
      <c r="EC285" s="48"/>
      <c r="ED285" s="48"/>
      <c r="EE285" s="48"/>
      <c r="EF285" s="48"/>
      <c r="EG285" s="48"/>
      <c r="EH285" s="48"/>
      <c r="EI285" s="12"/>
      <c r="EJ285" s="48"/>
      <c r="EK285" s="48"/>
      <c r="EL285" s="48"/>
      <c r="EM285" s="46"/>
      <c r="EN285" s="46"/>
      <c r="EO285" s="46"/>
      <c r="EP285" s="46"/>
      <c r="EQ285" s="46"/>
      <c r="ER285" s="46"/>
      <c r="ES285" s="46"/>
      <c r="ET285" s="46"/>
      <c r="EU285" s="46"/>
      <c r="EV285" s="46"/>
      <c r="EW285" s="46"/>
      <c r="EX285" s="46"/>
      <c r="EY285" s="46"/>
      <c r="EZ285" s="46"/>
      <c r="FA285" s="46"/>
      <c r="FB285" s="46"/>
      <c r="FC285" s="46"/>
      <c r="FD285" s="46"/>
      <c r="FE285" s="46"/>
      <c r="FF285" s="46"/>
      <c r="FG285" s="46"/>
      <c r="FH285" s="16"/>
      <c r="FI285" s="9"/>
      <c r="FJ285" s="16" t="s">
        <v>204</v>
      </c>
      <c r="FK285" s="9" t="s">
        <v>230</v>
      </c>
      <c r="FL285" s="17" t="s">
        <v>1371</v>
      </c>
      <c r="FM285" s="46">
        <v>52697119</v>
      </c>
      <c r="FN285" s="17">
        <v>20255220009683</v>
      </c>
      <c r="FO285" s="48">
        <v>45846</v>
      </c>
      <c r="FP285" s="48" t="s">
        <v>1425</v>
      </c>
      <c r="FQ285" s="48"/>
      <c r="FR285" s="48"/>
      <c r="FS285" s="48"/>
      <c r="FT285" s="48"/>
      <c r="FU285" s="124"/>
      <c r="FV285" s="49"/>
      <c r="FW285" s="17"/>
      <c r="FX285" s="9"/>
      <c r="FY285" s="10"/>
      <c r="FZ285" s="9"/>
      <c r="GA285" s="10"/>
      <c r="GB285" s="9"/>
      <c r="GC285" s="9"/>
      <c r="GD285" s="12"/>
      <c r="GE285" s="12"/>
      <c r="GF285" s="48"/>
    </row>
    <row r="286" spans="1:188" ht="100.5" customHeight="1" x14ac:dyDescent="0.3">
      <c r="A286" s="124">
        <v>283</v>
      </c>
      <c r="B286" s="49">
        <v>2302</v>
      </c>
      <c r="C286" s="17" t="s">
        <v>3966</v>
      </c>
      <c r="D286" s="9" t="s">
        <v>3967</v>
      </c>
      <c r="E286" s="10" t="s">
        <v>3968</v>
      </c>
      <c r="F286" s="9"/>
      <c r="G286" s="10" t="s">
        <v>3969</v>
      </c>
      <c r="H286" s="9" t="s">
        <v>3970</v>
      </c>
      <c r="I286" s="9" t="s">
        <v>3971</v>
      </c>
      <c r="J286" s="12" t="s">
        <v>3972</v>
      </c>
      <c r="K286" s="12" t="s">
        <v>3973</v>
      </c>
      <c r="L286" s="48"/>
      <c r="M286" s="48"/>
      <c r="N286" s="48"/>
      <c r="O286" s="49">
        <v>7</v>
      </c>
      <c r="P286" s="49">
        <v>0</v>
      </c>
      <c r="Q286" s="49">
        <v>210</v>
      </c>
      <c r="R286" s="48"/>
      <c r="S286" s="48"/>
      <c r="T286" s="171"/>
      <c r="U286" s="171"/>
      <c r="V286" s="48"/>
      <c r="W286" s="48"/>
      <c r="X286" s="15"/>
      <c r="Y286" s="48"/>
      <c r="Z286" s="13">
        <v>396705934</v>
      </c>
      <c r="AA286" s="13">
        <f>Z286/7</f>
        <v>56672276.285714284</v>
      </c>
      <c r="AB286" s="50">
        <f t="shared" si="15"/>
        <v>1889075.8761904761</v>
      </c>
      <c r="AC286" s="15"/>
      <c r="AD286" s="9"/>
      <c r="AE286" s="13">
        <f t="shared" si="12"/>
        <v>396705934</v>
      </c>
      <c r="AF286" s="9" t="s">
        <v>188</v>
      </c>
      <c r="AG286" s="15" t="s">
        <v>207</v>
      </c>
      <c r="AH286" s="52"/>
      <c r="AI286" s="15" t="s">
        <v>1899</v>
      </c>
      <c r="AJ286" s="52" t="s">
        <v>191</v>
      </c>
      <c r="AK286" s="52" t="s">
        <v>191</v>
      </c>
      <c r="AL286" s="9"/>
      <c r="AM286" s="17"/>
      <c r="AN286" s="9" t="s">
        <v>3974</v>
      </c>
      <c r="AO286" s="49"/>
      <c r="AP286" s="9"/>
      <c r="AQ286" s="49" t="s">
        <v>3975</v>
      </c>
      <c r="AR286" s="9" t="s">
        <v>3976</v>
      </c>
      <c r="AS286" s="10" t="s">
        <v>3977</v>
      </c>
      <c r="AT286" s="47"/>
      <c r="AU286" s="46" t="s">
        <v>3978</v>
      </c>
      <c r="AV286" s="60" t="s">
        <v>3979</v>
      </c>
      <c r="AW286" s="9" t="s">
        <v>726</v>
      </c>
      <c r="AX286" s="9" t="s">
        <v>717</v>
      </c>
      <c r="AY286" s="9" t="s">
        <v>3377</v>
      </c>
      <c r="AZ286" s="9" t="s">
        <v>244</v>
      </c>
      <c r="BA286" s="9" t="s">
        <v>3980</v>
      </c>
      <c r="BB286" s="46">
        <v>685</v>
      </c>
      <c r="BC286" s="48">
        <v>45839</v>
      </c>
      <c r="BD286" s="143">
        <v>396705934</v>
      </c>
      <c r="BE286" s="143"/>
      <c r="BF286" s="143"/>
      <c r="BG286" s="143"/>
      <c r="BH286" s="49"/>
      <c r="BI286" s="48"/>
      <c r="BJ286" s="143"/>
      <c r="BK286" s="143"/>
      <c r="BL286" s="143"/>
      <c r="BM286" s="143"/>
      <c r="BN286" s="48"/>
      <c r="BO286" s="47"/>
      <c r="BP286" s="12"/>
      <c r="BQ286" s="12" t="s">
        <v>203</v>
      </c>
      <c r="BR286" s="47" t="s">
        <v>204</v>
      </c>
      <c r="BS286" s="9" t="s">
        <v>207</v>
      </c>
      <c r="BT286" s="9" t="s">
        <v>207</v>
      </c>
      <c r="BU286" s="9"/>
      <c r="BV286" s="9"/>
      <c r="BW286" s="9"/>
      <c r="BX286" s="15"/>
      <c r="BY286" s="15"/>
      <c r="BZ286" s="15"/>
      <c r="CA286" s="15"/>
      <c r="CB286" s="9"/>
      <c r="CC286" s="9"/>
      <c r="CD286" s="9"/>
      <c r="CE286" s="9"/>
      <c r="CF286" s="9"/>
      <c r="CG286" s="9"/>
      <c r="CH286" s="9"/>
      <c r="CI286" s="9"/>
      <c r="CJ286" s="9"/>
      <c r="CK286" s="9"/>
      <c r="CL286" s="9"/>
      <c r="CM286" s="9"/>
      <c r="CN286" s="9"/>
      <c r="CO286" s="48"/>
      <c r="CP286" s="9"/>
      <c r="CQ286" s="48"/>
      <c r="CR286" s="48"/>
      <c r="CS286" s="48"/>
      <c r="CT286" s="48"/>
      <c r="CU286" s="48"/>
      <c r="CV286" s="48"/>
      <c r="CW286" s="10"/>
      <c r="CX286" s="10"/>
      <c r="CY286" s="10"/>
      <c r="CZ286" s="10" t="s">
        <v>250</v>
      </c>
      <c r="DA286" s="57" t="s">
        <v>250</v>
      </c>
      <c r="DB286" s="57" t="s">
        <v>189</v>
      </c>
      <c r="DC286" s="57" t="s">
        <v>250</v>
      </c>
      <c r="DD286" s="57" t="s">
        <v>250</v>
      </c>
      <c r="DE286" s="57" t="s">
        <v>250</v>
      </c>
      <c r="DF286" s="17" t="s">
        <v>189</v>
      </c>
      <c r="DG286" s="12" t="s">
        <v>250</v>
      </c>
      <c r="DH286" s="9" t="s">
        <v>250</v>
      </c>
      <c r="DI286" s="9" t="s">
        <v>250</v>
      </c>
      <c r="DJ286" s="9"/>
      <c r="DK286" s="9" t="s">
        <v>217</v>
      </c>
      <c r="DL286" s="9" t="s">
        <v>229</v>
      </c>
      <c r="DM286" s="9"/>
      <c r="DN286" s="26"/>
      <c r="DO286" s="26"/>
      <c r="DP286" s="26"/>
      <c r="DQ286" s="9" t="s">
        <v>250</v>
      </c>
      <c r="DR286" s="9" t="s">
        <v>250</v>
      </c>
      <c r="DS286" s="9" t="s">
        <v>250</v>
      </c>
      <c r="DT286" s="9" t="s">
        <v>250</v>
      </c>
      <c r="DU286" s="9" t="s">
        <v>250</v>
      </c>
      <c r="DV286" s="9"/>
      <c r="DW286" s="9"/>
      <c r="DX286" s="9"/>
      <c r="DY286" s="9" t="s">
        <v>217</v>
      </c>
      <c r="DZ286" s="9" t="s">
        <v>229</v>
      </c>
      <c r="EA286" s="54"/>
      <c r="EB286" s="48"/>
      <c r="EC286" s="48"/>
      <c r="ED286" s="48"/>
      <c r="EE286" s="48"/>
      <c r="EF286" s="48"/>
      <c r="EG286" s="48"/>
      <c r="EH286" s="48"/>
      <c r="EI286" s="12"/>
      <c r="EJ286" s="48"/>
      <c r="EK286" s="48"/>
      <c r="EL286" s="48"/>
      <c r="EM286" s="46"/>
      <c r="EN286" s="46"/>
      <c r="EO286" s="46"/>
      <c r="EP286" s="46"/>
      <c r="EQ286" s="46"/>
      <c r="ER286" s="46"/>
      <c r="ES286" s="46"/>
      <c r="ET286" s="46"/>
      <c r="EU286" s="46"/>
      <c r="EV286" s="46"/>
      <c r="EW286" s="46"/>
      <c r="EX286" s="46"/>
      <c r="EY286" s="46"/>
      <c r="EZ286" s="46"/>
      <c r="FA286" s="46"/>
      <c r="FB286" s="46"/>
      <c r="FC286" s="46"/>
      <c r="FD286" s="46"/>
      <c r="FE286" s="46"/>
      <c r="FF286" s="46"/>
      <c r="FG286" s="46"/>
      <c r="FH286" s="16"/>
      <c r="FI286" s="9"/>
      <c r="FJ286" s="16" t="s">
        <v>204</v>
      </c>
      <c r="FK286" s="9" t="s">
        <v>230</v>
      </c>
      <c r="FL286" s="17"/>
      <c r="FM286" s="46"/>
      <c r="FN286" s="17"/>
      <c r="FO286" s="48"/>
      <c r="FP286" s="48"/>
      <c r="FQ286" s="48"/>
      <c r="FR286" s="48"/>
      <c r="FS286" s="48"/>
      <c r="FT286" s="48"/>
      <c r="FU286" s="124"/>
      <c r="FV286" s="49"/>
      <c r="FW286" s="17"/>
      <c r="FX286" s="9"/>
      <c r="FY286" s="10"/>
      <c r="FZ286" s="9"/>
      <c r="GA286" s="10"/>
      <c r="GB286" s="9"/>
      <c r="GC286" s="9"/>
      <c r="GD286" s="12"/>
      <c r="GE286" s="12"/>
      <c r="GF286" s="48"/>
    </row>
    <row r="287" spans="1:188" ht="100.5" customHeight="1" x14ac:dyDescent="0.3">
      <c r="A287" s="124">
        <v>284</v>
      </c>
      <c r="B287" s="49">
        <v>2527</v>
      </c>
      <c r="C287" s="17" t="s">
        <v>262</v>
      </c>
      <c r="D287" s="9" t="s">
        <v>3496</v>
      </c>
      <c r="E287" s="10" t="s">
        <v>3981</v>
      </c>
      <c r="F287" s="9"/>
      <c r="G287" s="10" t="s">
        <v>3969</v>
      </c>
      <c r="H287" s="9" t="s">
        <v>3982</v>
      </c>
      <c r="I287" s="9" t="s">
        <v>3983</v>
      </c>
      <c r="J287" s="12" t="s">
        <v>3984</v>
      </c>
      <c r="K287" s="12" t="s">
        <v>3985</v>
      </c>
      <c r="L287" s="48"/>
      <c r="M287" s="48">
        <v>45846</v>
      </c>
      <c r="N287" s="48"/>
      <c r="O287" s="49">
        <v>2</v>
      </c>
      <c r="P287" s="49">
        <v>0</v>
      </c>
      <c r="Q287" s="49">
        <v>60</v>
      </c>
      <c r="R287" s="48"/>
      <c r="S287" s="48"/>
      <c r="T287" s="171"/>
      <c r="U287" s="171"/>
      <c r="V287" s="48"/>
      <c r="W287" s="48"/>
      <c r="X287" s="15"/>
      <c r="Y287" s="48"/>
      <c r="Z287" s="13">
        <v>13666640</v>
      </c>
      <c r="AA287" s="13">
        <f>Z287/2</f>
        <v>6833320</v>
      </c>
      <c r="AB287" s="50">
        <f t="shared" si="15"/>
        <v>227777.33333333334</v>
      </c>
      <c r="AC287" s="15"/>
      <c r="AD287" s="9"/>
      <c r="AE287" s="13">
        <f t="shared" si="12"/>
        <v>13666640</v>
      </c>
      <c r="AF287" s="9" t="s">
        <v>188</v>
      </c>
      <c r="AG287" s="15" t="s">
        <v>207</v>
      </c>
      <c r="AH287" s="52"/>
      <c r="AI287" s="15" t="s">
        <v>1899</v>
      </c>
      <c r="AJ287" s="52" t="s">
        <v>191</v>
      </c>
      <c r="AK287" s="52" t="s">
        <v>191</v>
      </c>
      <c r="AL287" s="9"/>
      <c r="AM287" s="17"/>
      <c r="AN287" s="9" t="s">
        <v>3974</v>
      </c>
      <c r="AO287" s="49"/>
      <c r="AP287" s="9"/>
      <c r="AQ287" s="49" t="s">
        <v>3975</v>
      </c>
      <c r="AR287" s="9">
        <v>81141504</v>
      </c>
      <c r="AS287" s="10" t="s">
        <v>3986</v>
      </c>
      <c r="AT287" s="47"/>
      <c r="AU287" s="46" t="s">
        <v>3987</v>
      </c>
      <c r="AV287" s="60" t="s">
        <v>3988</v>
      </c>
      <c r="AW287" s="9" t="s">
        <v>273</v>
      </c>
      <c r="AX287" s="9" t="s">
        <v>262</v>
      </c>
      <c r="AY287" s="9" t="s">
        <v>274</v>
      </c>
      <c r="AZ287" s="9" t="s">
        <v>351</v>
      </c>
      <c r="BA287" s="9" t="s">
        <v>202</v>
      </c>
      <c r="BB287" s="46">
        <v>687</v>
      </c>
      <c r="BC287" s="48">
        <v>45841</v>
      </c>
      <c r="BD287" s="143">
        <v>13666640</v>
      </c>
      <c r="BE287" s="143"/>
      <c r="BF287" s="143"/>
      <c r="BG287" s="143"/>
      <c r="BH287" s="49"/>
      <c r="BI287" s="48"/>
      <c r="BJ287" s="143"/>
      <c r="BK287" s="143"/>
      <c r="BL287" s="143"/>
      <c r="BM287" s="143"/>
      <c r="BN287" s="48"/>
      <c r="BO287" s="47" t="s">
        <v>3989</v>
      </c>
      <c r="BP287" s="12"/>
      <c r="BQ287" s="12" t="s">
        <v>203</v>
      </c>
      <c r="BR287" s="47" t="s">
        <v>204</v>
      </c>
      <c r="BS287" s="9" t="s">
        <v>207</v>
      </c>
      <c r="BT287" s="9" t="s">
        <v>207</v>
      </c>
      <c r="BU287" s="9"/>
      <c r="BV287" s="9"/>
      <c r="BW287" s="9"/>
      <c r="BX287" s="15"/>
      <c r="BY287" s="15"/>
      <c r="BZ287" s="15"/>
      <c r="CA287" s="15"/>
      <c r="CB287" s="9"/>
      <c r="CC287" s="9"/>
      <c r="CD287" s="9"/>
      <c r="CE287" s="9"/>
      <c r="CF287" s="9"/>
      <c r="CG287" s="9"/>
      <c r="CH287" s="9"/>
      <c r="CI287" s="9"/>
      <c r="CJ287" s="9"/>
      <c r="CK287" s="9"/>
      <c r="CL287" s="9"/>
      <c r="CM287" s="9"/>
      <c r="CN287" s="9"/>
      <c r="CO287" s="48"/>
      <c r="CP287" s="9"/>
      <c r="CQ287" s="48"/>
      <c r="CR287" s="48"/>
      <c r="CS287" s="48"/>
      <c r="CT287" s="48"/>
      <c r="CU287" s="48"/>
      <c r="CV287" s="48"/>
      <c r="CW287" s="10"/>
      <c r="CX287" s="10"/>
      <c r="CY287" s="10"/>
      <c r="CZ287" s="10" t="s">
        <v>250</v>
      </c>
      <c r="DA287" s="57" t="s">
        <v>250</v>
      </c>
      <c r="DB287" s="57" t="s">
        <v>189</v>
      </c>
      <c r="DC287" s="57" t="s">
        <v>250</v>
      </c>
      <c r="DD287" s="57" t="s">
        <v>250</v>
      </c>
      <c r="DE287" s="57" t="s">
        <v>250</v>
      </c>
      <c r="DF287" s="17" t="s">
        <v>189</v>
      </c>
      <c r="DG287" s="12" t="s">
        <v>250</v>
      </c>
      <c r="DH287" s="9" t="s">
        <v>250</v>
      </c>
      <c r="DI287" s="9" t="s">
        <v>250</v>
      </c>
      <c r="DJ287" s="9"/>
      <c r="DK287" s="9" t="s">
        <v>217</v>
      </c>
      <c r="DL287" s="9" t="s">
        <v>229</v>
      </c>
      <c r="DM287" s="9"/>
      <c r="DN287" s="26"/>
      <c r="DO287" s="26"/>
      <c r="DP287" s="26"/>
      <c r="DQ287" s="9"/>
      <c r="DR287" s="9"/>
      <c r="DS287" s="9"/>
      <c r="DT287" s="9"/>
      <c r="DU287" s="9"/>
      <c r="DV287" s="9"/>
      <c r="DW287" s="9"/>
      <c r="DX287" s="9"/>
      <c r="DY287" s="9"/>
      <c r="DZ287" s="9"/>
      <c r="EA287" s="54"/>
      <c r="EB287" s="48"/>
      <c r="EC287" s="48"/>
      <c r="ED287" s="48"/>
      <c r="EE287" s="48"/>
      <c r="EF287" s="48"/>
      <c r="EG287" s="48"/>
      <c r="EH287" s="48"/>
      <c r="EI287" s="12"/>
      <c r="EJ287" s="48"/>
      <c r="EK287" s="48"/>
      <c r="EL287" s="48"/>
      <c r="EM287" s="46"/>
      <c r="EN287" s="46"/>
      <c r="EO287" s="46"/>
      <c r="EP287" s="46"/>
      <c r="EQ287" s="46"/>
      <c r="ER287" s="46"/>
      <c r="ES287" s="46"/>
      <c r="ET287" s="46"/>
      <c r="EU287" s="46"/>
      <c r="EV287" s="46"/>
      <c r="EW287" s="46"/>
      <c r="EX287" s="46"/>
      <c r="EY287" s="46"/>
      <c r="EZ287" s="46"/>
      <c r="FA287" s="46"/>
      <c r="FB287" s="46"/>
      <c r="FC287" s="46"/>
      <c r="FD287" s="46"/>
      <c r="FE287" s="46"/>
      <c r="FF287" s="46"/>
      <c r="FG287" s="46"/>
      <c r="FH287" s="16"/>
      <c r="FI287" s="9"/>
      <c r="FJ287" s="16" t="s">
        <v>204</v>
      </c>
      <c r="FK287" s="9" t="s">
        <v>230</v>
      </c>
      <c r="FL287" s="17"/>
      <c r="FM287" s="46"/>
      <c r="FN287" s="17"/>
      <c r="FO287" s="48"/>
      <c r="FP287" s="48"/>
      <c r="FQ287" s="48"/>
      <c r="FR287" s="48"/>
      <c r="FS287" s="48"/>
      <c r="FT287" s="48"/>
      <c r="FU287" s="124"/>
      <c r="FV287" s="49"/>
      <c r="FW287" s="17"/>
      <c r="FX287" s="9"/>
      <c r="FY287" s="10"/>
      <c r="FZ287" s="9"/>
      <c r="GA287" s="10"/>
      <c r="GB287" s="9"/>
      <c r="GC287" s="9"/>
      <c r="GD287" s="12"/>
      <c r="GE287" s="12"/>
      <c r="GF287" s="48"/>
    </row>
    <row r="288" spans="1:188" ht="100.5" customHeight="1" x14ac:dyDescent="0.3">
      <c r="A288" s="124">
        <v>285</v>
      </c>
      <c r="B288" s="49">
        <v>2527</v>
      </c>
      <c r="C288" s="17" t="s">
        <v>262</v>
      </c>
      <c r="D288" s="9" t="s">
        <v>3468</v>
      </c>
      <c r="E288" s="10" t="s">
        <v>3990</v>
      </c>
      <c r="F288" s="9" t="s">
        <v>3991</v>
      </c>
      <c r="G288" s="10" t="s">
        <v>183</v>
      </c>
      <c r="H288" s="9" t="s">
        <v>184</v>
      </c>
      <c r="I288" s="9" t="s">
        <v>3992</v>
      </c>
      <c r="J288" s="12" t="s">
        <v>3993</v>
      </c>
      <c r="K288" s="12" t="s">
        <v>3994</v>
      </c>
      <c r="L288" s="48">
        <v>45853</v>
      </c>
      <c r="M288" s="48">
        <v>45847</v>
      </c>
      <c r="N288" s="48">
        <v>45854</v>
      </c>
      <c r="O288" s="49">
        <v>5</v>
      </c>
      <c r="P288" s="49">
        <v>15</v>
      </c>
      <c r="Q288" s="49">
        <v>165</v>
      </c>
      <c r="R288" s="48">
        <v>46021</v>
      </c>
      <c r="S288" s="48"/>
      <c r="T288" s="171"/>
      <c r="U288" s="171"/>
      <c r="V288" s="48"/>
      <c r="W288" s="48"/>
      <c r="X288" s="15"/>
      <c r="Y288" s="48">
        <v>46021</v>
      </c>
      <c r="Z288" s="13">
        <v>30250000</v>
      </c>
      <c r="AA288" s="13">
        <v>5500000</v>
      </c>
      <c r="AB288" s="50">
        <f t="shared" si="15"/>
        <v>183333.33333333334</v>
      </c>
      <c r="AC288" s="15"/>
      <c r="AD288" s="9"/>
      <c r="AE288" s="13">
        <f t="shared" si="12"/>
        <v>30250000</v>
      </c>
      <c r="AF288" s="9" t="s">
        <v>188</v>
      </c>
      <c r="AG288" s="15" t="s">
        <v>189</v>
      </c>
      <c r="AH288" s="52"/>
      <c r="AI288" s="15" t="s">
        <v>3939</v>
      </c>
      <c r="AJ288" s="52" t="s">
        <v>191</v>
      </c>
      <c r="AK288" s="52" t="s">
        <v>191</v>
      </c>
      <c r="AL288" s="9"/>
      <c r="AM288" s="17"/>
      <c r="AN288" s="9" t="s">
        <v>193</v>
      </c>
      <c r="AO288" s="49">
        <v>1010067001</v>
      </c>
      <c r="AP288" s="9">
        <v>3</v>
      </c>
      <c r="AQ288" s="49" t="s">
        <v>1645</v>
      </c>
      <c r="AR288" s="9" t="s">
        <v>195</v>
      </c>
      <c r="AS288" s="10"/>
      <c r="AT288" s="47" t="s">
        <v>3995</v>
      </c>
      <c r="AU288" s="46" t="s">
        <v>3996</v>
      </c>
      <c r="AV288" s="60" t="s">
        <v>3997</v>
      </c>
      <c r="AW288" s="9" t="s">
        <v>273</v>
      </c>
      <c r="AX288" s="9" t="s">
        <v>262</v>
      </c>
      <c r="AY288" s="9" t="s">
        <v>274</v>
      </c>
      <c r="AZ288" s="9" t="s">
        <v>275</v>
      </c>
      <c r="BA288" s="9" t="s">
        <v>202</v>
      </c>
      <c r="BB288" s="46">
        <v>690</v>
      </c>
      <c r="BC288" s="48">
        <v>45852</v>
      </c>
      <c r="BD288" s="143">
        <v>41250000</v>
      </c>
      <c r="BE288" s="143"/>
      <c r="BF288" s="143"/>
      <c r="BG288" s="143"/>
      <c r="BH288" s="49">
        <v>803</v>
      </c>
      <c r="BI288" s="48">
        <v>45853</v>
      </c>
      <c r="BJ288" s="143">
        <v>30250000</v>
      </c>
      <c r="BK288" s="143"/>
      <c r="BL288" s="143"/>
      <c r="BM288" s="143"/>
      <c r="BN288" s="48"/>
      <c r="BO288" s="47" t="s">
        <v>3998</v>
      </c>
      <c r="BP288" s="12">
        <v>45782</v>
      </c>
      <c r="BQ288" s="12" t="s">
        <v>203</v>
      </c>
      <c r="BR288" s="47" t="s">
        <v>204</v>
      </c>
      <c r="BS288" s="9" t="s">
        <v>189</v>
      </c>
      <c r="BT288" s="9" t="s">
        <v>189</v>
      </c>
      <c r="BU288" s="9" t="s">
        <v>205</v>
      </c>
      <c r="BV288" s="9" t="s">
        <v>206</v>
      </c>
      <c r="BW288" s="9" t="s">
        <v>207</v>
      </c>
      <c r="BX288" s="15">
        <v>3025000</v>
      </c>
      <c r="BY288" s="15"/>
      <c r="BZ288" s="15"/>
      <c r="CA288" s="15"/>
      <c r="CB288" s="9"/>
      <c r="CC288" s="9"/>
      <c r="CD288" s="9"/>
      <c r="CE288" s="9"/>
      <c r="CF288" s="9"/>
      <c r="CG288" s="9"/>
      <c r="CH288" s="9"/>
      <c r="CI288" s="9"/>
      <c r="CJ288" s="9"/>
      <c r="CK288" s="9"/>
      <c r="CL288" s="9"/>
      <c r="CM288" s="9"/>
      <c r="CN288" s="9"/>
      <c r="CO288" s="48"/>
      <c r="CP288" s="9" t="s">
        <v>208</v>
      </c>
      <c r="CQ288" s="48" t="s">
        <v>3999</v>
      </c>
      <c r="CR288" s="48">
        <v>45853</v>
      </c>
      <c r="CS288" s="48">
        <v>45854</v>
      </c>
      <c r="CT288" s="48"/>
      <c r="CU288" s="48"/>
      <c r="CV288" s="48"/>
      <c r="CW288" s="10" t="s">
        <v>248</v>
      </c>
      <c r="CX288" s="10" t="s">
        <v>4000</v>
      </c>
      <c r="CY288" s="10"/>
      <c r="CZ288" s="10" t="s">
        <v>249</v>
      </c>
      <c r="DA288" s="57" t="s">
        <v>250</v>
      </c>
      <c r="DB288" s="57" t="s">
        <v>189</v>
      </c>
      <c r="DC288" s="57" t="s">
        <v>250</v>
      </c>
      <c r="DD288" s="57" t="s">
        <v>250</v>
      </c>
      <c r="DE288" s="57" t="s">
        <v>250</v>
      </c>
      <c r="DF288" s="17" t="s">
        <v>189</v>
      </c>
      <c r="DG288" s="12">
        <v>36306</v>
      </c>
      <c r="DH288" s="9">
        <v>26</v>
      </c>
      <c r="DI288" s="9" t="s">
        <v>215</v>
      </c>
      <c r="DJ288" s="9" t="s">
        <v>4001</v>
      </c>
      <c r="DK288" s="9" t="s">
        <v>217</v>
      </c>
      <c r="DL288" s="9" t="s">
        <v>229</v>
      </c>
      <c r="DM288" s="9"/>
      <c r="DN288" s="26">
        <v>6012887391</v>
      </c>
      <c r="DO288" s="26">
        <v>3106740002</v>
      </c>
      <c r="DP288" s="26" t="s">
        <v>4002</v>
      </c>
      <c r="DQ288" s="9" t="s">
        <v>255</v>
      </c>
      <c r="DR288" s="9" t="s">
        <v>222</v>
      </c>
      <c r="DS288" s="9" t="s">
        <v>223</v>
      </c>
      <c r="DT288" s="9" t="s">
        <v>789</v>
      </c>
      <c r="DU288" s="9" t="s">
        <v>4003</v>
      </c>
      <c r="DV288" s="9" t="s">
        <v>378</v>
      </c>
      <c r="DW288" s="9" t="s">
        <v>2357</v>
      </c>
      <c r="DX288" s="9" t="s">
        <v>378</v>
      </c>
      <c r="DY288" s="9" t="s">
        <v>217</v>
      </c>
      <c r="DZ288" s="9" t="s">
        <v>229</v>
      </c>
      <c r="EA288" s="54"/>
      <c r="EB288" s="48"/>
      <c r="EC288" s="48"/>
      <c r="ED288" s="48"/>
      <c r="EE288" s="48"/>
      <c r="EF288" s="48"/>
      <c r="EG288" s="48"/>
      <c r="EH288" s="48"/>
      <c r="EI288" s="12"/>
      <c r="EJ288" s="48"/>
      <c r="EK288" s="48"/>
      <c r="EL288" s="48"/>
      <c r="EM288" s="46"/>
      <c r="EN288" s="46"/>
      <c r="EO288" s="46"/>
      <c r="EP288" s="46"/>
      <c r="EQ288" s="46"/>
      <c r="ER288" s="46"/>
      <c r="ES288" s="46"/>
      <c r="ET288" s="46"/>
      <c r="EU288" s="46"/>
      <c r="EV288" s="46"/>
      <c r="EW288" s="46"/>
      <c r="EX288" s="46"/>
      <c r="EY288" s="46"/>
      <c r="EZ288" s="46"/>
      <c r="FA288" s="46"/>
      <c r="FB288" s="46"/>
      <c r="FC288" s="46"/>
      <c r="FD288" s="46"/>
      <c r="FE288" s="46"/>
      <c r="FF288" s="46"/>
      <c r="FG288" s="46"/>
      <c r="FH288" s="16"/>
      <c r="FI288" s="9"/>
      <c r="FJ288" s="16" t="s">
        <v>204</v>
      </c>
      <c r="FK288" s="9" t="s">
        <v>230</v>
      </c>
      <c r="FL288" s="17" t="s">
        <v>361</v>
      </c>
      <c r="FM288" s="46">
        <v>1026566529</v>
      </c>
      <c r="FN288" s="17">
        <v>20255220010173</v>
      </c>
      <c r="FO288" s="48">
        <v>45854</v>
      </c>
      <c r="FP288" s="48" t="s">
        <v>4004</v>
      </c>
      <c r="FQ288" s="48"/>
      <c r="FR288" s="48"/>
      <c r="FS288" s="48"/>
      <c r="FT288" s="48"/>
      <c r="FU288" s="124"/>
      <c r="FV288" s="49"/>
      <c r="FW288" s="17"/>
      <c r="FX288" s="9"/>
      <c r="FY288" s="10"/>
      <c r="FZ288" s="9"/>
      <c r="GA288" s="10"/>
      <c r="GB288" s="9"/>
      <c r="GC288" s="9"/>
      <c r="GD288" s="12"/>
      <c r="GE288" s="12"/>
      <c r="GF288" s="48"/>
    </row>
    <row r="289" spans="1:188" ht="100.5" customHeight="1" x14ac:dyDescent="0.3">
      <c r="A289" s="124">
        <v>286</v>
      </c>
      <c r="B289" s="49">
        <v>2302</v>
      </c>
      <c r="C289" s="17" t="s">
        <v>3966</v>
      </c>
      <c r="D289" s="9" t="s">
        <v>4005</v>
      </c>
      <c r="E289" s="10" t="s">
        <v>4006</v>
      </c>
      <c r="F289" s="9" t="s">
        <v>4007</v>
      </c>
      <c r="G289" s="10" t="s">
        <v>183</v>
      </c>
      <c r="H289" s="9" t="s">
        <v>184</v>
      </c>
      <c r="I289" s="9" t="s">
        <v>4008</v>
      </c>
      <c r="J289" s="12" t="s">
        <v>4009</v>
      </c>
      <c r="K289" s="12" t="s">
        <v>4010</v>
      </c>
      <c r="L289" s="48">
        <v>45849</v>
      </c>
      <c r="M289" s="48">
        <v>45849</v>
      </c>
      <c r="N289" s="48">
        <v>45853</v>
      </c>
      <c r="O289" s="49">
        <v>5</v>
      </c>
      <c r="P289" s="49">
        <v>15</v>
      </c>
      <c r="Q289" s="49">
        <v>165</v>
      </c>
      <c r="R289" s="48">
        <v>46020</v>
      </c>
      <c r="S289" s="48"/>
      <c r="T289" s="171"/>
      <c r="U289" s="171"/>
      <c r="V289" s="48"/>
      <c r="W289" s="48"/>
      <c r="X289" s="15"/>
      <c r="Y289" s="48">
        <v>46020</v>
      </c>
      <c r="Z289" s="13">
        <v>15400000</v>
      </c>
      <c r="AA289" s="13">
        <v>2800000</v>
      </c>
      <c r="AB289" s="50">
        <f t="shared" si="15"/>
        <v>93333.333333333328</v>
      </c>
      <c r="AC289" s="15"/>
      <c r="AD289" s="9"/>
      <c r="AE289" s="13">
        <f t="shared" si="12"/>
        <v>15400000</v>
      </c>
      <c r="AF289" s="9" t="s">
        <v>188</v>
      </c>
      <c r="AG289" s="15" t="s">
        <v>189</v>
      </c>
      <c r="AH289" s="52"/>
      <c r="AI289" s="15" t="s">
        <v>3939</v>
      </c>
      <c r="AJ289" s="52" t="s">
        <v>191</v>
      </c>
      <c r="AK289" s="52" t="s">
        <v>191</v>
      </c>
      <c r="AL289" s="9"/>
      <c r="AM289" s="17"/>
      <c r="AN289" s="9" t="s">
        <v>193</v>
      </c>
      <c r="AO289" s="49">
        <v>1033739386</v>
      </c>
      <c r="AP289" s="9">
        <v>1</v>
      </c>
      <c r="AQ289" s="49" t="s">
        <v>1645</v>
      </c>
      <c r="AR289" s="9" t="s">
        <v>195</v>
      </c>
      <c r="AS289" s="10"/>
      <c r="AT289" s="47" t="s">
        <v>4011</v>
      </c>
      <c r="AU289" s="46" t="s">
        <v>4012</v>
      </c>
      <c r="AV289" s="60" t="s">
        <v>4013</v>
      </c>
      <c r="AW289" s="9" t="s">
        <v>726</v>
      </c>
      <c r="AX289" s="9" t="s">
        <v>717</v>
      </c>
      <c r="AY289" s="9" t="s">
        <v>3377</v>
      </c>
      <c r="AZ289" s="9" t="s">
        <v>244</v>
      </c>
      <c r="BA289" s="9" t="s">
        <v>202</v>
      </c>
      <c r="BB289" s="46">
        <v>689</v>
      </c>
      <c r="BC289" s="48">
        <v>45849</v>
      </c>
      <c r="BD289" s="143">
        <v>16800000</v>
      </c>
      <c r="BE289" s="143"/>
      <c r="BF289" s="143"/>
      <c r="BG289" s="143"/>
      <c r="BH289" s="49">
        <v>801</v>
      </c>
      <c r="BI289" s="48">
        <v>45852</v>
      </c>
      <c r="BJ289" s="143">
        <v>15400000</v>
      </c>
      <c r="BK289" s="143"/>
      <c r="BL289" s="143"/>
      <c r="BM289" s="143"/>
      <c r="BN289" s="48"/>
      <c r="BO289" s="47" t="s">
        <v>4014</v>
      </c>
      <c r="BP289" s="12">
        <v>45825</v>
      </c>
      <c r="BQ289" s="12" t="s">
        <v>203</v>
      </c>
      <c r="BR289" s="47" t="s">
        <v>204</v>
      </c>
      <c r="BS289" s="9" t="s">
        <v>189</v>
      </c>
      <c r="BT289" s="9" t="s">
        <v>189</v>
      </c>
      <c r="BU289" s="9" t="s">
        <v>205</v>
      </c>
      <c r="BV289" s="9" t="s">
        <v>206</v>
      </c>
      <c r="BW289" s="9" t="s">
        <v>207</v>
      </c>
      <c r="BX289" s="15">
        <v>1540000</v>
      </c>
      <c r="BY289" s="15"/>
      <c r="BZ289" s="15"/>
      <c r="CA289" s="15"/>
      <c r="CB289" s="9"/>
      <c r="CC289" s="9"/>
      <c r="CD289" s="9"/>
      <c r="CE289" s="9"/>
      <c r="CF289" s="9"/>
      <c r="CG289" s="9"/>
      <c r="CH289" s="9"/>
      <c r="CI289" s="9"/>
      <c r="CJ289" s="9"/>
      <c r="CK289" s="9"/>
      <c r="CL289" s="9"/>
      <c r="CM289" s="9"/>
      <c r="CN289" s="9"/>
      <c r="CO289" s="48"/>
      <c r="CP289" s="9" t="s">
        <v>208</v>
      </c>
      <c r="CQ289" s="48" t="s">
        <v>4015</v>
      </c>
      <c r="CR289" s="48">
        <v>45850</v>
      </c>
      <c r="CS289" s="48">
        <v>45852</v>
      </c>
      <c r="CT289" s="48"/>
      <c r="CU289" s="48"/>
      <c r="CV289" s="48"/>
      <c r="CW289" s="10" t="s">
        <v>2824</v>
      </c>
      <c r="CX289" s="48">
        <v>45850</v>
      </c>
      <c r="CY289" s="48"/>
      <c r="CZ289" s="10" t="s">
        <v>211</v>
      </c>
      <c r="DA289" s="57" t="s">
        <v>250</v>
      </c>
      <c r="DB289" s="57" t="s">
        <v>189</v>
      </c>
      <c r="DC289" s="17" t="s">
        <v>212</v>
      </c>
      <c r="DD289" s="17" t="s">
        <v>213</v>
      </c>
      <c r="DE289" s="17" t="s">
        <v>214</v>
      </c>
      <c r="DF289" s="17" t="s">
        <v>189</v>
      </c>
      <c r="DG289" s="12">
        <v>31902</v>
      </c>
      <c r="DH289" s="9">
        <v>38</v>
      </c>
      <c r="DI289" s="9" t="s">
        <v>280</v>
      </c>
      <c r="DJ289" s="9" t="s">
        <v>4016</v>
      </c>
      <c r="DK289" s="9" t="s">
        <v>217</v>
      </c>
      <c r="DL289" s="9" t="s">
        <v>229</v>
      </c>
      <c r="DM289" s="9"/>
      <c r="DN289" s="26">
        <v>3006588403</v>
      </c>
      <c r="DO289" s="26">
        <v>3006588403</v>
      </c>
      <c r="DP289" s="26" t="s">
        <v>4017</v>
      </c>
      <c r="DQ289" s="9" t="s">
        <v>407</v>
      </c>
      <c r="DR289" s="9" t="s">
        <v>356</v>
      </c>
      <c r="DS289" s="9" t="s">
        <v>223</v>
      </c>
      <c r="DT289" s="9" t="s">
        <v>647</v>
      </c>
      <c r="DU289" s="9" t="s">
        <v>4018</v>
      </c>
      <c r="DV289" s="9" t="s">
        <v>226</v>
      </c>
      <c r="DW289" s="9"/>
      <c r="DX289" s="9" t="s">
        <v>226</v>
      </c>
      <c r="DY289" s="9" t="s">
        <v>217</v>
      </c>
      <c r="DZ289" s="9" t="s">
        <v>229</v>
      </c>
      <c r="EA289" s="54"/>
      <c r="EB289" s="48"/>
      <c r="EC289" s="48"/>
      <c r="ED289" s="48"/>
      <c r="EE289" s="48"/>
      <c r="EF289" s="48"/>
      <c r="EG289" s="48"/>
      <c r="EH289" s="48"/>
      <c r="EI289" s="12"/>
      <c r="EJ289" s="48"/>
      <c r="EK289" s="48"/>
      <c r="EL289" s="48"/>
      <c r="EM289" s="46"/>
      <c r="EN289" s="46"/>
      <c r="EO289" s="46"/>
      <c r="EP289" s="46"/>
      <c r="EQ289" s="46"/>
      <c r="ER289" s="46"/>
      <c r="ES289" s="46"/>
      <c r="ET289" s="46"/>
      <c r="EU289" s="46"/>
      <c r="EV289" s="46"/>
      <c r="EW289" s="46"/>
      <c r="EX289" s="46"/>
      <c r="EY289" s="46"/>
      <c r="EZ289" s="46"/>
      <c r="FA289" s="46"/>
      <c r="FB289" s="46"/>
      <c r="FC289" s="46"/>
      <c r="FD289" s="46"/>
      <c r="FE289" s="46"/>
      <c r="FF289" s="46"/>
      <c r="FG289" s="46"/>
      <c r="FH289" s="16"/>
      <c r="FI289" s="9"/>
      <c r="FJ289" s="16" t="s">
        <v>204</v>
      </c>
      <c r="FK289" s="9" t="s">
        <v>230</v>
      </c>
      <c r="FL289" s="17"/>
      <c r="FM289" s="46"/>
      <c r="FN289" s="17"/>
      <c r="FO289" s="48"/>
      <c r="FP289" s="48"/>
      <c r="FQ289" s="48"/>
      <c r="FR289" s="48"/>
      <c r="FS289" s="48"/>
      <c r="FT289" s="48"/>
      <c r="FU289" s="124"/>
      <c r="FV289" s="49"/>
      <c r="FW289" s="17"/>
      <c r="FX289" s="9"/>
      <c r="FY289" s="10"/>
      <c r="FZ289" s="9"/>
      <c r="GA289" s="10"/>
      <c r="GB289" s="9"/>
      <c r="GC289" s="9"/>
      <c r="GD289" s="12"/>
      <c r="GE289" s="12"/>
      <c r="GF289" s="48"/>
    </row>
    <row r="290" spans="1:188" ht="168" customHeight="1" x14ac:dyDescent="0.3">
      <c r="A290" s="124">
        <v>287</v>
      </c>
      <c r="B290" s="49">
        <v>2507</v>
      </c>
      <c r="C290" s="17" t="s">
        <v>505</v>
      </c>
      <c r="D290" s="9"/>
      <c r="E290" s="10" t="s">
        <v>4019</v>
      </c>
      <c r="F290" s="9" t="s">
        <v>4020</v>
      </c>
      <c r="G290" s="10" t="s">
        <v>4021</v>
      </c>
      <c r="H290" s="9"/>
      <c r="I290" s="9" t="s">
        <v>4022</v>
      </c>
      <c r="J290" s="12" t="s">
        <v>4023</v>
      </c>
      <c r="K290" s="12"/>
      <c r="L290" s="48">
        <v>45849</v>
      </c>
      <c r="M290" s="48">
        <v>45846</v>
      </c>
      <c r="N290" s="48">
        <v>45849</v>
      </c>
      <c r="O290" s="49"/>
      <c r="P290" s="49">
        <v>380</v>
      </c>
      <c r="Q290" s="49">
        <v>380</v>
      </c>
      <c r="R290" s="48">
        <v>46234</v>
      </c>
      <c r="S290" s="48"/>
      <c r="T290" s="171"/>
      <c r="U290" s="171"/>
      <c r="V290" s="48"/>
      <c r="W290" s="48"/>
      <c r="X290" s="15"/>
      <c r="Y290" s="48">
        <v>46234</v>
      </c>
      <c r="Z290" s="13">
        <v>1166394000</v>
      </c>
      <c r="AA290" s="13"/>
      <c r="AB290" s="50"/>
      <c r="AC290" s="15"/>
      <c r="AD290" s="9"/>
      <c r="AE290" s="15"/>
      <c r="AF290" s="9"/>
      <c r="AG290" s="15"/>
      <c r="AH290" s="52"/>
      <c r="AI290" s="15"/>
      <c r="AJ290" s="52"/>
      <c r="AK290" s="52"/>
      <c r="AL290" s="9"/>
      <c r="AM290" s="17"/>
      <c r="AN290" s="9"/>
      <c r="AO290" s="49"/>
      <c r="AP290" s="9"/>
      <c r="AQ290" s="49"/>
      <c r="AR290" s="9"/>
      <c r="AS290" s="10"/>
      <c r="AT290" s="47"/>
      <c r="AU290" s="46"/>
      <c r="AV290" s="60" t="s">
        <v>4024</v>
      </c>
      <c r="AW290" s="9" t="s">
        <v>515</v>
      </c>
      <c r="AX290" s="9" t="s">
        <v>505</v>
      </c>
      <c r="AY290" s="9" t="s">
        <v>422</v>
      </c>
      <c r="AZ290" s="9" t="s">
        <v>4025</v>
      </c>
      <c r="BA290" s="9" t="s">
        <v>202</v>
      </c>
      <c r="BB290" s="46" t="s">
        <v>4026</v>
      </c>
      <c r="BC290" s="12" t="s">
        <v>4027</v>
      </c>
      <c r="BD290" s="164" t="s">
        <v>4028</v>
      </c>
      <c r="BE290" s="164"/>
      <c r="BF290" s="164"/>
      <c r="BG290" s="164"/>
      <c r="BH290" s="49" t="s">
        <v>4029</v>
      </c>
      <c r="BI290" s="12" t="s">
        <v>4030</v>
      </c>
      <c r="BJ290" s="164" t="s">
        <v>4031</v>
      </c>
      <c r="BK290" s="164"/>
      <c r="BL290" s="164"/>
      <c r="BM290" s="164"/>
      <c r="BN290" s="48"/>
      <c r="BO290" s="10" t="s">
        <v>4032</v>
      </c>
      <c r="BP290" s="12">
        <v>45833</v>
      </c>
      <c r="BQ290" s="12" t="s">
        <v>203</v>
      </c>
      <c r="BR290" s="47" t="s">
        <v>204</v>
      </c>
      <c r="BS290" s="9"/>
      <c r="BT290" s="9"/>
      <c r="BU290" s="9"/>
      <c r="BV290" s="9"/>
      <c r="BW290" s="9"/>
      <c r="BX290" s="15"/>
      <c r="BY290" s="15"/>
      <c r="BZ290" s="15"/>
      <c r="CA290" s="15"/>
      <c r="CB290" s="9"/>
      <c r="CC290" s="9"/>
      <c r="CD290" s="9"/>
      <c r="CE290" s="9"/>
      <c r="CF290" s="9"/>
      <c r="CG290" s="9"/>
      <c r="CH290" s="9"/>
      <c r="CI290" s="9"/>
      <c r="CJ290" s="9"/>
      <c r="CK290" s="9"/>
      <c r="CL290" s="9"/>
      <c r="CM290" s="9"/>
      <c r="CN290" s="9"/>
      <c r="CO290" s="48"/>
      <c r="CP290" s="9"/>
      <c r="CQ290" s="48"/>
      <c r="CR290" s="48"/>
      <c r="CS290" s="48"/>
      <c r="CT290" s="48"/>
      <c r="CU290" s="48"/>
      <c r="CV290" s="48"/>
      <c r="CW290" s="10"/>
      <c r="CX290" s="10"/>
      <c r="CY290" s="10"/>
      <c r="CZ290" s="10"/>
      <c r="DA290" s="57"/>
      <c r="DB290" s="57"/>
      <c r="DC290" s="57"/>
      <c r="DD290" s="57"/>
      <c r="DE290" s="57"/>
      <c r="DF290" s="17"/>
      <c r="DG290" s="12"/>
      <c r="DH290" s="9"/>
      <c r="DI290" s="9"/>
      <c r="DJ290" s="9"/>
      <c r="DK290" s="9"/>
      <c r="DL290" s="9"/>
      <c r="DM290" s="9"/>
      <c r="DN290" s="26"/>
      <c r="DO290" s="26"/>
      <c r="DP290" s="26"/>
      <c r="DQ290" s="9"/>
      <c r="DR290" s="9"/>
      <c r="DS290" s="9"/>
      <c r="DT290" s="9"/>
      <c r="DU290" s="9"/>
      <c r="DV290" s="9"/>
      <c r="DW290" s="9"/>
      <c r="DX290" s="9"/>
      <c r="DY290" s="9"/>
      <c r="DZ290" s="9"/>
      <c r="EA290" s="54"/>
      <c r="EB290" s="48"/>
      <c r="EC290" s="48"/>
      <c r="ED290" s="48"/>
      <c r="EE290" s="48"/>
      <c r="EF290" s="48"/>
      <c r="EG290" s="48"/>
      <c r="EH290" s="48"/>
      <c r="EI290" s="12"/>
      <c r="EJ290" s="48"/>
      <c r="EK290" s="48"/>
      <c r="EL290" s="48"/>
      <c r="EM290" s="46"/>
      <c r="EN290" s="46"/>
      <c r="EO290" s="46"/>
      <c r="EP290" s="46"/>
      <c r="EQ290" s="46"/>
      <c r="ER290" s="46"/>
      <c r="ES290" s="46"/>
      <c r="ET290" s="46"/>
      <c r="EU290" s="46"/>
      <c r="EV290" s="46"/>
      <c r="EW290" s="46"/>
      <c r="EX290" s="46"/>
      <c r="EY290" s="46"/>
      <c r="EZ290" s="46"/>
      <c r="FA290" s="46"/>
      <c r="FB290" s="46"/>
      <c r="FC290" s="46"/>
      <c r="FD290" s="46"/>
      <c r="FE290" s="46"/>
      <c r="FF290" s="46"/>
      <c r="FG290" s="46"/>
      <c r="FH290" s="16"/>
      <c r="FI290" s="9"/>
      <c r="FJ290" s="16"/>
      <c r="FK290" s="9"/>
      <c r="FL290" s="17"/>
      <c r="FM290" s="46"/>
      <c r="FN290" s="17"/>
      <c r="FO290" s="48"/>
      <c r="FP290" s="48"/>
      <c r="FQ290" s="48"/>
      <c r="FR290" s="48"/>
      <c r="FS290" s="48"/>
      <c r="FT290" s="48"/>
      <c r="FU290" s="124"/>
      <c r="FV290" s="49"/>
      <c r="FW290" s="17"/>
      <c r="FX290" s="9"/>
      <c r="FY290" s="10"/>
      <c r="FZ290" s="9"/>
      <c r="GA290" s="10"/>
      <c r="GB290" s="9"/>
      <c r="GC290" s="9"/>
      <c r="GD290" s="12"/>
      <c r="GE290" s="12"/>
      <c r="GF290" s="48"/>
    </row>
    <row r="291" spans="1:188" ht="100.5" customHeight="1" x14ac:dyDescent="0.3">
      <c r="A291" s="124">
        <v>288</v>
      </c>
      <c r="B291" s="49">
        <v>2527</v>
      </c>
      <c r="C291" s="17" t="s">
        <v>262</v>
      </c>
      <c r="D291" s="9" t="s">
        <v>3496</v>
      </c>
      <c r="E291" s="10" t="s">
        <v>4033</v>
      </c>
      <c r="F291" s="9" t="s">
        <v>4034</v>
      </c>
      <c r="G291" s="10" t="s">
        <v>183</v>
      </c>
      <c r="H291" s="9" t="s">
        <v>184</v>
      </c>
      <c r="I291" s="9" t="s">
        <v>1486</v>
      </c>
      <c r="J291" s="12" t="s">
        <v>4035</v>
      </c>
      <c r="K291" s="12" t="s">
        <v>4036</v>
      </c>
      <c r="L291" s="48">
        <v>45854</v>
      </c>
      <c r="M291" s="48">
        <v>45854</v>
      </c>
      <c r="N291" s="48">
        <v>45854</v>
      </c>
      <c r="O291" s="49">
        <v>5</v>
      </c>
      <c r="P291" s="49">
        <v>15</v>
      </c>
      <c r="Q291" s="49">
        <v>165</v>
      </c>
      <c r="R291" s="48">
        <v>46022</v>
      </c>
      <c r="S291" s="48"/>
      <c r="T291" s="171"/>
      <c r="U291" s="171"/>
      <c r="V291" s="48"/>
      <c r="W291" s="48"/>
      <c r="X291" s="15"/>
      <c r="Y291" s="48">
        <v>46053</v>
      </c>
      <c r="Z291" s="13">
        <v>19250000</v>
      </c>
      <c r="AA291" s="13">
        <v>3500000</v>
      </c>
      <c r="AB291" s="50">
        <f>AA291/30</f>
        <v>116666.66666666667</v>
      </c>
      <c r="AC291" s="15"/>
      <c r="AD291" s="9"/>
      <c r="AE291" s="15">
        <v>19250000</v>
      </c>
      <c r="AF291" s="9" t="s">
        <v>188</v>
      </c>
      <c r="AG291" s="15" t="s">
        <v>189</v>
      </c>
      <c r="AH291" s="52"/>
      <c r="AI291" s="15" t="s">
        <v>3939</v>
      </c>
      <c r="AJ291" s="52" t="s">
        <v>191</v>
      </c>
      <c r="AK291" s="52" t="s">
        <v>191</v>
      </c>
      <c r="AL291" s="9"/>
      <c r="AM291" s="17"/>
      <c r="AN291" s="9" t="s">
        <v>193</v>
      </c>
      <c r="AO291" s="49">
        <v>79515487</v>
      </c>
      <c r="AP291" s="9">
        <v>1</v>
      </c>
      <c r="AQ291" s="49" t="s">
        <v>269</v>
      </c>
      <c r="AR291" s="9" t="s">
        <v>195</v>
      </c>
      <c r="AS291" s="10"/>
      <c r="AT291" s="47" t="s">
        <v>4037</v>
      </c>
      <c r="AU291" s="46" t="s">
        <v>4038</v>
      </c>
      <c r="AV291" s="60" t="s">
        <v>4039</v>
      </c>
      <c r="AW291" s="9" t="s">
        <v>273</v>
      </c>
      <c r="AX291" s="9" t="s">
        <v>262</v>
      </c>
      <c r="AY291" s="9" t="s">
        <v>274</v>
      </c>
      <c r="AZ291" s="9" t="s">
        <v>1241</v>
      </c>
      <c r="BA291" s="9" t="s">
        <v>202</v>
      </c>
      <c r="BB291" s="46">
        <v>668</v>
      </c>
      <c r="BC291" s="48">
        <v>45803</v>
      </c>
      <c r="BD291" s="143">
        <v>21000000</v>
      </c>
      <c r="BE291" s="143"/>
      <c r="BF291" s="143"/>
      <c r="BG291" s="143"/>
      <c r="BH291" s="49">
        <v>804</v>
      </c>
      <c r="BI291" s="12">
        <v>45854</v>
      </c>
      <c r="BJ291" s="164">
        <v>19250000</v>
      </c>
      <c r="BK291" s="164"/>
      <c r="BL291" s="164"/>
      <c r="BM291" s="164"/>
      <c r="BN291" s="48"/>
      <c r="BO291" s="47" t="s">
        <v>4040</v>
      </c>
      <c r="BP291" s="12">
        <v>45786</v>
      </c>
      <c r="BQ291" s="12" t="s">
        <v>203</v>
      </c>
      <c r="BR291" s="47" t="s">
        <v>204</v>
      </c>
      <c r="BS291" s="9" t="s">
        <v>189</v>
      </c>
      <c r="BT291" s="9" t="s">
        <v>189</v>
      </c>
      <c r="BU291" s="9" t="s">
        <v>205</v>
      </c>
      <c r="BV291" s="9" t="s">
        <v>206</v>
      </c>
      <c r="BW291" s="9" t="s">
        <v>207</v>
      </c>
      <c r="BX291" s="15">
        <v>1925000</v>
      </c>
      <c r="BY291" s="15"/>
      <c r="BZ291" s="15"/>
      <c r="CA291" s="15"/>
      <c r="CB291" s="9"/>
      <c r="CC291" s="9"/>
      <c r="CD291" s="9"/>
      <c r="CE291" s="9"/>
      <c r="CF291" s="9"/>
      <c r="CG291" s="9"/>
      <c r="CH291" s="9"/>
      <c r="CI291" s="9"/>
      <c r="CJ291" s="9"/>
      <c r="CK291" s="9"/>
      <c r="CL291" s="9"/>
      <c r="CM291" s="9"/>
      <c r="CN291" s="9"/>
      <c r="CO291" s="48"/>
      <c r="CP291" s="9" t="s">
        <v>208</v>
      </c>
      <c r="CQ291" s="48" t="s">
        <v>4041</v>
      </c>
      <c r="CR291" s="48">
        <v>45854</v>
      </c>
      <c r="CS291" s="48">
        <v>45854</v>
      </c>
      <c r="CT291" s="48"/>
      <c r="CU291" s="48"/>
      <c r="CV291" s="48"/>
      <c r="CW291" s="10" t="s">
        <v>248</v>
      </c>
      <c r="CX291" s="48">
        <v>45854</v>
      </c>
      <c r="CY291" s="48"/>
      <c r="CZ291" s="10" t="s">
        <v>249</v>
      </c>
      <c r="DA291" s="57" t="s">
        <v>250</v>
      </c>
      <c r="DB291" s="57" t="s">
        <v>189</v>
      </c>
      <c r="DC291" s="17" t="s">
        <v>212</v>
      </c>
      <c r="DD291" s="17" t="s">
        <v>213</v>
      </c>
      <c r="DE291" s="57" t="s">
        <v>250</v>
      </c>
      <c r="DF291" s="17" t="s">
        <v>189</v>
      </c>
      <c r="DG291" s="12">
        <v>32013</v>
      </c>
      <c r="DH291" s="9">
        <v>37</v>
      </c>
      <c r="DI291" s="9" t="s">
        <v>280</v>
      </c>
      <c r="DJ291" s="9" t="s">
        <v>4042</v>
      </c>
      <c r="DK291" s="9" t="s">
        <v>217</v>
      </c>
      <c r="DL291" s="9" t="s">
        <v>229</v>
      </c>
      <c r="DM291" s="9"/>
      <c r="DN291" s="26">
        <v>6016610829</v>
      </c>
      <c r="DO291" s="26">
        <v>3115522654</v>
      </c>
      <c r="DP291" s="26" t="s">
        <v>4043</v>
      </c>
      <c r="DQ291" s="9" t="s">
        <v>284</v>
      </c>
      <c r="DR291" s="9" t="s">
        <v>393</v>
      </c>
      <c r="DS291" s="9" t="s">
        <v>223</v>
      </c>
      <c r="DT291" s="9" t="s">
        <v>4044</v>
      </c>
      <c r="DU291" s="9" t="s">
        <v>4045</v>
      </c>
      <c r="DV291" s="24" t="s">
        <v>336</v>
      </c>
      <c r="DW291" s="9" t="s">
        <v>1268</v>
      </c>
      <c r="DX291" s="9" t="s">
        <v>336</v>
      </c>
      <c r="DY291" s="9" t="s">
        <v>217</v>
      </c>
      <c r="DZ291" s="9" t="s">
        <v>229</v>
      </c>
      <c r="EA291" s="54"/>
      <c r="EB291" s="48"/>
      <c r="EC291" s="48"/>
      <c r="ED291" s="48"/>
      <c r="EE291" s="48"/>
      <c r="EF291" s="48"/>
      <c r="EG291" s="48"/>
      <c r="EH291" s="48"/>
      <c r="EI291" s="12"/>
      <c r="EJ291" s="48" t="s">
        <v>142</v>
      </c>
      <c r="EK291" s="48">
        <v>45863</v>
      </c>
      <c r="EL291" s="48"/>
      <c r="EM291" s="46"/>
      <c r="EN291" s="46" t="s">
        <v>207</v>
      </c>
      <c r="EO291" s="48">
        <v>45863</v>
      </c>
      <c r="EP291" s="48">
        <v>45893</v>
      </c>
      <c r="EQ291" s="46"/>
      <c r="ER291" s="46"/>
      <c r="ES291" s="46"/>
      <c r="ET291" s="46"/>
      <c r="EU291" s="46"/>
      <c r="EV291" s="46"/>
      <c r="EW291" s="46"/>
      <c r="EX291" s="46"/>
      <c r="EY291" s="46"/>
      <c r="EZ291" s="46"/>
      <c r="FA291" s="46"/>
      <c r="FB291" s="46"/>
      <c r="FC291" s="46"/>
      <c r="FD291" s="46"/>
      <c r="FE291" s="46"/>
      <c r="FF291" s="46"/>
      <c r="FG291" s="46"/>
      <c r="FH291" s="16"/>
      <c r="FI291" s="9"/>
      <c r="FJ291" s="16" t="s">
        <v>204</v>
      </c>
      <c r="FK291" s="9" t="s">
        <v>230</v>
      </c>
      <c r="FL291" s="17" t="s">
        <v>1269</v>
      </c>
      <c r="FM291" s="46">
        <v>1020728987</v>
      </c>
      <c r="FN291" s="17">
        <v>20255220010213</v>
      </c>
      <c r="FO291" s="48">
        <v>45854</v>
      </c>
      <c r="FP291" s="48" t="s">
        <v>4046</v>
      </c>
      <c r="FQ291" s="9" t="s">
        <v>543</v>
      </c>
      <c r="FR291" s="9">
        <v>39663349</v>
      </c>
      <c r="FS291" s="17">
        <v>20255220011153</v>
      </c>
      <c r="FT291" s="138">
        <v>45877</v>
      </c>
      <c r="FU291" s="9" t="s">
        <v>544</v>
      </c>
      <c r="FV291" s="9" t="s">
        <v>1642</v>
      </c>
      <c r="FW291" s="17">
        <v>1023881926</v>
      </c>
      <c r="FX291" s="17">
        <v>20255220011933</v>
      </c>
      <c r="FY291" s="138">
        <v>45894</v>
      </c>
      <c r="FZ291" s="17" t="s">
        <v>2223</v>
      </c>
      <c r="GA291" s="10"/>
      <c r="GB291" s="9"/>
      <c r="GC291" s="9"/>
      <c r="GD291" s="12"/>
      <c r="GE291" s="12"/>
      <c r="GF291" s="48"/>
    </row>
    <row r="292" spans="1:188" ht="100.5" customHeight="1" x14ac:dyDescent="0.3">
      <c r="A292" s="124">
        <v>289</v>
      </c>
      <c r="B292" s="49">
        <v>2527</v>
      </c>
      <c r="C292" s="17" t="s">
        <v>262</v>
      </c>
      <c r="D292" s="9" t="s">
        <v>4047</v>
      </c>
      <c r="E292" s="10" t="s">
        <v>4048</v>
      </c>
      <c r="F292" s="9" t="s">
        <v>4049</v>
      </c>
      <c r="G292" s="10" t="s">
        <v>4050</v>
      </c>
      <c r="H292" s="9" t="s">
        <v>3982</v>
      </c>
      <c r="I292" s="9" t="s">
        <v>4051</v>
      </c>
      <c r="J292" s="12" t="s">
        <v>3984</v>
      </c>
      <c r="K292" s="12" t="s">
        <v>4052</v>
      </c>
      <c r="L292" s="48">
        <v>45866</v>
      </c>
      <c r="M292" s="48">
        <v>45846</v>
      </c>
      <c r="N292" s="48">
        <v>45868</v>
      </c>
      <c r="O292" s="49">
        <v>2</v>
      </c>
      <c r="P292" s="49">
        <v>0</v>
      </c>
      <c r="Q292" s="49">
        <v>60</v>
      </c>
      <c r="R292" s="48">
        <v>45929</v>
      </c>
      <c r="S292" s="48"/>
      <c r="T292" s="171"/>
      <c r="U292" s="171"/>
      <c r="V292" s="48"/>
      <c r="W292" s="48"/>
      <c r="X292" s="15"/>
      <c r="Y292" s="48">
        <v>45929</v>
      </c>
      <c r="Z292" s="13">
        <v>8379980</v>
      </c>
      <c r="AA292" s="13">
        <f>Z292/2</f>
        <v>4189990</v>
      </c>
      <c r="AB292" s="50">
        <f>AA292/30</f>
        <v>139666.33333333334</v>
      </c>
      <c r="AC292" s="15"/>
      <c r="AD292" s="9"/>
      <c r="AE292" s="15"/>
      <c r="AF292" s="9" t="s">
        <v>188</v>
      </c>
      <c r="AG292" s="15" t="s">
        <v>207</v>
      </c>
      <c r="AH292" s="52"/>
      <c r="AI292" s="15" t="s">
        <v>1899</v>
      </c>
      <c r="AJ292" s="52" t="s">
        <v>191</v>
      </c>
      <c r="AK292" s="52" t="s">
        <v>191</v>
      </c>
      <c r="AL292" s="9"/>
      <c r="AM292" s="17"/>
      <c r="AN292" s="9" t="s">
        <v>3974</v>
      </c>
      <c r="AO292" s="49">
        <v>901125565</v>
      </c>
      <c r="AP292" s="9">
        <v>5</v>
      </c>
      <c r="AQ292" s="17" t="s">
        <v>4053</v>
      </c>
      <c r="AR292" s="9" t="s">
        <v>4054</v>
      </c>
      <c r="AS292" s="9">
        <v>41115503</v>
      </c>
      <c r="AT292" s="47" t="s">
        <v>4055</v>
      </c>
      <c r="AU292" s="46" t="s">
        <v>3987</v>
      </c>
      <c r="AV292" s="60" t="s">
        <v>3988</v>
      </c>
      <c r="AW292" s="9" t="s">
        <v>273</v>
      </c>
      <c r="AX292" s="9" t="s">
        <v>262</v>
      </c>
      <c r="AY292" s="9" t="s">
        <v>274</v>
      </c>
      <c r="AZ292" s="9" t="s">
        <v>4056</v>
      </c>
      <c r="BA292" s="9" t="s">
        <v>202</v>
      </c>
      <c r="BB292" s="46">
        <v>687</v>
      </c>
      <c r="BC292" s="48">
        <v>45841</v>
      </c>
      <c r="BD292" s="143">
        <v>13666640</v>
      </c>
      <c r="BE292" s="143"/>
      <c r="BF292" s="143"/>
      <c r="BG292" s="143"/>
      <c r="BH292" s="49">
        <v>814</v>
      </c>
      <c r="BI292" s="48">
        <v>45867</v>
      </c>
      <c r="BJ292" s="143">
        <v>8379980</v>
      </c>
      <c r="BK292" s="164"/>
      <c r="BL292" s="164"/>
      <c r="BM292" s="164"/>
      <c r="BN292" s="48"/>
      <c r="BO292" s="47">
        <v>133930</v>
      </c>
      <c r="BP292" s="12">
        <v>45819</v>
      </c>
      <c r="BQ292" s="12" t="s">
        <v>203</v>
      </c>
      <c r="BR292" s="47" t="s">
        <v>204</v>
      </c>
      <c r="BS292" s="9" t="s">
        <v>207</v>
      </c>
      <c r="BT292" s="9" t="s">
        <v>207</v>
      </c>
      <c r="BU292" s="9" t="s">
        <v>205</v>
      </c>
      <c r="BV292" s="9" t="s">
        <v>206</v>
      </c>
      <c r="BW292" s="9" t="s">
        <v>207</v>
      </c>
      <c r="BX292" s="15">
        <v>837998</v>
      </c>
      <c r="BY292" s="15"/>
      <c r="BZ292" s="15"/>
      <c r="CA292" s="15"/>
      <c r="CB292" s="9" t="s">
        <v>207</v>
      </c>
      <c r="CC292" s="15">
        <v>837998</v>
      </c>
      <c r="CD292" s="9" t="s">
        <v>207</v>
      </c>
      <c r="CE292" s="15">
        <v>837998</v>
      </c>
      <c r="CF292" s="9"/>
      <c r="CG292" s="9"/>
      <c r="CH292" s="9"/>
      <c r="CI292" s="9"/>
      <c r="CJ292" s="9"/>
      <c r="CK292" s="9"/>
      <c r="CL292" s="9"/>
      <c r="CM292" s="9"/>
      <c r="CN292" s="9"/>
      <c r="CO292" s="48"/>
      <c r="CP292" s="9" t="s">
        <v>208</v>
      </c>
      <c r="CQ292" s="48" t="s">
        <v>4057</v>
      </c>
      <c r="CR292" s="48">
        <v>45867</v>
      </c>
      <c r="CS292" s="48">
        <v>45868</v>
      </c>
      <c r="CT292" s="48"/>
      <c r="CU292" s="48"/>
      <c r="CV292" s="48"/>
      <c r="CW292" s="10" t="s">
        <v>250</v>
      </c>
      <c r="CX292" s="48"/>
      <c r="CY292" s="48"/>
      <c r="CZ292" s="57" t="s">
        <v>250</v>
      </c>
      <c r="DA292" s="57" t="s">
        <v>250</v>
      </c>
      <c r="DB292" s="57" t="s">
        <v>250</v>
      </c>
      <c r="DC292" s="57" t="s">
        <v>250</v>
      </c>
      <c r="DD292" s="57" t="s">
        <v>250</v>
      </c>
      <c r="DE292" s="57" t="s">
        <v>250</v>
      </c>
      <c r="DF292" s="57" t="s">
        <v>250</v>
      </c>
      <c r="DG292" s="57" t="s">
        <v>250</v>
      </c>
      <c r="DH292" s="57" t="s">
        <v>250</v>
      </c>
      <c r="DI292" s="57" t="s">
        <v>250</v>
      </c>
      <c r="DJ292" s="9" t="s">
        <v>4058</v>
      </c>
      <c r="DK292" s="9" t="s">
        <v>217</v>
      </c>
      <c r="DL292" s="9" t="s">
        <v>229</v>
      </c>
      <c r="DM292" s="9"/>
      <c r="DN292" s="26">
        <v>6014652614</v>
      </c>
      <c r="DO292" s="26">
        <v>3143992561</v>
      </c>
      <c r="DP292" s="26" t="s">
        <v>4059</v>
      </c>
      <c r="DQ292" s="57" t="s">
        <v>250</v>
      </c>
      <c r="DR292" s="57" t="s">
        <v>250</v>
      </c>
      <c r="DS292" s="57" t="s">
        <v>250</v>
      </c>
      <c r="DT292" s="57" t="s">
        <v>250</v>
      </c>
      <c r="DU292" s="57" t="s">
        <v>250</v>
      </c>
      <c r="DV292" s="24" t="s">
        <v>336</v>
      </c>
      <c r="DW292" s="9"/>
      <c r="DX292" s="9" t="s">
        <v>336</v>
      </c>
      <c r="DY292" s="9" t="s">
        <v>217</v>
      </c>
      <c r="DZ292" s="9" t="s">
        <v>229</v>
      </c>
      <c r="EA292" s="54"/>
      <c r="EB292" s="48"/>
      <c r="EC292" s="48"/>
      <c r="ED292" s="48"/>
      <c r="EE292" s="48"/>
      <c r="EF292" s="48"/>
      <c r="EG292" s="48"/>
      <c r="EH292" s="48"/>
      <c r="EI292" s="12"/>
      <c r="EJ292" s="48"/>
      <c r="EK292" s="48"/>
      <c r="EL292" s="48"/>
      <c r="EM292" s="46"/>
      <c r="EN292" s="46"/>
      <c r="EO292" s="48"/>
      <c r="EP292" s="48"/>
      <c r="EQ292" s="46" t="s">
        <v>4060</v>
      </c>
      <c r="ER292" s="48">
        <v>45854</v>
      </c>
      <c r="ES292" s="48">
        <v>45854</v>
      </c>
      <c r="ET292" s="46">
        <v>5</v>
      </c>
      <c r="EU292" s="9" t="s">
        <v>4061</v>
      </c>
      <c r="EV292" s="46"/>
      <c r="EW292" s="143">
        <v>13666640</v>
      </c>
      <c r="EX292" s="143">
        <v>8379980</v>
      </c>
      <c r="EY292" s="46">
        <v>5</v>
      </c>
      <c r="EZ292" s="46"/>
      <c r="FA292" s="46"/>
      <c r="FB292" s="46"/>
      <c r="FC292" s="46"/>
      <c r="FD292" s="46"/>
      <c r="FE292" s="46"/>
      <c r="FF292" s="46"/>
      <c r="FG292" s="46"/>
      <c r="FH292" s="16"/>
      <c r="FI292" s="9"/>
      <c r="FJ292" s="16" t="s">
        <v>204</v>
      </c>
      <c r="FK292" s="9" t="s">
        <v>230</v>
      </c>
      <c r="FL292" s="17" t="s">
        <v>1878</v>
      </c>
      <c r="FM292" s="46">
        <v>1052402038</v>
      </c>
      <c r="FN292" s="17">
        <v>20255220010753</v>
      </c>
      <c r="FO292" s="48">
        <v>45868</v>
      </c>
      <c r="FP292" s="48" t="s">
        <v>3854</v>
      </c>
    </row>
    <row r="293" spans="1:188" ht="133.5" customHeight="1" x14ac:dyDescent="0.3">
      <c r="A293" s="124">
        <v>290</v>
      </c>
      <c r="B293" s="49">
        <v>2500</v>
      </c>
      <c r="C293" s="17" t="s">
        <v>1963</v>
      </c>
      <c r="D293" s="9" t="s">
        <v>4062</v>
      </c>
      <c r="E293" s="10" t="s">
        <v>4063</v>
      </c>
      <c r="F293" s="10" t="s">
        <v>4064</v>
      </c>
      <c r="G293" s="10" t="s">
        <v>4050</v>
      </c>
      <c r="H293" s="10" t="s">
        <v>4065</v>
      </c>
      <c r="I293" s="9" t="s">
        <v>4066</v>
      </c>
      <c r="J293" s="12" t="s">
        <v>4067</v>
      </c>
      <c r="K293" s="12" t="s">
        <v>4068</v>
      </c>
      <c r="L293" s="48">
        <v>45869</v>
      </c>
      <c r="M293" s="48">
        <v>45799</v>
      </c>
      <c r="N293" s="48"/>
      <c r="O293" s="49">
        <v>7</v>
      </c>
      <c r="P293" s="49">
        <v>0</v>
      </c>
      <c r="Q293" s="49">
        <v>210</v>
      </c>
      <c r="R293" s="48"/>
      <c r="S293" s="48"/>
      <c r="T293" s="171"/>
      <c r="U293" s="171"/>
      <c r="V293" s="48"/>
      <c r="W293" s="48"/>
      <c r="X293" s="15"/>
      <c r="Y293" s="48"/>
      <c r="Z293" s="143">
        <v>549160092</v>
      </c>
      <c r="AA293" s="13">
        <f>Z293/7</f>
        <v>78451441.714285716</v>
      </c>
      <c r="AB293" s="50">
        <f>AA293/30</f>
        <v>2615048.057142857</v>
      </c>
      <c r="AC293" s="15"/>
      <c r="AD293" s="9"/>
      <c r="AE293" s="15">
        <v>549160092</v>
      </c>
      <c r="AF293" s="9" t="s">
        <v>188</v>
      </c>
      <c r="AG293" s="15" t="s">
        <v>207</v>
      </c>
      <c r="AH293" s="52"/>
      <c r="AI293" s="15" t="s">
        <v>1899</v>
      </c>
      <c r="AJ293" s="52" t="s">
        <v>4069</v>
      </c>
      <c r="AK293" s="52" t="s">
        <v>4069</v>
      </c>
      <c r="AL293" s="49" t="s">
        <v>4070</v>
      </c>
      <c r="AM293" s="17">
        <v>2</v>
      </c>
      <c r="AN293" s="9" t="s">
        <v>3974</v>
      </c>
      <c r="AO293" s="49">
        <v>901973141</v>
      </c>
      <c r="AP293" s="9">
        <v>3</v>
      </c>
      <c r="AQ293" s="17" t="s">
        <v>4053</v>
      </c>
      <c r="AR293" s="9">
        <v>93141900</v>
      </c>
      <c r="AS293" s="9" t="s">
        <v>4071</v>
      </c>
      <c r="AT293" s="47" t="s">
        <v>4072</v>
      </c>
      <c r="AU293" s="46" t="s">
        <v>4073</v>
      </c>
      <c r="AV293" s="60" t="s">
        <v>4074</v>
      </c>
      <c r="AW293" s="9" t="s">
        <v>1972</v>
      </c>
      <c r="AX293" s="9" t="s">
        <v>1963</v>
      </c>
      <c r="AY293" s="9" t="s">
        <v>3634</v>
      </c>
      <c r="AZ293" s="9" t="s">
        <v>244</v>
      </c>
      <c r="BA293" s="9" t="s">
        <v>202</v>
      </c>
      <c r="BB293" s="46">
        <v>660</v>
      </c>
      <c r="BC293" s="48">
        <v>45798</v>
      </c>
      <c r="BD293" s="143">
        <v>558187558</v>
      </c>
      <c r="BE293" s="143"/>
      <c r="BF293" s="143"/>
      <c r="BG293" s="143"/>
      <c r="BH293" s="49"/>
      <c r="BI293" s="48"/>
      <c r="BJ293" s="143"/>
      <c r="BK293" s="164"/>
      <c r="BL293" s="164"/>
      <c r="BM293" s="164"/>
      <c r="BN293" s="48"/>
      <c r="BO293" s="47" t="s">
        <v>4075</v>
      </c>
      <c r="BP293" s="12">
        <v>45798</v>
      </c>
      <c r="BQ293" s="12" t="s">
        <v>203</v>
      </c>
      <c r="BR293" s="47" t="s">
        <v>204</v>
      </c>
      <c r="BS293" s="9" t="s">
        <v>207</v>
      </c>
      <c r="BT293" s="9" t="s">
        <v>207</v>
      </c>
      <c r="BU293" s="9" t="s">
        <v>205</v>
      </c>
      <c r="BV293" s="9" t="s">
        <v>206</v>
      </c>
      <c r="BW293" s="9" t="s">
        <v>207</v>
      </c>
      <c r="BX293" s="15">
        <v>109832018</v>
      </c>
      <c r="BY293" s="15"/>
      <c r="BZ293" s="15"/>
      <c r="CA293" s="15"/>
      <c r="CB293" s="9" t="s">
        <v>207</v>
      </c>
      <c r="CC293" s="15">
        <v>109832018</v>
      </c>
      <c r="CD293" s="9" t="s">
        <v>207</v>
      </c>
      <c r="CE293" s="15">
        <v>109832018</v>
      </c>
      <c r="CF293" s="9" t="s">
        <v>207</v>
      </c>
      <c r="CG293" s="15">
        <v>27458004</v>
      </c>
      <c r="CH293" s="9"/>
      <c r="CI293" s="9"/>
      <c r="CJ293" s="9"/>
      <c r="CK293" s="9"/>
      <c r="CL293" s="9" t="s">
        <v>207</v>
      </c>
      <c r="CM293" s="15">
        <v>284700000</v>
      </c>
      <c r="CN293" s="9" t="s">
        <v>207</v>
      </c>
      <c r="CO293" s="15">
        <v>55818755</v>
      </c>
      <c r="CP293" s="9" t="s">
        <v>208</v>
      </c>
      <c r="CQ293" s="48" t="s">
        <v>4076</v>
      </c>
      <c r="CR293" s="48">
        <v>45870</v>
      </c>
      <c r="CS293" s="48">
        <v>45877</v>
      </c>
      <c r="CT293" s="48"/>
      <c r="CU293" s="48"/>
      <c r="CV293" s="48"/>
      <c r="CW293" s="10" t="s">
        <v>250</v>
      </c>
      <c r="CX293" s="48"/>
      <c r="CY293" s="48"/>
      <c r="CZ293" s="57" t="s">
        <v>250</v>
      </c>
      <c r="DA293" s="57" t="s">
        <v>250</v>
      </c>
      <c r="DB293" s="57" t="s">
        <v>250</v>
      </c>
      <c r="DC293" s="57" t="s">
        <v>250</v>
      </c>
      <c r="DD293" s="57" t="s">
        <v>250</v>
      </c>
      <c r="DE293" s="57" t="s">
        <v>250</v>
      </c>
      <c r="DF293" s="57" t="s">
        <v>250</v>
      </c>
      <c r="DG293" s="57" t="s">
        <v>250</v>
      </c>
      <c r="DH293" s="57" t="s">
        <v>250</v>
      </c>
      <c r="DI293" s="57" t="s">
        <v>250</v>
      </c>
      <c r="DJ293" s="9" t="s">
        <v>4077</v>
      </c>
      <c r="DK293" s="9" t="s">
        <v>217</v>
      </c>
      <c r="DL293" s="9" t="s">
        <v>229</v>
      </c>
      <c r="DM293" s="9"/>
      <c r="DN293" s="26">
        <v>3125836784</v>
      </c>
      <c r="DO293" s="26">
        <v>3213169417</v>
      </c>
      <c r="DP293" s="26" t="s">
        <v>4078</v>
      </c>
      <c r="DQ293" s="57" t="s">
        <v>250</v>
      </c>
      <c r="DR293" s="57" t="s">
        <v>250</v>
      </c>
      <c r="DS293" s="57" t="s">
        <v>250</v>
      </c>
      <c r="DT293" s="57" t="s">
        <v>250</v>
      </c>
      <c r="DU293" s="57" t="s">
        <v>250</v>
      </c>
      <c r="DV293" s="9" t="s">
        <v>3639</v>
      </c>
      <c r="DW293" s="9"/>
      <c r="DX293" s="9" t="s">
        <v>3639</v>
      </c>
      <c r="DY293" s="9" t="s">
        <v>217</v>
      </c>
      <c r="DZ293" s="9" t="s">
        <v>229</v>
      </c>
      <c r="EA293" s="54"/>
      <c r="EB293" s="48"/>
      <c r="EC293" s="48"/>
      <c r="ED293" s="48"/>
      <c r="EE293" s="48"/>
      <c r="EF293" s="48"/>
      <c r="EG293" s="48"/>
      <c r="EH293" s="48"/>
      <c r="EI293" s="12"/>
      <c r="EJ293" s="48"/>
      <c r="EK293" s="48"/>
      <c r="EL293" s="48"/>
      <c r="EM293" s="46"/>
      <c r="EN293" s="46"/>
      <c r="EO293" s="48"/>
      <c r="EP293" s="48"/>
      <c r="EQ293" s="48">
        <v>45799</v>
      </c>
      <c r="ER293" s="48">
        <v>45799</v>
      </c>
      <c r="ES293" s="48">
        <v>45842</v>
      </c>
      <c r="ET293" s="46">
        <v>15</v>
      </c>
      <c r="EU293" s="9" t="s">
        <v>4079</v>
      </c>
      <c r="EV293" s="46"/>
      <c r="EW293" s="143">
        <v>558187558</v>
      </c>
      <c r="EX293" s="143">
        <v>549160092</v>
      </c>
      <c r="EY293" s="46">
        <v>15</v>
      </c>
      <c r="EZ293" s="46"/>
      <c r="FA293" s="46"/>
      <c r="FB293" s="46"/>
      <c r="FC293" s="46"/>
      <c r="FD293" s="46"/>
      <c r="FE293" s="46"/>
      <c r="FF293" s="46"/>
      <c r="FG293" s="46"/>
      <c r="FH293" s="16"/>
      <c r="FI293" s="9"/>
      <c r="FJ293" s="16" t="s">
        <v>204</v>
      </c>
      <c r="FK293" s="9" t="s">
        <v>230</v>
      </c>
      <c r="FL293" s="17"/>
      <c r="FM293" s="46"/>
      <c r="FN293" s="17"/>
      <c r="FO293" s="48"/>
      <c r="FP293" s="48"/>
    </row>
    <row r="294" spans="1:188" ht="100.5" customHeight="1" x14ac:dyDescent="0.3">
      <c r="A294" s="124">
        <v>291</v>
      </c>
      <c r="B294" s="49">
        <v>2461</v>
      </c>
      <c r="C294" s="17" t="s">
        <v>4080</v>
      </c>
      <c r="D294" s="9" t="s">
        <v>3709</v>
      </c>
      <c r="E294" s="10" t="s">
        <v>4081</v>
      </c>
      <c r="F294" s="9" t="s">
        <v>4082</v>
      </c>
      <c r="G294" s="10" t="s">
        <v>183</v>
      </c>
      <c r="H294" s="9" t="s">
        <v>184</v>
      </c>
      <c r="I294" s="9" t="s">
        <v>4083</v>
      </c>
      <c r="J294" s="12" t="s">
        <v>3293</v>
      </c>
      <c r="K294" s="12" t="s">
        <v>4084</v>
      </c>
      <c r="L294" s="48">
        <v>45870</v>
      </c>
      <c r="M294" s="48">
        <v>45869</v>
      </c>
      <c r="N294" s="48"/>
      <c r="O294" s="49">
        <v>5</v>
      </c>
      <c r="P294" s="49">
        <v>0</v>
      </c>
      <c r="Q294" s="49">
        <v>150</v>
      </c>
      <c r="R294" s="48"/>
      <c r="S294" s="48"/>
      <c r="T294" s="171"/>
      <c r="U294" s="171"/>
      <c r="V294" s="48"/>
      <c r="W294" s="48"/>
      <c r="X294" s="15"/>
      <c r="Y294" s="48"/>
      <c r="Z294" s="13">
        <v>37500000</v>
      </c>
      <c r="AA294" s="13">
        <f>Z294/5</f>
        <v>7500000</v>
      </c>
      <c r="AB294" s="50">
        <f>AA294/30</f>
        <v>250000</v>
      </c>
      <c r="AC294" s="15"/>
      <c r="AD294" s="9"/>
      <c r="AE294" s="15">
        <v>37500000</v>
      </c>
      <c r="AF294" s="9" t="s">
        <v>188</v>
      </c>
      <c r="AG294" s="15" t="s">
        <v>189</v>
      </c>
      <c r="AH294" s="52"/>
      <c r="AI294" s="15" t="s">
        <v>4085</v>
      </c>
      <c r="AJ294" s="52" t="s">
        <v>191</v>
      </c>
      <c r="AK294" s="52" t="s">
        <v>191</v>
      </c>
      <c r="AL294" s="9"/>
      <c r="AM294" s="17"/>
      <c r="AN294" s="9" t="s">
        <v>193</v>
      </c>
      <c r="AO294" s="49">
        <v>1012333343</v>
      </c>
      <c r="AP294" s="9">
        <v>5</v>
      </c>
      <c r="AQ294" s="17" t="s">
        <v>4086</v>
      </c>
      <c r="AR294" s="9" t="s">
        <v>195</v>
      </c>
      <c r="AS294" s="9"/>
      <c r="AT294" s="47" t="s">
        <v>4087</v>
      </c>
      <c r="AU294" s="46" t="s">
        <v>4088</v>
      </c>
      <c r="AV294" s="60" t="s">
        <v>4089</v>
      </c>
      <c r="AW294" s="9" t="s">
        <v>199</v>
      </c>
      <c r="AX294" s="9" t="s">
        <v>4090</v>
      </c>
      <c r="AY294" s="9" t="s">
        <v>200</v>
      </c>
      <c r="AZ294" s="9" t="s">
        <v>244</v>
      </c>
      <c r="BA294" s="9" t="s">
        <v>202</v>
      </c>
      <c r="BB294" s="46">
        <v>683</v>
      </c>
      <c r="BC294" s="48">
        <v>45835</v>
      </c>
      <c r="BD294" s="143">
        <v>45000000</v>
      </c>
      <c r="BE294" s="143"/>
      <c r="BF294" s="143"/>
      <c r="BG294" s="143"/>
      <c r="BH294" s="49"/>
      <c r="BI294" s="48"/>
      <c r="BJ294" s="143"/>
      <c r="BK294" s="164"/>
      <c r="BL294" s="164"/>
      <c r="BM294" s="164"/>
      <c r="BN294" s="48"/>
      <c r="BO294" s="47" t="s">
        <v>4091</v>
      </c>
      <c r="BP294" s="12">
        <v>45825</v>
      </c>
      <c r="BQ294" s="12" t="s">
        <v>203</v>
      </c>
      <c r="BR294" s="47" t="s">
        <v>204</v>
      </c>
      <c r="BS294" s="9" t="s">
        <v>189</v>
      </c>
      <c r="BT294" s="9" t="s">
        <v>189</v>
      </c>
      <c r="BU294" s="9" t="s">
        <v>205</v>
      </c>
      <c r="BV294" s="9" t="s">
        <v>206</v>
      </c>
      <c r="BW294" s="9" t="s">
        <v>207</v>
      </c>
      <c r="BX294" s="15">
        <v>3750000</v>
      </c>
      <c r="BY294" s="15"/>
      <c r="BZ294" s="15"/>
      <c r="CA294" s="15"/>
      <c r="CB294" s="9"/>
      <c r="CC294" s="15"/>
      <c r="CD294" s="9"/>
      <c r="CE294" s="15"/>
      <c r="CF294" s="9"/>
      <c r="CG294" s="9"/>
      <c r="CH294" s="9"/>
      <c r="CI294" s="9"/>
      <c r="CJ294" s="9"/>
      <c r="CK294" s="9"/>
      <c r="CL294" s="9"/>
      <c r="CM294" s="9"/>
      <c r="CN294" s="9"/>
      <c r="CO294" s="48"/>
      <c r="CP294" s="9" t="s">
        <v>208</v>
      </c>
      <c r="CQ294" s="48" t="s">
        <v>4092</v>
      </c>
      <c r="CR294" s="48">
        <v>45870</v>
      </c>
      <c r="CS294" s="48">
        <v>45874</v>
      </c>
      <c r="CT294" s="48"/>
      <c r="CU294" s="48"/>
      <c r="CV294" s="48"/>
      <c r="CW294" s="10"/>
      <c r="CX294" s="48"/>
      <c r="CY294" s="48"/>
      <c r="CZ294" s="10" t="s">
        <v>249</v>
      </c>
      <c r="DA294" s="57" t="s">
        <v>250</v>
      </c>
      <c r="DB294" s="57" t="s">
        <v>250</v>
      </c>
      <c r="DC294" s="17" t="s">
        <v>212</v>
      </c>
      <c r="DD294" s="17" t="s">
        <v>213</v>
      </c>
      <c r="DE294" s="57" t="s">
        <v>250</v>
      </c>
      <c r="DF294" s="57" t="s">
        <v>250</v>
      </c>
      <c r="DG294" s="12">
        <v>31902</v>
      </c>
      <c r="DH294" s="9">
        <v>38</v>
      </c>
      <c r="DI294" s="9" t="s">
        <v>280</v>
      </c>
      <c r="DJ294" s="9" t="s">
        <v>4016</v>
      </c>
      <c r="DK294" s="9" t="s">
        <v>217</v>
      </c>
      <c r="DL294" s="9" t="s">
        <v>229</v>
      </c>
      <c r="DM294" s="9"/>
      <c r="DN294" s="26">
        <v>3006588403</v>
      </c>
      <c r="DO294" s="26">
        <v>3006588403</v>
      </c>
      <c r="DP294" s="26" t="s">
        <v>4017</v>
      </c>
      <c r="DQ294" s="9" t="s">
        <v>407</v>
      </c>
      <c r="DR294" s="9" t="s">
        <v>356</v>
      </c>
      <c r="DS294" s="9" t="s">
        <v>223</v>
      </c>
      <c r="DT294" s="9" t="s">
        <v>4093</v>
      </c>
      <c r="DU294" s="9" t="s">
        <v>4018</v>
      </c>
      <c r="DV294" s="24" t="s">
        <v>226</v>
      </c>
      <c r="DW294" s="9"/>
      <c r="DX294" s="9" t="s">
        <v>226</v>
      </c>
      <c r="DY294" s="9" t="s">
        <v>217</v>
      </c>
      <c r="DZ294" s="9" t="s">
        <v>229</v>
      </c>
      <c r="EA294" s="54"/>
      <c r="EB294" s="48"/>
      <c r="EC294" s="48"/>
      <c r="ED294" s="48"/>
      <c r="EE294" s="48"/>
      <c r="EF294" s="48"/>
      <c r="EG294" s="48"/>
      <c r="EH294" s="48"/>
      <c r="EI294" s="12"/>
      <c r="EJ294" s="48"/>
      <c r="EK294" s="48"/>
      <c r="EL294" s="48"/>
      <c r="EM294" s="46"/>
      <c r="EN294" s="46"/>
      <c r="EO294" s="48"/>
      <c r="EP294" s="48"/>
      <c r="EQ294" s="46"/>
      <c r="ER294" s="48"/>
      <c r="ES294" s="48"/>
      <c r="ET294" s="46"/>
      <c r="EU294" s="9"/>
      <c r="EV294" s="46"/>
      <c r="EW294" s="143"/>
      <c r="EX294" s="143"/>
      <c r="EY294" s="46"/>
      <c r="EZ294" s="46"/>
      <c r="FA294" s="46"/>
      <c r="FB294" s="46"/>
      <c r="FC294" s="46"/>
      <c r="FD294" s="46"/>
      <c r="FE294" s="46"/>
      <c r="FF294" s="46"/>
      <c r="FG294" s="46"/>
      <c r="FH294" s="16"/>
      <c r="FI294" s="9"/>
      <c r="FJ294" s="16" t="s">
        <v>204</v>
      </c>
      <c r="FK294" s="9" t="s">
        <v>230</v>
      </c>
      <c r="FL294" s="17" t="s">
        <v>185</v>
      </c>
      <c r="FM294" s="46">
        <v>1130621382</v>
      </c>
      <c r="FN294" s="17">
        <v>20255220011243</v>
      </c>
      <c r="FO294" s="48">
        <v>45880</v>
      </c>
      <c r="FP294" s="48" t="s">
        <v>503</v>
      </c>
    </row>
    <row r="295" spans="1:188" ht="100.5" customHeight="1" x14ac:dyDescent="0.3">
      <c r="A295" s="124">
        <v>292</v>
      </c>
      <c r="B295" s="49"/>
      <c r="C295" s="17"/>
      <c r="D295" s="9"/>
      <c r="E295" s="10"/>
      <c r="F295" s="9"/>
      <c r="G295" s="10"/>
      <c r="H295" s="9"/>
      <c r="I295" s="9"/>
      <c r="J295" s="12"/>
      <c r="K295" s="12"/>
      <c r="L295" s="48"/>
      <c r="M295" s="48"/>
      <c r="N295" s="48"/>
      <c r="O295" s="49"/>
      <c r="P295" s="49"/>
      <c r="Q295" s="49"/>
      <c r="R295" s="48"/>
      <c r="S295" s="48"/>
      <c r="T295" s="171"/>
      <c r="U295" s="171"/>
      <c r="V295" s="48"/>
      <c r="W295" s="48"/>
      <c r="X295" s="15"/>
      <c r="Y295" s="48"/>
      <c r="Z295" s="13"/>
      <c r="AA295" s="13">
        <f t="shared" ref="AA295:AA296" si="16">Z295/5</f>
        <v>0</v>
      </c>
      <c r="AB295" s="50">
        <f t="shared" ref="AB295:AB296" si="17">AA295/30</f>
        <v>0</v>
      </c>
      <c r="AC295" s="15"/>
      <c r="AD295" s="9"/>
      <c r="AE295" s="15">
        <v>0</v>
      </c>
      <c r="AF295" s="9"/>
      <c r="AG295" s="15"/>
      <c r="AH295" s="52"/>
      <c r="AI295" s="15"/>
      <c r="AJ295" s="52"/>
      <c r="AK295" s="52"/>
      <c r="AL295" s="9"/>
      <c r="AM295" s="17"/>
      <c r="AN295" s="9"/>
      <c r="AO295" s="49"/>
      <c r="AP295" s="9"/>
      <c r="AQ295" s="17"/>
      <c r="AR295" s="9"/>
      <c r="AS295" s="9"/>
      <c r="AT295" s="47"/>
      <c r="AU295" s="46"/>
      <c r="AV295" s="60"/>
      <c r="AW295" s="9"/>
      <c r="AX295" s="9"/>
      <c r="AY295" s="9"/>
      <c r="AZ295" s="9"/>
      <c r="BA295" s="9"/>
      <c r="BB295" s="46"/>
      <c r="BC295" s="48"/>
      <c r="BD295" s="143"/>
      <c r="BE295" s="143"/>
      <c r="BF295" s="143"/>
      <c r="BG295" s="143"/>
      <c r="BH295" s="49"/>
      <c r="BI295" s="48"/>
      <c r="BJ295" s="143"/>
      <c r="BK295" s="164"/>
      <c r="BL295" s="164"/>
      <c r="BM295" s="164"/>
      <c r="BN295" s="48"/>
      <c r="BO295" s="47"/>
      <c r="BP295" s="12"/>
      <c r="BQ295" s="12"/>
      <c r="BR295" s="47"/>
      <c r="BS295" s="9"/>
      <c r="BT295" s="9"/>
      <c r="BU295" s="9"/>
      <c r="BV295" s="9"/>
      <c r="BW295" s="9"/>
      <c r="BX295" s="15"/>
      <c r="BY295" s="15"/>
      <c r="BZ295" s="15"/>
      <c r="CA295" s="15"/>
      <c r="CB295" s="9"/>
      <c r="CC295" s="15"/>
      <c r="CD295" s="9"/>
      <c r="CE295" s="15"/>
      <c r="CF295" s="9"/>
      <c r="CG295" s="9"/>
      <c r="CH295" s="9"/>
      <c r="CI295" s="9"/>
      <c r="CJ295" s="9"/>
      <c r="CK295" s="9"/>
      <c r="CL295" s="9"/>
      <c r="CM295" s="9"/>
      <c r="CN295" s="9"/>
      <c r="CO295" s="48"/>
      <c r="CP295" s="9"/>
      <c r="CQ295" s="48"/>
      <c r="CR295" s="48"/>
      <c r="CS295" s="48"/>
      <c r="CT295" s="48"/>
      <c r="CU295" s="48"/>
      <c r="CV295" s="48"/>
      <c r="CW295" s="10"/>
      <c r="CX295" s="48"/>
      <c r="CY295" s="48"/>
      <c r="CZ295" s="10"/>
      <c r="DA295" s="57"/>
      <c r="DB295" s="57"/>
      <c r="DC295" s="57"/>
      <c r="DD295" s="57"/>
      <c r="DE295" s="57"/>
      <c r="DF295" s="57"/>
      <c r="DG295" s="12"/>
      <c r="DH295" s="9"/>
      <c r="DI295" s="9"/>
      <c r="DJ295" s="9"/>
      <c r="DK295" s="9"/>
      <c r="DL295" s="9"/>
      <c r="DM295" s="9"/>
      <c r="DN295" s="26"/>
      <c r="DO295" s="26"/>
      <c r="DP295" s="26"/>
      <c r="DQ295" s="9"/>
      <c r="DR295" s="9"/>
      <c r="DS295" s="9"/>
      <c r="DT295" s="9"/>
      <c r="DU295" s="9"/>
      <c r="DV295" s="24"/>
      <c r="DW295" s="9"/>
      <c r="DX295" s="9"/>
      <c r="DY295" s="9"/>
      <c r="DZ295" s="9"/>
      <c r="EA295" s="54"/>
      <c r="EB295" s="48"/>
      <c r="EC295" s="48"/>
      <c r="ED295" s="48"/>
      <c r="EE295" s="48"/>
      <c r="EF295" s="48"/>
      <c r="EG295" s="48"/>
      <c r="EH295" s="48"/>
      <c r="EI295" s="12"/>
      <c r="EJ295" s="48"/>
      <c r="EK295" s="48"/>
      <c r="EL295" s="48"/>
      <c r="EM295" s="46"/>
      <c r="EN295" s="46"/>
      <c r="EO295" s="48"/>
      <c r="EP295" s="48"/>
      <c r="EQ295" s="46"/>
      <c r="ER295" s="48"/>
      <c r="ES295" s="48"/>
      <c r="ET295" s="46"/>
      <c r="EU295" s="9"/>
      <c r="EV295" s="46"/>
      <c r="EW295" s="143"/>
      <c r="EX295" s="143"/>
      <c r="EY295" s="46"/>
      <c r="EZ295" s="46"/>
      <c r="FA295" s="46"/>
      <c r="FB295" s="46"/>
      <c r="FC295" s="46"/>
      <c r="FD295" s="46"/>
      <c r="FE295" s="46"/>
      <c r="FF295" s="46"/>
      <c r="FG295" s="46"/>
      <c r="FH295" s="16"/>
      <c r="FI295" s="9"/>
      <c r="FJ295" s="16"/>
      <c r="FK295" s="9"/>
      <c r="FL295" s="17"/>
      <c r="FM295" s="46"/>
      <c r="FN295" s="17"/>
      <c r="FO295" s="48"/>
      <c r="FP295" s="48"/>
    </row>
    <row r="296" spans="1:188" ht="100.5" customHeight="1" x14ac:dyDescent="0.3">
      <c r="A296" s="124">
        <v>293</v>
      </c>
      <c r="B296" s="49">
        <v>2527</v>
      </c>
      <c r="C296" s="17" t="s">
        <v>262</v>
      </c>
      <c r="D296" s="9" t="s">
        <v>4094</v>
      </c>
      <c r="E296" s="10" t="s">
        <v>4095</v>
      </c>
      <c r="F296" s="9" t="s">
        <v>4096</v>
      </c>
      <c r="G296" s="10" t="s">
        <v>183</v>
      </c>
      <c r="H296" s="9" t="s">
        <v>184</v>
      </c>
      <c r="I296" s="9" t="s">
        <v>4097</v>
      </c>
      <c r="J296" s="12" t="s">
        <v>4098</v>
      </c>
      <c r="K296" s="12" t="s">
        <v>4099</v>
      </c>
      <c r="L296" s="48">
        <v>45870</v>
      </c>
      <c r="M296" s="48">
        <v>45834</v>
      </c>
      <c r="N296" s="48">
        <v>45870</v>
      </c>
      <c r="O296" s="49">
        <v>5</v>
      </c>
      <c r="P296" s="49">
        <v>0</v>
      </c>
      <c r="Q296" s="49">
        <v>150</v>
      </c>
      <c r="R296" s="48">
        <v>46022</v>
      </c>
      <c r="S296" s="48"/>
      <c r="T296" s="171"/>
      <c r="U296" s="171"/>
      <c r="V296" s="48"/>
      <c r="W296" s="48"/>
      <c r="X296" s="15"/>
      <c r="Y296" s="48">
        <v>46022</v>
      </c>
      <c r="Z296" s="13">
        <v>15500000</v>
      </c>
      <c r="AA296" s="13">
        <f t="shared" si="16"/>
        <v>3100000</v>
      </c>
      <c r="AB296" s="50">
        <f t="shared" si="17"/>
        <v>103333.33333333333</v>
      </c>
      <c r="AC296" s="15"/>
      <c r="AD296" s="9"/>
      <c r="AE296" s="15">
        <v>15500000</v>
      </c>
      <c r="AF296" s="9" t="s">
        <v>188</v>
      </c>
      <c r="AG296" s="15" t="s">
        <v>189</v>
      </c>
      <c r="AH296" s="52"/>
      <c r="AI296" s="15" t="s">
        <v>4085</v>
      </c>
      <c r="AJ296" s="52" t="s">
        <v>191</v>
      </c>
      <c r="AK296" s="52" t="s">
        <v>191</v>
      </c>
      <c r="AL296" s="9"/>
      <c r="AM296" s="17"/>
      <c r="AN296" s="9" t="s">
        <v>193</v>
      </c>
      <c r="AO296" s="49">
        <v>1018452580</v>
      </c>
      <c r="AP296" s="9">
        <v>6</v>
      </c>
      <c r="AQ296" s="49" t="s">
        <v>1645</v>
      </c>
      <c r="AR296" s="9" t="s">
        <v>195</v>
      </c>
      <c r="AS296" s="9"/>
      <c r="AT296" s="47" t="s">
        <v>4100</v>
      </c>
      <c r="AU296" s="46" t="s">
        <v>4101</v>
      </c>
      <c r="AV296" s="60" t="s">
        <v>4102</v>
      </c>
      <c r="AW296" s="9" t="s">
        <v>1735</v>
      </c>
      <c r="AX296" s="9" t="s">
        <v>262</v>
      </c>
      <c r="AY296" s="9" t="s">
        <v>274</v>
      </c>
      <c r="AZ296" s="9" t="s">
        <v>573</v>
      </c>
      <c r="BA296" s="9" t="s">
        <v>202</v>
      </c>
      <c r="BB296" s="46">
        <v>747</v>
      </c>
      <c r="BC296" s="48">
        <v>45869</v>
      </c>
      <c r="BD296" s="143">
        <v>15500000</v>
      </c>
      <c r="BE296" s="143"/>
      <c r="BF296" s="143"/>
      <c r="BG296" s="143"/>
      <c r="BH296" s="49">
        <v>856</v>
      </c>
      <c r="BI296" s="48">
        <v>45870</v>
      </c>
      <c r="BJ296" s="143">
        <v>15500000</v>
      </c>
      <c r="BK296" s="164"/>
      <c r="BL296" s="164"/>
      <c r="BM296" s="164"/>
      <c r="BN296" s="48"/>
      <c r="BO296" s="47" t="s">
        <v>4103</v>
      </c>
      <c r="BP296" s="12"/>
      <c r="BQ296" s="12" t="s">
        <v>203</v>
      </c>
      <c r="BR296" s="47" t="s">
        <v>204</v>
      </c>
      <c r="BS296" s="9" t="s">
        <v>189</v>
      </c>
      <c r="BT296" s="9" t="s">
        <v>189</v>
      </c>
      <c r="BU296" s="9" t="s">
        <v>967</v>
      </c>
      <c r="BV296" s="9" t="s">
        <v>246</v>
      </c>
      <c r="BW296" s="9" t="s">
        <v>207</v>
      </c>
      <c r="BX296" s="15">
        <v>1550000</v>
      </c>
      <c r="BY296" s="15"/>
      <c r="BZ296" s="15"/>
      <c r="CA296" s="15"/>
      <c r="CB296" s="9"/>
      <c r="CC296" s="15"/>
      <c r="CD296" s="9"/>
      <c r="CE296" s="15"/>
      <c r="CF296" s="9"/>
      <c r="CG296" s="9"/>
      <c r="CH296" s="9"/>
      <c r="CI296" s="9"/>
      <c r="CJ296" s="9"/>
      <c r="CK296" s="9"/>
      <c r="CL296" s="9"/>
      <c r="CM296" s="9"/>
      <c r="CN296" s="9"/>
      <c r="CO296" s="48"/>
      <c r="CP296" s="9" t="s">
        <v>208</v>
      </c>
      <c r="CQ296" s="48" t="s">
        <v>4104</v>
      </c>
      <c r="CR296" s="48">
        <v>45870</v>
      </c>
      <c r="CS296" s="48">
        <v>45870</v>
      </c>
      <c r="CT296" s="48"/>
      <c r="CU296" s="48"/>
      <c r="CV296" s="48"/>
      <c r="CW296" s="10" t="s">
        <v>2824</v>
      </c>
      <c r="CX296" s="48">
        <v>45870</v>
      </c>
      <c r="CY296" s="48"/>
      <c r="CZ296" s="10" t="s">
        <v>211</v>
      </c>
      <c r="DA296" s="57" t="s">
        <v>250</v>
      </c>
      <c r="DB296" s="57" t="s">
        <v>250</v>
      </c>
      <c r="DC296" s="17" t="s">
        <v>212</v>
      </c>
      <c r="DD296" s="17" t="s">
        <v>213</v>
      </c>
      <c r="DE296" s="57" t="s">
        <v>250</v>
      </c>
      <c r="DF296" s="17" t="s">
        <v>189</v>
      </c>
      <c r="DG296" s="12">
        <v>33757</v>
      </c>
      <c r="DH296" s="9">
        <v>33</v>
      </c>
      <c r="DI296" s="9" t="s">
        <v>215</v>
      </c>
      <c r="DJ296" s="9" t="s">
        <v>3774</v>
      </c>
      <c r="DK296" s="9" t="s">
        <v>217</v>
      </c>
      <c r="DL296" s="9" t="s">
        <v>229</v>
      </c>
      <c r="DM296" s="9"/>
      <c r="DN296" s="26">
        <v>3143698119</v>
      </c>
      <c r="DO296" s="26">
        <v>3143698119</v>
      </c>
      <c r="DP296" s="26" t="s">
        <v>3775</v>
      </c>
      <c r="DQ296" s="9" t="s">
        <v>221</v>
      </c>
      <c r="DR296" s="9" t="s">
        <v>356</v>
      </c>
      <c r="DS296" s="9" t="s">
        <v>223</v>
      </c>
      <c r="DT296" s="9" t="s">
        <v>4105</v>
      </c>
      <c r="DU296" s="9" t="s">
        <v>4106</v>
      </c>
      <c r="DV296" s="24" t="s">
        <v>1395</v>
      </c>
      <c r="DW296" s="9"/>
      <c r="DX296" s="9" t="s">
        <v>1395</v>
      </c>
      <c r="DY296" s="9" t="s">
        <v>217</v>
      </c>
      <c r="DZ296" s="9" t="s">
        <v>229</v>
      </c>
      <c r="EA296" s="54"/>
      <c r="EB296" s="48"/>
      <c r="EC296" s="48"/>
      <c r="ED296" s="48"/>
      <c r="EE296" s="48"/>
      <c r="EF296" s="48"/>
      <c r="EG296" s="48"/>
      <c r="EH296" s="48"/>
      <c r="EI296" s="12"/>
      <c r="EJ296" s="48"/>
      <c r="EK296" s="48"/>
      <c r="EL296" s="48"/>
      <c r="EM296" s="46"/>
      <c r="EN296" s="46"/>
      <c r="EO296" s="48"/>
      <c r="EP296" s="48"/>
      <c r="EQ296" s="46"/>
      <c r="ER296" s="48"/>
      <c r="ES296" s="48"/>
      <c r="ET296" s="46"/>
      <c r="EU296" s="9"/>
      <c r="EV296" s="46"/>
      <c r="EW296" s="143"/>
      <c r="EX296" s="143"/>
      <c r="EY296" s="46"/>
      <c r="EZ296" s="46"/>
      <c r="FA296" s="46"/>
      <c r="FB296" s="46"/>
      <c r="FC296" s="46"/>
      <c r="FD296" s="46"/>
      <c r="FE296" s="46"/>
      <c r="FF296" s="46"/>
      <c r="FG296" s="46"/>
      <c r="FH296" s="16"/>
      <c r="FI296" s="9"/>
      <c r="FJ296" s="16" t="s">
        <v>204</v>
      </c>
      <c r="FK296" s="9" t="s">
        <v>230</v>
      </c>
      <c r="FL296" s="17"/>
      <c r="FM296" s="46"/>
      <c r="FN296" s="17"/>
      <c r="FO296" s="48"/>
      <c r="FP296" s="48"/>
    </row>
    <row r="297" spans="1:188" ht="100.5" customHeight="1" x14ac:dyDescent="0.3">
      <c r="A297" s="124">
        <v>294</v>
      </c>
      <c r="B297" s="49"/>
      <c r="C297" s="17"/>
      <c r="D297" s="9"/>
      <c r="E297" s="10"/>
      <c r="F297" s="9"/>
      <c r="G297" s="10"/>
      <c r="H297" s="9"/>
      <c r="I297" s="9"/>
      <c r="J297" s="12"/>
      <c r="K297" s="12"/>
      <c r="L297" s="48"/>
      <c r="M297" s="48"/>
      <c r="N297" s="48"/>
      <c r="O297" s="49"/>
      <c r="P297" s="49"/>
      <c r="Q297" s="49"/>
      <c r="R297" s="48"/>
      <c r="S297" s="48"/>
      <c r="T297" s="171"/>
      <c r="U297" s="171"/>
      <c r="V297" s="48"/>
      <c r="W297" s="48"/>
      <c r="X297" s="15"/>
      <c r="Y297" s="48"/>
      <c r="Z297" s="13"/>
      <c r="AA297" s="13"/>
      <c r="AB297" s="50"/>
      <c r="AC297" s="15"/>
      <c r="AD297" s="9"/>
      <c r="AE297" s="15"/>
      <c r="AF297" s="9"/>
      <c r="AG297" s="15"/>
      <c r="AH297" s="52"/>
      <c r="AI297" s="15"/>
      <c r="AJ297" s="52"/>
      <c r="AK297" s="52"/>
      <c r="AL297" s="9"/>
      <c r="AM297" s="17"/>
      <c r="AN297" s="9"/>
      <c r="AO297" s="49"/>
      <c r="AP297" s="9"/>
      <c r="AQ297" s="49"/>
      <c r="AR297" s="9"/>
      <c r="AS297" s="9"/>
      <c r="AT297" s="47"/>
      <c r="AU297" s="46"/>
      <c r="AV297" s="60"/>
      <c r="AW297" s="9"/>
      <c r="AX297" s="9"/>
      <c r="AY297" s="9"/>
      <c r="AZ297" s="9"/>
      <c r="BA297" s="9"/>
      <c r="BB297" s="46"/>
      <c r="BC297" s="48"/>
      <c r="BD297" s="143"/>
      <c r="BE297" s="143"/>
      <c r="BF297" s="143"/>
      <c r="BG297" s="143"/>
      <c r="BH297" s="49"/>
      <c r="BI297" s="48"/>
      <c r="BJ297" s="143"/>
      <c r="BK297" s="164"/>
      <c r="BL297" s="164"/>
      <c r="BM297" s="164"/>
      <c r="BN297" s="48"/>
      <c r="BO297" s="47"/>
      <c r="BP297" s="12"/>
      <c r="BQ297" s="12"/>
      <c r="BR297" s="47"/>
      <c r="BS297" s="9"/>
      <c r="BT297" s="9"/>
      <c r="BU297" s="9"/>
      <c r="BV297" s="9"/>
      <c r="BW297" s="9"/>
      <c r="BX297" s="15"/>
      <c r="BY297" s="15"/>
      <c r="BZ297" s="15"/>
      <c r="CA297" s="15"/>
      <c r="CB297" s="9"/>
      <c r="CC297" s="15"/>
      <c r="CD297" s="9"/>
      <c r="CE297" s="15"/>
      <c r="CF297" s="9"/>
      <c r="CG297" s="9"/>
      <c r="CH297" s="9"/>
      <c r="CI297" s="9"/>
      <c r="CJ297" s="9"/>
      <c r="CK297" s="9"/>
      <c r="CL297" s="9"/>
      <c r="CM297" s="9"/>
      <c r="CN297" s="9"/>
      <c r="CO297" s="48"/>
      <c r="CP297" s="9"/>
      <c r="CQ297" s="48"/>
      <c r="CR297" s="48"/>
      <c r="CS297" s="48"/>
      <c r="CT297" s="48"/>
      <c r="CU297" s="48"/>
      <c r="CV297" s="48"/>
      <c r="CW297" s="10"/>
      <c r="CX297" s="48"/>
      <c r="CY297" s="48"/>
      <c r="CZ297" s="10"/>
      <c r="DA297" s="57"/>
      <c r="DB297" s="57"/>
      <c r="DC297" s="17"/>
      <c r="DD297" s="17"/>
      <c r="DE297" s="57"/>
      <c r="DF297" s="17"/>
      <c r="DG297" s="12"/>
      <c r="DH297" s="9"/>
      <c r="DI297" s="9"/>
      <c r="DJ297" s="9"/>
      <c r="DK297" s="9"/>
      <c r="DL297" s="9"/>
      <c r="DM297" s="9"/>
      <c r="DN297" s="26"/>
      <c r="DO297" s="26"/>
      <c r="DP297" s="26"/>
      <c r="DQ297" s="9"/>
      <c r="DR297" s="9"/>
      <c r="DS297" s="9"/>
      <c r="DT297" s="9"/>
      <c r="DU297" s="9"/>
      <c r="DV297" s="24"/>
      <c r="DW297" s="9"/>
      <c r="DX297" s="9"/>
      <c r="DY297" s="9"/>
      <c r="DZ297" s="9"/>
      <c r="EA297" s="54"/>
      <c r="EB297" s="48"/>
      <c r="EC297" s="48"/>
      <c r="ED297" s="48"/>
      <c r="EE297" s="48"/>
      <c r="EF297" s="48"/>
      <c r="EG297" s="48"/>
      <c r="EH297" s="48"/>
      <c r="EI297" s="12"/>
      <c r="EJ297" s="48"/>
      <c r="EK297" s="48"/>
      <c r="EL297" s="48"/>
      <c r="EM297" s="46"/>
      <c r="EN297" s="46"/>
      <c r="EO297" s="48"/>
      <c r="EP297" s="48"/>
      <c r="EQ297" s="46"/>
      <c r="ER297" s="48"/>
      <c r="ES297" s="48"/>
      <c r="ET297" s="46"/>
      <c r="EU297" s="9"/>
      <c r="EV297" s="46"/>
      <c r="EW297" s="143"/>
      <c r="EX297" s="143"/>
      <c r="EY297" s="46"/>
      <c r="EZ297" s="46"/>
      <c r="FA297" s="46"/>
      <c r="FB297" s="46"/>
      <c r="FC297" s="46"/>
      <c r="FD297" s="46"/>
      <c r="FE297" s="46"/>
      <c r="FF297" s="46"/>
      <c r="FG297" s="46"/>
      <c r="FH297" s="16"/>
      <c r="FI297" s="9"/>
      <c r="FJ297" s="16"/>
      <c r="FK297" s="9"/>
      <c r="FL297" s="17"/>
      <c r="FM297" s="46"/>
      <c r="FN297" s="17"/>
      <c r="FO297" s="48"/>
      <c r="FP297" s="48"/>
    </row>
    <row r="298" spans="1:188" ht="100.5" customHeight="1" x14ac:dyDescent="0.3">
      <c r="A298" s="124">
        <v>295</v>
      </c>
      <c r="B298" s="49"/>
      <c r="C298" s="17"/>
      <c r="D298" s="9"/>
      <c r="E298" s="10"/>
      <c r="F298" s="9"/>
      <c r="G298" s="10"/>
      <c r="H298" s="9"/>
      <c r="I298" s="9"/>
      <c r="J298" s="12"/>
      <c r="K298" s="12"/>
      <c r="L298" s="48"/>
      <c r="M298" s="48"/>
      <c r="N298" s="48"/>
      <c r="O298" s="49"/>
      <c r="P298" s="49"/>
      <c r="Q298" s="49"/>
      <c r="R298" s="48"/>
      <c r="S298" s="48"/>
      <c r="T298" s="171"/>
      <c r="U298" s="171"/>
      <c r="V298" s="48"/>
      <c r="W298" s="48"/>
      <c r="X298" s="15"/>
      <c r="Y298" s="48"/>
      <c r="Z298" s="13"/>
      <c r="AA298" s="13"/>
      <c r="AB298" s="50"/>
      <c r="AC298" s="15"/>
      <c r="AD298" s="9"/>
      <c r="AE298" s="15"/>
      <c r="AF298" s="9"/>
      <c r="AG298" s="15"/>
      <c r="AH298" s="52"/>
      <c r="AI298" s="15"/>
      <c r="AJ298" s="52"/>
      <c r="AK298" s="52"/>
      <c r="AL298" s="9"/>
      <c r="AM298" s="17"/>
      <c r="AN298" s="9"/>
      <c r="AO298" s="49"/>
      <c r="AP298" s="9"/>
      <c r="AQ298" s="49"/>
      <c r="AR298" s="9"/>
      <c r="AS298" s="9"/>
      <c r="AT298" s="47"/>
      <c r="AU298" s="46"/>
      <c r="AV298" s="60"/>
      <c r="AW298" s="9"/>
      <c r="AX298" s="9"/>
      <c r="AY298" s="9"/>
      <c r="AZ298" s="9"/>
      <c r="BA298" s="9"/>
      <c r="BB298" s="46"/>
      <c r="BC298" s="48"/>
      <c r="BD298" s="143"/>
      <c r="BE298" s="143"/>
      <c r="BF298" s="143"/>
      <c r="BG298" s="143"/>
      <c r="BH298" s="49"/>
      <c r="BI298" s="48"/>
      <c r="BJ298" s="143"/>
      <c r="BK298" s="164"/>
      <c r="BL298" s="164"/>
      <c r="BM298" s="164"/>
      <c r="BN298" s="48"/>
      <c r="BO298" s="47"/>
      <c r="BP298" s="12"/>
      <c r="BQ298" s="12"/>
      <c r="BR298" s="47"/>
      <c r="BS298" s="9"/>
      <c r="BT298" s="9"/>
      <c r="BU298" s="9"/>
      <c r="BV298" s="9"/>
      <c r="BW298" s="9"/>
      <c r="BX298" s="15"/>
      <c r="BY298" s="15"/>
      <c r="BZ298" s="15"/>
      <c r="CA298" s="15"/>
      <c r="CB298" s="9"/>
      <c r="CC298" s="15"/>
      <c r="CD298" s="9"/>
      <c r="CE298" s="15"/>
      <c r="CF298" s="9"/>
      <c r="CG298" s="9"/>
      <c r="CH298" s="9"/>
      <c r="CI298" s="9"/>
      <c r="CJ298" s="9"/>
      <c r="CK298" s="9"/>
      <c r="CL298" s="9"/>
      <c r="CM298" s="9"/>
      <c r="CN298" s="9"/>
      <c r="CO298" s="48"/>
      <c r="CP298" s="9"/>
      <c r="CQ298" s="48"/>
      <c r="CR298" s="48"/>
      <c r="CS298" s="48"/>
      <c r="CT298" s="48"/>
      <c r="CU298" s="48"/>
      <c r="CV298" s="48"/>
      <c r="CW298" s="10"/>
      <c r="CX298" s="48"/>
      <c r="CY298" s="48"/>
      <c r="CZ298" s="10"/>
      <c r="DA298" s="57"/>
      <c r="DB298" s="57"/>
      <c r="DC298" s="17"/>
      <c r="DD298" s="17"/>
      <c r="DE298" s="57"/>
      <c r="DF298" s="17"/>
      <c r="DG298" s="12"/>
      <c r="DH298" s="9"/>
      <c r="DI298" s="9"/>
      <c r="DJ298" s="9"/>
      <c r="DK298" s="9"/>
      <c r="DL298" s="9"/>
      <c r="DM298" s="9"/>
      <c r="DN298" s="26"/>
      <c r="DO298" s="26"/>
      <c r="DP298" s="26"/>
      <c r="DQ298" s="9"/>
      <c r="DR298" s="9"/>
      <c r="DS298" s="9"/>
      <c r="DT298" s="9"/>
      <c r="DU298" s="9"/>
      <c r="DV298" s="24"/>
      <c r="DW298" s="9"/>
      <c r="DX298" s="9"/>
      <c r="DY298" s="9"/>
      <c r="DZ298" s="9"/>
      <c r="EA298" s="54"/>
      <c r="EB298" s="48"/>
      <c r="EC298" s="48"/>
      <c r="ED298" s="48"/>
      <c r="EE298" s="48"/>
      <c r="EF298" s="48"/>
      <c r="EG298" s="48"/>
      <c r="EH298" s="48"/>
      <c r="EI298" s="12"/>
      <c r="EJ298" s="48"/>
      <c r="EK298" s="48"/>
      <c r="EL298" s="48"/>
      <c r="EM298" s="46"/>
      <c r="EN298" s="46"/>
      <c r="EO298" s="48"/>
      <c r="EP298" s="48"/>
      <c r="EQ298" s="46"/>
      <c r="ER298" s="48"/>
      <c r="ES298" s="48"/>
      <c r="ET298" s="46"/>
      <c r="EU298" s="9"/>
      <c r="EV298" s="46"/>
      <c r="EW298" s="143"/>
      <c r="EX298" s="143"/>
      <c r="EY298" s="46"/>
      <c r="EZ298" s="46"/>
      <c r="FA298" s="46"/>
      <c r="FB298" s="46"/>
      <c r="FC298" s="46"/>
      <c r="FD298" s="46"/>
      <c r="FE298" s="46"/>
      <c r="FF298" s="46"/>
      <c r="FG298" s="46"/>
      <c r="FH298" s="16"/>
      <c r="FI298" s="9"/>
      <c r="FJ298" s="16"/>
      <c r="FK298" s="9"/>
      <c r="FL298" s="17"/>
      <c r="FM298" s="46"/>
      <c r="FN298" s="17"/>
      <c r="FO298" s="48"/>
      <c r="FP298" s="48"/>
    </row>
    <row r="299" spans="1:188" ht="100.5" customHeight="1" x14ac:dyDescent="0.3">
      <c r="A299" s="124">
        <v>296</v>
      </c>
      <c r="B299" s="49">
        <v>2302</v>
      </c>
      <c r="C299" s="17" t="s">
        <v>717</v>
      </c>
      <c r="D299" s="9"/>
      <c r="E299" s="10" t="s">
        <v>4107</v>
      </c>
      <c r="F299" s="9" t="s">
        <v>4108</v>
      </c>
      <c r="G299" s="10" t="s">
        <v>183</v>
      </c>
      <c r="H299" s="9" t="s">
        <v>184</v>
      </c>
      <c r="I299" s="9" t="s">
        <v>4109</v>
      </c>
      <c r="J299" s="12" t="s">
        <v>4110</v>
      </c>
      <c r="K299" s="12" t="s">
        <v>4111</v>
      </c>
      <c r="L299" s="48">
        <v>45893</v>
      </c>
      <c r="M299" s="48">
        <v>45891</v>
      </c>
      <c r="N299" s="48"/>
      <c r="O299" s="49">
        <v>4</v>
      </c>
      <c r="P299" s="49">
        <v>0</v>
      </c>
      <c r="Q299" s="49">
        <v>120</v>
      </c>
      <c r="R299" s="48"/>
      <c r="S299" s="48"/>
      <c r="T299" s="171"/>
      <c r="U299" s="171"/>
      <c r="V299" s="48"/>
      <c r="W299" s="48"/>
      <c r="X299" s="15"/>
      <c r="Y299" s="48"/>
      <c r="Z299" s="13">
        <v>22000000</v>
      </c>
      <c r="AA299" s="13">
        <f>Z299/4</f>
        <v>5500000</v>
      </c>
      <c r="AB299" s="50">
        <f>AA299/30</f>
        <v>183333.33333333334</v>
      </c>
      <c r="AC299" s="15"/>
      <c r="AD299" s="9"/>
      <c r="AE299" s="15">
        <v>22000000</v>
      </c>
      <c r="AF299" s="9" t="s">
        <v>188</v>
      </c>
      <c r="AG299" s="15" t="s">
        <v>189</v>
      </c>
      <c r="AH299" s="52"/>
      <c r="AI299" s="15" t="s">
        <v>4085</v>
      </c>
      <c r="AJ299" s="52" t="s">
        <v>191</v>
      </c>
      <c r="AK299" s="52" t="s">
        <v>191</v>
      </c>
      <c r="AL299" s="9"/>
      <c r="AM299" s="17"/>
      <c r="AN299" s="9" t="s">
        <v>193</v>
      </c>
      <c r="AO299" s="49">
        <v>52711939</v>
      </c>
      <c r="AP299" s="9">
        <v>0</v>
      </c>
      <c r="AQ299" s="49" t="s">
        <v>4086</v>
      </c>
      <c r="AR299" s="9" t="s">
        <v>195</v>
      </c>
      <c r="AS299" s="9"/>
      <c r="AT299" s="47" t="s">
        <v>4112</v>
      </c>
      <c r="AU299" s="204" t="s">
        <v>4113</v>
      </c>
      <c r="AV299" s="60" t="s">
        <v>4114</v>
      </c>
      <c r="AW299" s="198" t="s">
        <v>726</v>
      </c>
      <c r="AX299" s="198" t="s">
        <v>717</v>
      </c>
      <c r="AY299" s="198" t="s">
        <v>3377</v>
      </c>
      <c r="AZ299" s="198" t="s">
        <v>244</v>
      </c>
      <c r="BA299" s="9" t="s">
        <v>202</v>
      </c>
      <c r="BB299" s="46">
        <v>682</v>
      </c>
      <c r="BC299" s="48">
        <v>45835</v>
      </c>
      <c r="BD299" s="143">
        <v>33000000</v>
      </c>
      <c r="BE299" s="143"/>
      <c r="BF299" s="143"/>
      <c r="BG299" s="143"/>
      <c r="BH299" s="49"/>
      <c r="BI299" s="48"/>
      <c r="BJ299" s="143"/>
      <c r="BK299" s="164"/>
      <c r="BL299" s="164"/>
      <c r="BM299" s="164"/>
      <c r="BN299" s="48"/>
      <c r="BO299" s="215" t="s">
        <v>4115</v>
      </c>
      <c r="BP299" s="12"/>
      <c r="BQ299" s="201" t="s">
        <v>203</v>
      </c>
      <c r="BR299" s="47" t="s">
        <v>204</v>
      </c>
      <c r="BS299" s="9" t="s">
        <v>189</v>
      </c>
      <c r="BT299" s="9" t="s">
        <v>189</v>
      </c>
      <c r="BU299" s="9"/>
      <c r="BV299" s="9"/>
      <c r="BW299" s="9"/>
      <c r="BX299" s="15"/>
      <c r="BY299" s="15"/>
      <c r="BZ299" s="15"/>
      <c r="CA299" s="15"/>
      <c r="CB299" s="9"/>
      <c r="CC299" s="15"/>
      <c r="CD299" s="9"/>
      <c r="CE299" s="15"/>
      <c r="CF299" s="9"/>
      <c r="CG299" s="9"/>
      <c r="CH299" s="9"/>
      <c r="CI299" s="9"/>
      <c r="CJ299" s="9"/>
      <c r="CK299" s="9"/>
      <c r="CL299" s="9"/>
      <c r="CM299" s="9"/>
      <c r="CN299" s="9"/>
      <c r="CO299" s="48"/>
      <c r="CP299" s="9"/>
      <c r="CQ299" s="48"/>
      <c r="CR299" s="48"/>
      <c r="CS299" s="48"/>
      <c r="CT299" s="48"/>
      <c r="CU299" s="48"/>
      <c r="CV299" s="48"/>
      <c r="CW299" s="10"/>
      <c r="CX299" s="48"/>
      <c r="CY299" s="48"/>
      <c r="CZ299" s="10"/>
      <c r="DA299" s="57" t="s">
        <v>250</v>
      </c>
      <c r="DB299" s="57" t="s">
        <v>250</v>
      </c>
      <c r="DC299" s="17" t="s">
        <v>212</v>
      </c>
      <c r="DD299" s="17" t="s">
        <v>213</v>
      </c>
      <c r="DE299" s="57" t="s">
        <v>250</v>
      </c>
      <c r="DF299" s="17" t="s">
        <v>189</v>
      </c>
      <c r="DG299" s="12">
        <v>29336</v>
      </c>
      <c r="DH299" s="9">
        <v>45</v>
      </c>
      <c r="DI299" s="9" t="s">
        <v>215</v>
      </c>
      <c r="DJ299" s="198" t="s">
        <v>4116</v>
      </c>
      <c r="DK299" s="9" t="s">
        <v>217</v>
      </c>
      <c r="DL299" s="198" t="s">
        <v>4117</v>
      </c>
      <c r="DM299" s="214"/>
      <c r="DN299" s="26">
        <v>3178474941</v>
      </c>
      <c r="DO299" s="26">
        <v>3008776942</v>
      </c>
      <c r="DP299" s="26" t="s">
        <v>4118</v>
      </c>
      <c r="DQ299" s="198" t="s">
        <v>255</v>
      </c>
      <c r="DR299" s="198" t="s">
        <v>393</v>
      </c>
      <c r="DS299" s="9" t="s">
        <v>223</v>
      </c>
      <c r="DT299" s="198" t="s">
        <v>4119</v>
      </c>
      <c r="DU299" s="9" t="s">
        <v>4120</v>
      </c>
      <c r="DV299" s="216" t="s">
        <v>734</v>
      </c>
      <c r="DW299" s="9"/>
      <c r="DX299" s="198" t="s">
        <v>734</v>
      </c>
      <c r="DY299" s="9" t="s">
        <v>217</v>
      </c>
      <c r="DZ299" s="9" t="s">
        <v>229</v>
      </c>
      <c r="EA299" s="54"/>
      <c r="EB299" s="48"/>
      <c r="EC299" s="48"/>
      <c r="ED299" s="48"/>
      <c r="EE299" s="48"/>
      <c r="EF299" s="48"/>
      <c r="EG299" s="48"/>
      <c r="EH299" s="48"/>
      <c r="EI299" s="12"/>
      <c r="EJ299" s="48"/>
      <c r="EK299" s="48"/>
      <c r="EL299" s="48"/>
      <c r="EM299" s="46"/>
      <c r="EN299" s="46"/>
      <c r="EO299" s="48"/>
      <c r="EP299" s="48"/>
      <c r="EQ299" s="46"/>
      <c r="ER299" s="48"/>
      <c r="ES299" s="48"/>
      <c r="ET299" s="46"/>
      <c r="EU299" s="9"/>
      <c r="EV299" s="46"/>
      <c r="EW299" s="143"/>
      <c r="EX299" s="143"/>
      <c r="EY299" s="46"/>
      <c r="EZ299" s="46"/>
      <c r="FA299" s="46"/>
      <c r="FB299" s="46"/>
      <c r="FC299" s="46"/>
      <c r="FD299" s="46"/>
      <c r="FE299" s="46"/>
      <c r="FF299" s="46"/>
      <c r="FG299" s="46"/>
      <c r="FH299" s="16"/>
      <c r="FI299" s="9"/>
      <c r="FJ299" s="16" t="s">
        <v>204</v>
      </c>
      <c r="FK299" s="9" t="s">
        <v>230</v>
      </c>
      <c r="FL299" s="17"/>
      <c r="FM299" s="46"/>
      <c r="FN299" s="17"/>
      <c r="FO299" s="48"/>
      <c r="FP299" s="48"/>
    </row>
    <row r="300" spans="1:188" ht="100.5" customHeight="1" x14ac:dyDescent="0.3">
      <c r="A300" s="124"/>
      <c r="B300" s="49"/>
      <c r="C300" s="17"/>
      <c r="D300" s="9"/>
      <c r="E300" s="10"/>
      <c r="F300" s="9"/>
      <c r="G300" s="10"/>
      <c r="H300" s="9"/>
      <c r="I300" s="9"/>
      <c r="J300" s="12"/>
      <c r="K300" s="12"/>
      <c r="L300" s="48"/>
      <c r="M300" s="48"/>
      <c r="N300" s="48"/>
      <c r="O300" s="49"/>
      <c r="P300" s="49"/>
      <c r="Q300" s="49"/>
      <c r="R300" s="48"/>
      <c r="S300" s="48"/>
      <c r="T300" s="171"/>
      <c r="U300" s="171"/>
      <c r="V300" s="48"/>
      <c r="W300" s="48"/>
      <c r="X300" s="15"/>
      <c r="Y300" s="48"/>
      <c r="Z300" s="13"/>
      <c r="AA300" s="13"/>
      <c r="AB300" s="50"/>
      <c r="AC300" s="15"/>
      <c r="AD300" s="9"/>
      <c r="AE300" s="15"/>
      <c r="AF300" s="9"/>
      <c r="AG300" s="15"/>
      <c r="AH300" s="52"/>
      <c r="AI300" s="15"/>
      <c r="AJ300" s="52"/>
      <c r="AK300" s="52"/>
      <c r="AL300" s="9"/>
      <c r="AM300" s="17"/>
      <c r="AN300" s="9"/>
      <c r="AO300" s="49"/>
      <c r="AP300" s="9"/>
      <c r="AQ300" s="49"/>
      <c r="AR300" s="9"/>
      <c r="AS300" s="9"/>
      <c r="AT300" s="47"/>
      <c r="AU300" s="46"/>
      <c r="AV300" s="60"/>
      <c r="AW300" s="9"/>
      <c r="AX300" s="9"/>
      <c r="AY300" s="9"/>
      <c r="AZ300" s="9"/>
      <c r="BA300" s="9"/>
      <c r="BB300" s="46"/>
      <c r="BC300" s="48"/>
      <c r="BD300" s="143"/>
      <c r="BE300" s="143"/>
      <c r="BF300" s="143"/>
      <c r="BG300" s="143"/>
      <c r="BH300" s="49"/>
      <c r="BI300" s="48"/>
      <c r="BJ300" s="143"/>
      <c r="BK300" s="164"/>
      <c r="BL300" s="164"/>
      <c r="BM300" s="164"/>
      <c r="BN300" s="48"/>
      <c r="BO300" s="47"/>
      <c r="BP300" s="12"/>
      <c r="BQ300" s="12"/>
      <c r="BR300" s="47"/>
      <c r="BS300" s="9"/>
      <c r="BT300" s="9"/>
      <c r="BU300" s="9"/>
      <c r="BV300" s="9"/>
      <c r="BW300" s="9"/>
      <c r="BX300" s="15"/>
      <c r="BY300" s="15"/>
      <c r="BZ300" s="15"/>
      <c r="CA300" s="15"/>
      <c r="CB300" s="9"/>
      <c r="CC300" s="15"/>
      <c r="CD300" s="9"/>
      <c r="CE300" s="15"/>
      <c r="CF300" s="9"/>
      <c r="CG300" s="9"/>
      <c r="CH300" s="9"/>
      <c r="CI300" s="9"/>
      <c r="CJ300" s="9"/>
      <c r="CK300" s="9"/>
      <c r="CL300" s="9"/>
      <c r="CM300" s="9"/>
      <c r="CN300" s="9"/>
      <c r="CO300" s="48"/>
      <c r="CP300" s="9"/>
      <c r="CQ300" s="48"/>
      <c r="CR300" s="48"/>
      <c r="CS300" s="48"/>
      <c r="CT300" s="48"/>
      <c r="CU300" s="48"/>
      <c r="CV300" s="48"/>
      <c r="CW300" s="10"/>
      <c r="CX300" s="48"/>
      <c r="CY300" s="48"/>
      <c r="CZ300" s="10"/>
      <c r="DA300" s="57"/>
      <c r="DB300" s="57"/>
      <c r="DC300" s="17"/>
      <c r="DD300" s="17"/>
      <c r="DE300" s="57"/>
      <c r="DF300" s="17"/>
      <c r="DG300" s="12"/>
      <c r="DH300" s="9"/>
      <c r="DI300" s="9"/>
      <c r="DJ300" s="9"/>
      <c r="DK300" s="9"/>
      <c r="DL300" s="9"/>
      <c r="DM300" s="9"/>
      <c r="DN300" s="26"/>
      <c r="DO300" s="26"/>
      <c r="DP300" s="26"/>
      <c r="DQ300" s="9"/>
      <c r="DR300" s="9"/>
      <c r="DS300" s="9"/>
      <c r="DT300" s="9"/>
      <c r="DU300" s="9"/>
      <c r="DV300" s="24"/>
      <c r="DW300" s="9"/>
      <c r="DX300" s="9"/>
      <c r="DY300" s="9"/>
      <c r="DZ300" s="9"/>
      <c r="EA300" s="54"/>
      <c r="EB300" s="48"/>
      <c r="EC300" s="48"/>
      <c r="ED300" s="48"/>
      <c r="EE300" s="48"/>
      <c r="EF300" s="48"/>
      <c r="EG300" s="48"/>
      <c r="EH300" s="48"/>
      <c r="EI300" s="12"/>
      <c r="EJ300" s="48"/>
      <c r="EK300" s="48"/>
      <c r="EL300" s="48"/>
      <c r="EM300" s="46"/>
      <c r="EN300" s="46"/>
      <c r="EO300" s="48"/>
      <c r="EP300" s="48"/>
      <c r="EQ300" s="46"/>
      <c r="ER300" s="48"/>
      <c r="ES300" s="48"/>
      <c r="ET300" s="46"/>
      <c r="EU300" s="9"/>
      <c r="EV300" s="46"/>
      <c r="EW300" s="143"/>
      <c r="EX300" s="143"/>
      <c r="EY300" s="46"/>
      <c r="EZ300" s="46"/>
      <c r="FA300" s="46"/>
      <c r="FB300" s="46"/>
      <c r="FC300" s="46"/>
      <c r="FD300" s="46"/>
      <c r="FE300" s="46"/>
      <c r="FF300" s="46"/>
      <c r="FG300" s="46"/>
      <c r="FH300" s="16"/>
      <c r="FI300" s="9"/>
      <c r="FJ300" s="16"/>
      <c r="FK300" s="9"/>
      <c r="FL300" s="17"/>
      <c r="FM300" s="46"/>
      <c r="FN300" s="17"/>
      <c r="FO300" s="48"/>
      <c r="FP300" s="48"/>
    </row>
  </sheetData>
  <mergeCells count="7">
    <mergeCell ref="CZ1:DU1"/>
    <mergeCell ref="DV1:DZ1"/>
    <mergeCell ref="EA1:FI1"/>
    <mergeCell ref="FJ1:GF1"/>
    <mergeCell ref="A1:AV1"/>
    <mergeCell ref="AW1:BT1"/>
    <mergeCell ref="BU1:CX1"/>
  </mergeCells>
  <conditionalFormatting sqref="F2 L2:Y2 AR2:BG2 BR2:CY2 DU2">
    <cfRule type="cellIs" dxfId="36" priority="129" operator="equal">
      <formula>"pendiente"</formula>
    </cfRule>
  </conditionalFormatting>
  <conditionalFormatting sqref="X277:X300 AP277:AP300 AE290:AE300 Z294:AC300">
    <cfRule type="cellIs" dxfId="35" priority="15" operator="equal">
      <formula>"TERMINADO"</formula>
    </cfRule>
    <cfRule type="cellIs" dxfId="34" priority="16" operator="equal">
      <formula>"pendiente"</formula>
    </cfRule>
  </conditionalFormatting>
  <conditionalFormatting sqref="Z249:AA292">
    <cfRule type="cellIs" dxfId="33" priority="79" operator="equal">
      <formula>"TERMINADO"</formula>
    </cfRule>
    <cfRule type="cellIs" dxfId="32" priority="80" operator="equal">
      <formula>"pendiente"</formula>
    </cfRule>
  </conditionalFormatting>
  <conditionalFormatting sqref="Z3:AD43 AC44:AD44 Z45:AD179">
    <cfRule type="cellIs" dxfId="31" priority="127" operator="equal">
      <formula>"TERMINADO"</formula>
    </cfRule>
    <cfRule type="cellIs" dxfId="30" priority="128" operator="equal">
      <formula>"pendiente"</formula>
    </cfRule>
  </conditionalFormatting>
  <conditionalFormatting sqref="AB252:AB293 AC264:AC293 AA293">
    <cfRule type="cellIs" dxfId="29" priority="97" operator="equal">
      <formula>"TERMINADO"</formula>
    </cfRule>
    <cfRule type="cellIs" dxfId="28" priority="98" operator="equal">
      <formula>"pendiente"</formula>
    </cfRule>
  </conditionalFormatting>
  <conditionalFormatting sqref="AB249:AD251">
    <cfRule type="cellIs" dxfId="27" priority="35" operator="equal">
      <formula>"TERMINADO"</formula>
    </cfRule>
    <cfRule type="cellIs" dxfId="26" priority="36" operator="equal">
      <formula>"pendiente"</formula>
    </cfRule>
  </conditionalFormatting>
  <conditionalFormatting sqref="AC252:AD263">
    <cfRule type="cellIs" dxfId="25" priority="118" operator="equal">
      <formula>"pendiente"</formula>
    </cfRule>
    <cfRule type="cellIs" dxfId="24" priority="117" operator="equal">
      <formula>"TERMINADO"</formula>
    </cfRule>
  </conditionalFormatting>
  <conditionalFormatting sqref="AD264:AD276">
    <cfRule type="cellIs" dxfId="23" priority="110" operator="equal">
      <formula>"pendiente"</formula>
    </cfRule>
    <cfRule type="cellIs" dxfId="22" priority="109" operator="equal">
      <formula>"TERMINADO"</formula>
    </cfRule>
  </conditionalFormatting>
  <conditionalFormatting sqref="AF277:AF278">
    <cfRule type="cellIs" dxfId="21" priority="101" operator="equal">
      <formula>"TERMINADO"</formula>
    </cfRule>
    <cfRule type="cellIs" dxfId="20" priority="102" operator="equal">
      <formula>"pendiente"</formula>
    </cfRule>
  </conditionalFormatting>
  <conditionalFormatting sqref="AG263:AG300">
    <cfRule type="cellIs" dxfId="19" priority="9" operator="equal">
      <formula>"TERMINADO"</formula>
    </cfRule>
    <cfRule type="cellIs" dxfId="18" priority="10" operator="equal">
      <formula>"pendiente"</formula>
    </cfRule>
  </conditionalFormatting>
  <conditionalFormatting sqref="AH263:AH276">
    <cfRule type="cellIs" dxfId="17" priority="107" operator="equal">
      <formula>"TERMINADO"</formula>
    </cfRule>
    <cfRule type="cellIs" dxfId="16" priority="108" operator="equal">
      <formula>"pendiente"</formula>
    </cfRule>
  </conditionalFormatting>
  <conditionalFormatting sqref="AI3 AF3:AF41 AG3:AH43 AV3:AV169 AT4:AU29 AR7:AS7 EW7:EX7 AR12:AS29 AR30:AU43 AF43 AH44 AS44 AF45:AF55 AR45:AU56 AG45:AH170 AF57:AF59 AR57:AS91 AT57:AU106 AF64:AF65 AI74:AI82 AF74:AF93 EW83:EX83 AI84:AI91 AI93 AR93:AS169 AT108:AU169 AR170:AV214 AH171:AH227 Z171:AB229 AG171:AG229 AC175:AD227 AT215:AV215 AR216:AV227 AT228:AV229 AC229:AD229 AH229 AR229:AS229 Z230:AD248 AR230:AV248 AG230:AH262 AU249:AV263">
    <cfRule type="cellIs" dxfId="15" priority="131" operator="equal">
      <formula>"pendiente"</formula>
    </cfRule>
    <cfRule type="cellIs" dxfId="14" priority="130" operator="equal">
      <formula>"TERMINADO"</formula>
    </cfRule>
  </conditionalFormatting>
  <conditionalFormatting sqref="AI56">
    <cfRule type="cellIs" dxfId="13" priority="121" operator="equal">
      <formula>"TERMINADO"</formula>
    </cfRule>
    <cfRule type="cellIs" dxfId="12" priority="122" operator="equal">
      <formula>"pendiente"</formula>
    </cfRule>
  </conditionalFormatting>
  <conditionalFormatting sqref="AI95:AI214">
    <cfRule type="cellIs" dxfId="11" priority="125" operator="equal">
      <formula>"TERMINADO"</formula>
    </cfRule>
    <cfRule type="cellIs" dxfId="10" priority="126" operator="equal">
      <formula>"pendiente"</formula>
    </cfRule>
  </conditionalFormatting>
  <conditionalFormatting sqref="AI216:AI227">
    <cfRule type="cellIs" dxfId="9" priority="119" operator="equal">
      <formula>"TERMINADO"</formula>
    </cfRule>
    <cfRule type="cellIs" dxfId="8" priority="120" operator="equal">
      <formula>"pendiente"</formula>
    </cfRule>
  </conditionalFormatting>
  <conditionalFormatting sqref="AI229:AI300">
    <cfRule type="cellIs" dxfId="7" priority="8" operator="equal">
      <formula>"pendiente"</formula>
    </cfRule>
    <cfRule type="cellIs" dxfId="6" priority="7" operator="equal">
      <formula>"TERMINADO"</formula>
    </cfRule>
  </conditionalFormatting>
  <conditionalFormatting sqref="AR249:AT300">
    <cfRule type="cellIs" dxfId="5" priority="3" operator="equal">
      <formula>"TERMINADO"</formula>
    </cfRule>
    <cfRule type="cellIs" dxfId="4" priority="4" operator="equal">
      <formula>"pendiente"</formula>
    </cfRule>
  </conditionalFormatting>
  <conditionalFormatting sqref="AU264:AU275">
    <cfRule type="cellIs" dxfId="3" priority="112" operator="equal">
      <formula>"pendiente"</formula>
    </cfRule>
    <cfRule type="cellIs" dxfId="2" priority="111" operator="equal">
      <formula>"TERMINADO"</formula>
    </cfRule>
  </conditionalFormatting>
  <conditionalFormatting sqref="AV264:AV300">
    <cfRule type="cellIs" dxfId="1" priority="2" operator="equal">
      <formula>"pendiente"</formula>
    </cfRule>
    <cfRule type="cellIs" dxfId="0" priority="1" operator="equal">
      <formula>"TERMINADO"</formula>
    </cfRule>
  </conditionalFormatting>
  <dataValidations disablePrompts="1" count="17">
    <dataValidation type="list" allowBlank="1" showErrorMessage="1" sqref="AI3:AI43 AI45:AI283" xr:uid="{00000000-0002-0000-0000-000000000000}">
      <formula1>$XEX$2:$XEX$4</formula1>
    </dataValidation>
    <dataValidation type="list" allowBlank="1" showErrorMessage="1" sqref="H291 H279:H280 H216:H227 H229:H249 H251:H276 H282:H285 H288:H289 H3:H43 H45:H214 H294 H296 H299" xr:uid="{00000000-0002-0000-0000-000001000000}">
      <formula1>$XEU$2:$XEU$10</formula1>
    </dataValidation>
    <dataValidation type="list" allowBlank="1" showErrorMessage="1" sqref="AK3:AK55 AK57:AK100" xr:uid="{00000000-0002-0000-0000-000002000000}">
      <formula1>$XEZ$2:$XEZ$5</formula1>
    </dataValidation>
    <dataValidation type="decimal" operator="greaterThanOrEqual" allowBlank="1" showInputMessage="1" showErrorMessage="1" prompt="CONSULTE LA PAGINA 472 - CONSULTE  EN LA PAGINA EN 472 CON LA DIRECCIÓN DE SU DOMICILIO O BUSCANDO EN GOOGLE CODIGO POSTAL " sqref="DM125:DM135 DM56 DM257:DM264 DM166:DM255" xr:uid="{00000000-0002-0000-0000-000003000000}">
      <formula1>99999</formula1>
    </dataValidation>
    <dataValidation type="list" allowBlank="1" showErrorMessage="1" sqref="DC266:DE276 DC3:DE264 DC289:DE289 DC291:DD291 DC294:DD294 DC296:DD296 DC299:DD299" xr:uid="{00000000-0002-0000-0000-000004000000}">
      <formula1>#REF!</formula1>
    </dataValidation>
    <dataValidation type="list" allowBlank="1" showErrorMessage="1" sqref="DA296:DB296 CZ292:DI293 DC282:DE288 DA279:DE280 DA266:DB276 DA216:DB264 DA277:DI277 DB278:DI278 CZ281:DI281 DE291 DA45:DA215 DA3:DB43 DB45:DB214 DA282:DB289 DQ292:DU293 DA291:DB291 DA294:DB294 DE294:DF294 DE296 DA299:DB299 DE299" xr:uid="{00000000-0002-0000-0000-000005000000}">
      <formula1>$XEW$2:$XEW$4</formula1>
    </dataValidation>
    <dataValidation type="list" allowBlank="1" showErrorMessage="1" sqref="G266:G277 G279:G280 H215 H250 G291 H228 G282:G285 G288:G289 G3:G43 G45:G264 G294 G296 G299" xr:uid="{00000000-0002-0000-0000-000006000000}">
      <formula1>$XET$2:$XET$13</formula1>
    </dataValidation>
    <dataValidation type="date" operator="greaterThanOrEqual" allowBlank="1" showInputMessage="1" showErrorMessage="1" prompt="ERROR - SELECCIONE UNA FECHA 2024" sqref="N3:N27 N29:N30 N33:N37" xr:uid="{00000000-0002-0000-0000-000007000000}">
      <formula1>45292</formula1>
    </dataValidation>
    <dataValidation type="decimal" operator="greaterThanOrEqual" allowBlank="1" showInputMessage="1" showErrorMessage="1" prompt="CONSULTE LA PAGINA 472 - Consulte con su dirección de residencia en la pagina de 472 o en el buscador GOOGLE ( CODIGO POSTAL)" sqref="DM35 DM39:DM40" xr:uid="{00000000-0002-0000-0000-000008000000}">
      <formula1>99999</formula1>
    </dataValidation>
    <dataValidation type="list" allowBlank="1" showErrorMessage="1" sqref="BS57:BS112 DF266 BW57:BW121 AG45:AG264 BS45:BS55 DF3:DF264 AG266 AG3:AG43 BS3:BS43 BW3:BW43 BW45:BW55" xr:uid="{00000000-0002-0000-0000-000009000000}">
      <formula1>$XEW$2:$XEW$3</formula1>
    </dataValidation>
    <dataValidation type="list" allowBlank="1" showErrorMessage="1" sqref="AJ277:AK289 AJ266:AJ276 AK269:AK276 AJ3:AJ43 AJ45:AJ264 AJ291:AK294 AJ296:AK296 AJ299:AK299" xr:uid="{00000000-0002-0000-0000-00000A000000}">
      <formula1>"1. Unión Temporal  ,2. Consorcio,3. ESAL,4. Otro,5. N/A"</formula1>
    </dataValidation>
    <dataValidation type="list" allowBlank="1" showErrorMessage="1" sqref="AF45:AF276 AF279:AF280 AF282:AF289 AF3:AF43 AF291:AF294 AF296 AF299" xr:uid="{00000000-0002-0000-0000-00000B000000}">
      <formula1>$XEV$2:$XEV$4</formula1>
    </dataValidation>
    <dataValidation type="date" operator="greaterThanOrEqual" allowBlank="1" showInputMessage="1" showErrorMessage="1" prompt="ERROR - DILIGENCIAR VIGENCIA 2024" sqref="R41:Y41 S28:X28 S31:X31 T3:Y4 Y5 V6:Y27 T16:U16 T14:U14 T6:U12 R3:R27 S3:S24 S26:U27 T19:U19 R32:S39 T21:U23 V32:Y39 T39:U39 T35:U37 R29:S30 V29:Y30 T29:U29" xr:uid="{00000000-0002-0000-0000-00000C000000}">
      <formula1>45292</formula1>
    </dataValidation>
    <dataValidation type="list" allowBlank="1" showErrorMessage="1" sqref="BA45:BA264 BA279:BA285 BA266:BA277 BA3:BA43 BA287:BA294 BA296 BA299" xr:uid="{00000000-0002-0000-0000-00000D000000}">
      <formula1>$XFB$2:$XFB$3</formula1>
    </dataValidation>
    <dataValidation type="list" errorStyle="warning" allowBlank="1" showInputMessage="1" showErrorMessage="1" sqref="AQ279:AQ280 AQ291 AQ282:AQ285 AQ3:AQ20 AQ22:AQ277" xr:uid="{00000000-0002-0000-0000-00000E000000}">
      <formula1>$XFA$2:$XFA$9</formula1>
    </dataValidation>
    <dataValidation type="list" errorStyle="warning" allowBlank="1" showErrorMessage="1" sqref="DX272:DX277 DX279 DX235:DX247 DX249:DX270 DX146:DX167 DX3:DX55 DX101:DX109 DX111:DX115 DX124:DX144 DX117:DX122 DX57:DX99 DX170:DX195 DX197:DX233" xr:uid="{00000000-0002-0000-0000-00000F000000}">
      <formula1>#REF!</formula1>
    </dataValidation>
    <dataValidation type="list" allowBlank="1" showErrorMessage="1" sqref="CP288:CP289 CP45:CP214 CP3:CP43 CP266:CP276 CP216:CP264 CP279:CP285 CP291:CP294 CP296" xr:uid="{00000000-0002-0000-0000-000010000000}">
      <formula1>$XFC$2:$XFD$7</formula1>
    </dataValidation>
  </dataValidations>
  <hyperlinks>
    <hyperlink ref="AV3" r:id="rId1" xr:uid="{00000000-0004-0000-0000-000000000000}"/>
    <hyperlink ref="AV4" r:id="rId2" xr:uid="{00000000-0004-0000-0000-000001000000}"/>
    <hyperlink ref="AV5" r:id="rId3" xr:uid="{00000000-0004-0000-0000-000002000000}"/>
    <hyperlink ref="AV6" r:id="rId4" xr:uid="{00000000-0004-0000-0000-000003000000}"/>
    <hyperlink ref="AV7" r:id="rId5" xr:uid="{00000000-0004-0000-0000-000004000000}"/>
    <hyperlink ref="AV8" r:id="rId6" xr:uid="{00000000-0004-0000-0000-000005000000}"/>
    <hyperlink ref="AV9" r:id="rId7" xr:uid="{00000000-0004-0000-0000-000006000000}"/>
    <hyperlink ref="AV10" r:id="rId8" xr:uid="{00000000-0004-0000-0000-000007000000}"/>
    <hyperlink ref="AV11" r:id="rId9" xr:uid="{00000000-0004-0000-0000-000008000000}"/>
    <hyperlink ref="AV12" r:id="rId10" xr:uid="{00000000-0004-0000-0000-000009000000}"/>
    <hyperlink ref="AV13" r:id="rId11" xr:uid="{00000000-0004-0000-0000-00000A000000}"/>
    <hyperlink ref="AV14" r:id="rId12" xr:uid="{00000000-0004-0000-0000-00000B000000}"/>
    <hyperlink ref="AV15" r:id="rId13" xr:uid="{00000000-0004-0000-0000-00000C000000}"/>
    <hyperlink ref="AV17" r:id="rId14" xr:uid="{00000000-0004-0000-0000-00000D000000}"/>
    <hyperlink ref="AV18" r:id="rId15" xr:uid="{00000000-0004-0000-0000-00000E000000}"/>
    <hyperlink ref="AV19" r:id="rId16" xr:uid="{00000000-0004-0000-0000-00000F000000}"/>
    <hyperlink ref="AV20" r:id="rId17" xr:uid="{00000000-0004-0000-0000-000010000000}"/>
    <hyperlink ref="AV21" r:id="rId18" xr:uid="{00000000-0004-0000-0000-000011000000}"/>
    <hyperlink ref="AV22" r:id="rId19" xr:uid="{00000000-0004-0000-0000-000012000000}"/>
    <hyperlink ref="AV23" r:id="rId20" xr:uid="{00000000-0004-0000-0000-000013000000}"/>
    <hyperlink ref="AV24" r:id="rId21" xr:uid="{00000000-0004-0000-0000-000014000000}"/>
    <hyperlink ref="DP24" r:id="rId22" xr:uid="{00000000-0004-0000-0000-000015000000}"/>
    <hyperlink ref="AV25" r:id="rId23" xr:uid="{00000000-0004-0000-0000-000016000000}"/>
    <hyperlink ref="AV26" r:id="rId24" xr:uid="{00000000-0004-0000-0000-000017000000}"/>
    <hyperlink ref="AV27" r:id="rId25" xr:uid="{00000000-0004-0000-0000-000018000000}"/>
    <hyperlink ref="AV28" r:id="rId26" xr:uid="{00000000-0004-0000-0000-000019000000}"/>
    <hyperlink ref="AV29" r:id="rId27" xr:uid="{00000000-0004-0000-0000-00001A000000}"/>
    <hyperlink ref="AV30" r:id="rId28" xr:uid="{00000000-0004-0000-0000-00001B000000}"/>
    <hyperlink ref="AV31" r:id="rId29" xr:uid="{00000000-0004-0000-0000-00001C000000}"/>
    <hyperlink ref="AV32" r:id="rId30" xr:uid="{00000000-0004-0000-0000-00001D000000}"/>
    <hyperlink ref="AV33" r:id="rId31" xr:uid="{00000000-0004-0000-0000-00001E000000}"/>
    <hyperlink ref="AV34" r:id="rId32" xr:uid="{00000000-0004-0000-0000-00001F000000}"/>
    <hyperlink ref="AV35" r:id="rId33" xr:uid="{00000000-0004-0000-0000-000020000000}"/>
    <hyperlink ref="AV36" r:id="rId34" xr:uid="{00000000-0004-0000-0000-000021000000}"/>
    <hyperlink ref="AV37" r:id="rId35" xr:uid="{00000000-0004-0000-0000-000022000000}"/>
    <hyperlink ref="AV38" r:id="rId36" xr:uid="{00000000-0004-0000-0000-000023000000}"/>
    <hyperlink ref="AV39" r:id="rId37" xr:uid="{00000000-0004-0000-0000-000024000000}"/>
    <hyperlink ref="AV40" r:id="rId38" xr:uid="{00000000-0004-0000-0000-000025000000}"/>
    <hyperlink ref="AV41" r:id="rId39" xr:uid="{00000000-0004-0000-0000-000026000000}"/>
    <hyperlink ref="AV42" r:id="rId40" xr:uid="{00000000-0004-0000-0000-000027000000}"/>
    <hyperlink ref="AV43" r:id="rId41" xr:uid="{00000000-0004-0000-0000-000028000000}"/>
    <hyperlink ref="AV44" r:id="rId42" xr:uid="{00000000-0004-0000-0000-000029000000}"/>
    <hyperlink ref="AV45" r:id="rId43" xr:uid="{00000000-0004-0000-0000-00002A000000}"/>
    <hyperlink ref="AV46" r:id="rId44" xr:uid="{00000000-0004-0000-0000-00002B000000}"/>
    <hyperlink ref="AV47" r:id="rId45" xr:uid="{00000000-0004-0000-0000-00002C000000}"/>
    <hyperlink ref="DP47" r:id="rId46" xr:uid="{00000000-0004-0000-0000-00002D000000}"/>
    <hyperlink ref="AV48" r:id="rId47" xr:uid="{00000000-0004-0000-0000-00002E000000}"/>
    <hyperlink ref="AV49" r:id="rId48" xr:uid="{00000000-0004-0000-0000-00002F000000}"/>
    <hyperlink ref="AV50" r:id="rId49" xr:uid="{00000000-0004-0000-0000-000030000000}"/>
    <hyperlink ref="AV51" r:id="rId50" xr:uid="{00000000-0004-0000-0000-000031000000}"/>
    <hyperlink ref="AV52" r:id="rId51" xr:uid="{00000000-0004-0000-0000-000032000000}"/>
    <hyperlink ref="AV53" r:id="rId52" xr:uid="{00000000-0004-0000-0000-000033000000}"/>
    <hyperlink ref="AV54" r:id="rId53" xr:uid="{00000000-0004-0000-0000-000034000000}"/>
    <hyperlink ref="AV55" r:id="rId54" xr:uid="{00000000-0004-0000-0000-000035000000}"/>
    <hyperlink ref="AV57" r:id="rId55" xr:uid="{00000000-0004-0000-0000-000036000000}"/>
    <hyperlink ref="AV58" r:id="rId56" xr:uid="{00000000-0004-0000-0000-000037000000}"/>
    <hyperlink ref="AV60" r:id="rId57" xr:uid="{00000000-0004-0000-0000-000038000000}"/>
    <hyperlink ref="AV61" r:id="rId58" xr:uid="{00000000-0004-0000-0000-000039000000}"/>
    <hyperlink ref="AV62" r:id="rId59" xr:uid="{00000000-0004-0000-0000-00003A000000}"/>
    <hyperlink ref="AV64" r:id="rId60" xr:uid="{00000000-0004-0000-0000-00003B000000}"/>
    <hyperlink ref="DP64" r:id="rId61" xr:uid="{00000000-0004-0000-0000-00003C000000}"/>
    <hyperlink ref="AV65" r:id="rId62" xr:uid="{00000000-0004-0000-0000-00003D000000}"/>
    <hyperlink ref="AV66" r:id="rId63" xr:uid="{00000000-0004-0000-0000-00003E000000}"/>
    <hyperlink ref="AV67" r:id="rId64" xr:uid="{00000000-0004-0000-0000-00003F000000}"/>
    <hyperlink ref="AV68" r:id="rId65" xr:uid="{00000000-0004-0000-0000-000040000000}"/>
    <hyperlink ref="AV69" r:id="rId66" xr:uid="{00000000-0004-0000-0000-000041000000}"/>
    <hyperlink ref="AV70" r:id="rId67" xr:uid="{00000000-0004-0000-0000-000042000000}"/>
    <hyperlink ref="AV72" r:id="rId68" xr:uid="{00000000-0004-0000-0000-000043000000}"/>
    <hyperlink ref="AV73" r:id="rId69" xr:uid="{00000000-0004-0000-0000-000044000000}"/>
    <hyperlink ref="AV74" r:id="rId70" xr:uid="{00000000-0004-0000-0000-000045000000}"/>
    <hyperlink ref="AV75" r:id="rId71" xr:uid="{00000000-0004-0000-0000-000046000000}"/>
    <hyperlink ref="AV76" r:id="rId72" xr:uid="{00000000-0004-0000-0000-000047000000}"/>
    <hyperlink ref="AV81" r:id="rId73" xr:uid="{00000000-0004-0000-0000-000048000000}"/>
    <hyperlink ref="AV83" r:id="rId74" xr:uid="{00000000-0004-0000-0000-000049000000}"/>
    <hyperlink ref="AV84" r:id="rId75" xr:uid="{00000000-0004-0000-0000-00004A000000}"/>
    <hyperlink ref="AV85" r:id="rId76" xr:uid="{00000000-0004-0000-0000-00004B000000}"/>
    <hyperlink ref="AV89" r:id="rId77" xr:uid="{00000000-0004-0000-0000-00004C000000}"/>
    <hyperlink ref="AV90" r:id="rId78" xr:uid="{00000000-0004-0000-0000-00004D000000}"/>
    <hyperlink ref="AV91" r:id="rId79" xr:uid="{00000000-0004-0000-0000-00004E000000}"/>
    <hyperlink ref="AV93" r:id="rId80" xr:uid="{00000000-0004-0000-0000-00004F000000}"/>
    <hyperlink ref="AV94" r:id="rId81" xr:uid="{00000000-0004-0000-0000-000050000000}"/>
    <hyperlink ref="AV110" r:id="rId82" xr:uid="{00000000-0004-0000-0000-000051000000}"/>
    <hyperlink ref="DP111" r:id="rId83" xr:uid="{00000000-0004-0000-0000-000052000000}"/>
    <hyperlink ref="AV113" r:id="rId84" xr:uid="{00000000-0004-0000-0000-000053000000}"/>
    <hyperlink ref="AV114" r:id="rId85" xr:uid="{00000000-0004-0000-0000-000054000000}"/>
    <hyperlink ref="DP114" r:id="rId86" xr:uid="{00000000-0004-0000-0000-000055000000}"/>
    <hyperlink ref="AV115" r:id="rId87" xr:uid="{00000000-0004-0000-0000-000056000000}"/>
    <hyperlink ref="DP121" r:id="rId88" xr:uid="{00000000-0004-0000-0000-000057000000}"/>
    <hyperlink ref="DP122" r:id="rId89" xr:uid="{00000000-0004-0000-0000-000058000000}"/>
    <hyperlink ref="DP124" r:id="rId90" xr:uid="{00000000-0004-0000-0000-000059000000}"/>
    <hyperlink ref="DP126" r:id="rId91" xr:uid="{00000000-0004-0000-0000-00005A000000}"/>
    <hyperlink ref="DP127" r:id="rId92" xr:uid="{00000000-0004-0000-0000-00005B000000}"/>
    <hyperlink ref="DP128" r:id="rId93" xr:uid="{00000000-0004-0000-0000-00005C000000}"/>
    <hyperlink ref="AV131" r:id="rId94" xr:uid="{00000000-0004-0000-0000-00005D000000}"/>
    <hyperlink ref="DP131" r:id="rId95" xr:uid="{00000000-0004-0000-0000-00005E000000}"/>
    <hyperlink ref="DP132" r:id="rId96" xr:uid="{00000000-0004-0000-0000-00005F000000}"/>
    <hyperlink ref="DP133" r:id="rId97" xr:uid="{00000000-0004-0000-0000-000060000000}"/>
    <hyperlink ref="AV135" r:id="rId98" xr:uid="{00000000-0004-0000-0000-000061000000}"/>
    <hyperlink ref="DP135" r:id="rId99" xr:uid="{00000000-0004-0000-0000-000062000000}"/>
    <hyperlink ref="DP137" r:id="rId100" xr:uid="{00000000-0004-0000-0000-000063000000}"/>
    <hyperlink ref="DP138" r:id="rId101" xr:uid="{00000000-0004-0000-0000-000064000000}"/>
    <hyperlink ref="DP139" r:id="rId102" xr:uid="{00000000-0004-0000-0000-000065000000}"/>
    <hyperlink ref="DP143" r:id="rId103" xr:uid="{00000000-0004-0000-0000-000066000000}"/>
    <hyperlink ref="DP144" r:id="rId104" xr:uid="{00000000-0004-0000-0000-000067000000}"/>
    <hyperlink ref="DP146" r:id="rId105" xr:uid="{00000000-0004-0000-0000-000068000000}"/>
    <hyperlink ref="AV16" r:id="rId106" xr:uid="{00000000-0004-0000-0000-000069000000}"/>
    <hyperlink ref="AV59" r:id="rId107" xr:uid="{00000000-0004-0000-0000-00006A000000}"/>
    <hyperlink ref="AV78" r:id="rId108" xr:uid="{00000000-0004-0000-0000-00006B000000}"/>
    <hyperlink ref="AV82" r:id="rId109" xr:uid="{00000000-0004-0000-0000-00006C000000}"/>
    <hyperlink ref="AV87" r:id="rId110" xr:uid="{00000000-0004-0000-0000-00006D000000}"/>
    <hyperlink ref="AV95" r:id="rId111" xr:uid="{00000000-0004-0000-0000-00006E000000}"/>
    <hyperlink ref="AV96" r:id="rId112" xr:uid="{00000000-0004-0000-0000-00006F000000}"/>
    <hyperlink ref="AV98" r:id="rId113" xr:uid="{00000000-0004-0000-0000-000070000000}"/>
    <hyperlink ref="DP99" r:id="rId114" xr:uid="{00000000-0004-0000-0000-000071000000}"/>
    <hyperlink ref="AV100" r:id="rId115" xr:uid="{00000000-0004-0000-0000-000072000000}"/>
    <hyperlink ref="AV101" r:id="rId116" display="https://community.secop.gov.co/Public/Tendering/ContractNoticePhases/View?PPI=CO1.PPI.38119013&amp;isFromPublicArea=True&amp;isModal=False" xr:uid="{00000000-0004-0000-0000-000073000000}"/>
    <hyperlink ref="DP101" r:id="rId117" xr:uid="{00000000-0004-0000-0000-000074000000}"/>
    <hyperlink ref="AV102" r:id="rId118" xr:uid="{00000000-0004-0000-0000-000075000000}"/>
    <hyperlink ref="AV103" r:id="rId119" xr:uid="{00000000-0004-0000-0000-000076000000}"/>
    <hyperlink ref="DP104" r:id="rId120" xr:uid="{00000000-0004-0000-0000-000077000000}"/>
    <hyperlink ref="AV105" r:id="rId121" xr:uid="{00000000-0004-0000-0000-000078000000}"/>
    <hyperlink ref="AV107" r:id="rId122" xr:uid="{00000000-0004-0000-0000-000079000000}"/>
    <hyperlink ref="DP107" r:id="rId123" xr:uid="{00000000-0004-0000-0000-00007A000000}"/>
    <hyperlink ref="AV108" r:id="rId124" xr:uid="{00000000-0004-0000-0000-00007B000000}"/>
    <hyperlink ref="DP109" r:id="rId125" xr:uid="{00000000-0004-0000-0000-00007C000000}"/>
    <hyperlink ref="AV111" r:id="rId126" xr:uid="{00000000-0004-0000-0000-00007D000000}"/>
    <hyperlink ref="AV130" r:id="rId127" xr:uid="{00000000-0004-0000-0000-00007E000000}"/>
    <hyperlink ref="AV129" r:id="rId128" xr:uid="{00000000-0004-0000-0000-00007F000000}"/>
    <hyperlink ref="AV123" r:id="rId129" xr:uid="{00000000-0004-0000-0000-000080000000}"/>
    <hyperlink ref="AV122" r:id="rId130" xr:uid="{00000000-0004-0000-0000-000081000000}"/>
    <hyperlink ref="AV121" r:id="rId131" xr:uid="{00000000-0004-0000-0000-000082000000}"/>
    <hyperlink ref="AV116" r:id="rId132" xr:uid="{00000000-0004-0000-0000-000083000000}"/>
    <hyperlink ref="AV117" r:id="rId133" xr:uid="{00000000-0004-0000-0000-000084000000}"/>
    <hyperlink ref="AV119" r:id="rId134" xr:uid="{00000000-0004-0000-0000-000085000000}"/>
    <hyperlink ref="AV120" r:id="rId135" xr:uid="{00000000-0004-0000-0000-000086000000}"/>
    <hyperlink ref="AV124" r:id="rId136" xr:uid="{00000000-0004-0000-0000-000087000000}"/>
    <hyperlink ref="AV125" r:id="rId137" xr:uid="{00000000-0004-0000-0000-000088000000}"/>
    <hyperlink ref="DP140" r:id="rId138" xr:uid="{00000000-0004-0000-0000-000089000000}"/>
    <hyperlink ref="DP145" r:id="rId139" xr:uid="{00000000-0004-0000-0000-00008A000000}"/>
    <hyperlink ref="AV137" r:id="rId140" xr:uid="{00000000-0004-0000-0000-00008B000000}"/>
    <hyperlink ref="AV138" r:id="rId141" xr:uid="{00000000-0004-0000-0000-00008C000000}"/>
    <hyperlink ref="AV146" r:id="rId142" xr:uid="{00000000-0004-0000-0000-00008D000000}"/>
    <hyperlink ref="AV143" r:id="rId143" xr:uid="{00000000-0004-0000-0000-00008E000000}"/>
    <hyperlink ref="AV136" r:id="rId144" xr:uid="{00000000-0004-0000-0000-00008F000000}"/>
    <hyperlink ref="AV133" r:id="rId145" xr:uid="{00000000-0004-0000-0000-000090000000}"/>
    <hyperlink ref="AV134" r:id="rId146" xr:uid="{00000000-0004-0000-0000-000091000000}"/>
    <hyperlink ref="DP150" r:id="rId147" xr:uid="{00000000-0004-0000-0000-000092000000}"/>
    <hyperlink ref="DP152" r:id="rId148" xr:uid="{00000000-0004-0000-0000-000093000000}"/>
    <hyperlink ref="AV112" r:id="rId149" xr:uid="{00000000-0004-0000-0000-000094000000}"/>
    <hyperlink ref="DP148" r:id="rId150" xr:uid="{00000000-0004-0000-0000-000095000000}"/>
    <hyperlink ref="AV149" r:id="rId151" xr:uid="{00000000-0004-0000-0000-000096000000}"/>
    <hyperlink ref="AV150" r:id="rId152" xr:uid="{00000000-0004-0000-0000-000097000000}"/>
    <hyperlink ref="DP153" r:id="rId153" xr:uid="{00000000-0004-0000-0000-000098000000}"/>
    <hyperlink ref="DP154" r:id="rId154" xr:uid="{00000000-0004-0000-0000-000099000000}"/>
    <hyperlink ref="DP155" r:id="rId155" xr:uid="{00000000-0004-0000-0000-00009A000000}"/>
    <hyperlink ref="DP156" r:id="rId156" xr:uid="{00000000-0004-0000-0000-00009B000000}"/>
    <hyperlink ref="DP157" r:id="rId157" xr:uid="{00000000-0004-0000-0000-00009C000000}"/>
    <hyperlink ref="DP158" r:id="rId158" xr:uid="{00000000-0004-0000-0000-00009D000000}"/>
    <hyperlink ref="DP160" r:id="rId159" xr:uid="{00000000-0004-0000-0000-00009E000000}"/>
    <hyperlink ref="DP161" r:id="rId160" xr:uid="{00000000-0004-0000-0000-00009F000000}"/>
    <hyperlink ref="DP163" r:id="rId161" xr:uid="{00000000-0004-0000-0000-0000A0000000}"/>
    <hyperlink ref="DP165" r:id="rId162" xr:uid="{00000000-0004-0000-0000-0000A1000000}"/>
    <hyperlink ref="DP166" r:id="rId163" xr:uid="{00000000-0004-0000-0000-0000A2000000}"/>
    <hyperlink ref="DP167" r:id="rId164" xr:uid="{00000000-0004-0000-0000-0000A3000000}"/>
    <hyperlink ref="AV152" r:id="rId165" xr:uid="{00000000-0004-0000-0000-0000A4000000}"/>
    <hyperlink ref="AV153" r:id="rId166" xr:uid="{00000000-0004-0000-0000-0000A5000000}"/>
    <hyperlink ref="AV154" r:id="rId167" xr:uid="{00000000-0004-0000-0000-0000A6000000}"/>
    <hyperlink ref="AV156" r:id="rId168" xr:uid="{00000000-0004-0000-0000-0000A7000000}"/>
    <hyperlink ref="AV157" r:id="rId169" xr:uid="{00000000-0004-0000-0000-0000A8000000}"/>
    <hyperlink ref="AV158" r:id="rId170" xr:uid="{00000000-0004-0000-0000-0000A9000000}"/>
    <hyperlink ref="AV159" r:id="rId171" xr:uid="{00000000-0004-0000-0000-0000AA000000}"/>
    <hyperlink ref="AV160" r:id="rId172" xr:uid="{00000000-0004-0000-0000-0000AB000000}"/>
    <hyperlink ref="AV162" r:id="rId173" xr:uid="{00000000-0004-0000-0000-0000AC000000}"/>
    <hyperlink ref="DP162" r:id="rId174" xr:uid="{00000000-0004-0000-0000-0000AD000000}"/>
    <hyperlink ref="AV164" r:id="rId175" xr:uid="{00000000-0004-0000-0000-0000AE000000}"/>
    <hyperlink ref="AV167" r:id="rId176" xr:uid="{00000000-0004-0000-0000-0000AF000000}"/>
    <hyperlink ref="AV168" r:id="rId177" xr:uid="{00000000-0004-0000-0000-0000B0000000}"/>
    <hyperlink ref="DP168" r:id="rId178" xr:uid="{00000000-0004-0000-0000-0000B1000000}"/>
    <hyperlink ref="AV169" r:id="rId179" xr:uid="{00000000-0004-0000-0000-0000B2000000}"/>
    <hyperlink ref="DP169" r:id="rId180" xr:uid="{00000000-0004-0000-0000-0000B3000000}"/>
    <hyperlink ref="DP106" r:id="rId181" xr:uid="{00000000-0004-0000-0000-0000B4000000}"/>
    <hyperlink ref="AV144" r:id="rId182" xr:uid="{00000000-0004-0000-0000-0000B5000000}"/>
    <hyperlink ref="AV147" r:id="rId183" xr:uid="{00000000-0004-0000-0000-0000B6000000}"/>
    <hyperlink ref="DP56" r:id="rId184" xr:uid="{00000000-0004-0000-0000-0000B7000000}"/>
    <hyperlink ref="DP170" r:id="rId185" xr:uid="{00000000-0004-0000-0000-0000B8000000}"/>
    <hyperlink ref="DP171" r:id="rId186" display="https://community.secop.gov.co/Public/Tendering/ContractNoticePhases/View?PPI=CO1.PPI.38327813&amp;isFromPublicArea=True&amp;isModal=False" xr:uid="{00000000-0004-0000-0000-0000B9000000}"/>
    <hyperlink ref="DP172" r:id="rId187" display="https://community.secop.gov.co/Public/Tendering/ContractNoticePhases/View?PPI=CO1.PPI.38326915&amp;isFromPublicArea=True&amp;isModal=False" xr:uid="{00000000-0004-0000-0000-0000BA000000}"/>
    <hyperlink ref="DP173" r:id="rId188" xr:uid="{00000000-0004-0000-0000-0000BB000000}"/>
    <hyperlink ref="DP174" r:id="rId189" xr:uid="{00000000-0004-0000-0000-0000BC000000}"/>
    <hyperlink ref="AV173" r:id="rId190" xr:uid="{00000000-0004-0000-0000-0000BD000000}"/>
    <hyperlink ref="AV175" r:id="rId191" xr:uid="{00000000-0004-0000-0000-0000BE000000}"/>
    <hyperlink ref="AV174" r:id="rId192" xr:uid="{00000000-0004-0000-0000-0000BF000000}"/>
    <hyperlink ref="DP179" r:id="rId193" xr:uid="{00000000-0004-0000-0000-0000C0000000}"/>
    <hyperlink ref="AV181" r:id="rId194" xr:uid="{00000000-0004-0000-0000-0000C1000000}"/>
    <hyperlink ref="AV183" r:id="rId195" xr:uid="{00000000-0004-0000-0000-0000C2000000}"/>
    <hyperlink ref="DP184" r:id="rId196" xr:uid="{00000000-0004-0000-0000-0000C3000000}"/>
    <hyperlink ref="AV180" r:id="rId197" xr:uid="{00000000-0004-0000-0000-0000C4000000}"/>
    <hyperlink ref="AV184" r:id="rId198" xr:uid="{00000000-0004-0000-0000-0000C5000000}"/>
    <hyperlink ref="AV186" r:id="rId199" xr:uid="{00000000-0004-0000-0000-0000C6000000}"/>
    <hyperlink ref="AV86" r:id="rId200" xr:uid="{00000000-0004-0000-0000-0000C7000000}"/>
    <hyperlink ref="DP88" r:id="rId201" xr:uid="{00000000-0004-0000-0000-0000C8000000}"/>
    <hyperlink ref="DP195" r:id="rId202" xr:uid="{00000000-0004-0000-0000-0000C9000000}"/>
    <hyperlink ref="DP198" r:id="rId203" xr:uid="{00000000-0004-0000-0000-0000CA000000}"/>
    <hyperlink ref="DP199" r:id="rId204" xr:uid="{00000000-0004-0000-0000-0000CB000000}"/>
    <hyperlink ref="AV88" r:id="rId205" xr:uid="{00000000-0004-0000-0000-0000CC000000}"/>
    <hyperlink ref="AV196" r:id="rId206" xr:uid="{00000000-0004-0000-0000-0000CD000000}"/>
    <hyperlink ref="AV193" r:id="rId207" xr:uid="{00000000-0004-0000-0000-0000CE000000}"/>
    <hyperlink ref="AV192" r:id="rId208" xr:uid="{00000000-0004-0000-0000-0000CF000000}"/>
    <hyperlink ref="AV163" r:id="rId209" xr:uid="{00000000-0004-0000-0000-0000D0000000}"/>
    <hyperlink ref="AV178" r:id="rId210" xr:uid="{00000000-0004-0000-0000-0000D1000000}"/>
    <hyperlink ref="AV177" r:id="rId211" xr:uid="{00000000-0004-0000-0000-0000D2000000}"/>
    <hyperlink ref="AV187" r:id="rId212" xr:uid="{00000000-0004-0000-0000-0000D3000000}"/>
    <hyperlink ref="AV188" r:id="rId213" xr:uid="{00000000-0004-0000-0000-0000D4000000}"/>
    <hyperlink ref="AV191" r:id="rId214" xr:uid="{00000000-0004-0000-0000-0000D5000000}"/>
    <hyperlink ref="DP190" r:id="rId215" xr:uid="{00000000-0004-0000-0000-0000D6000000}"/>
    <hyperlink ref="DP202" r:id="rId216" xr:uid="{00000000-0004-0000-0000-0000D7000000}"/>
    <hyperlink ref="DP203" r:id="rId217" xr:uid="{00000000-0004-0000-0000-0000D8000000}"/>
    <hyperlink ref="DP205" r:id="rId218" xr:uid="{00000000-0004-0000-0000-0000D9000000}"/>
    <hyperlink ref="DP206" r:id="rId219" xr:uid="{00000000-0004-0000-0000-0000DA000000}"/>
    <hyperlink ref="DP207" r:id="rId220" xr:uid="{00000000-0004-0000-0000-0000DB000000}"/>
    <hyperlink ref="DP208" r:id="rId221" xr:uid="{00000000-0004-0000-0000-0000DC000000}"/>
    <hyperlink ref="AV208" r:id="rId222" xr:uid="{00000000-0004-0000-0000-0000DD000000}"/>
    <hyperlink ref="AV211" r:id="rId223" xr:uid="{00000000-0004-0000-0000-0000DE000000}"/>
    <hyperlink ref="DP211" r:id="rId224" xr:uid="{00000000-0004-0000-0000-0000DF000000}"/>
    <hyperlink ref="AV212" r:id="rId225" xr:uid="{00000000-0004-0000-0000-0000E0000000}"/>
    <hyperlink ref="DP212" r:id="rId226" xr:uid="{00000000-0004-0000-0000-0000E1000000}"/>
    <hyperlink ref="DP197" r:id="rId227" xr:uid="{00000000-0004-0000-0000-0000E2000000}"/>
    <hyperlink ref="DP209" r:id="rId228" xr:uid="{00000000-0004-0000-0000-0000E3000000}"/>
    <hyperlink ref="DP210" r:id="rId229" xr:uid="{00000000-0004-0000-0000-0000E4000000}"/>
    <hyperlink ref="DP213" r:id="rId230" xr:uid="{00000000-0004-0000-0000-0000E5000000}"/>
    <hyperlink ref="DP214" r:id="rId231" xr:uid="{00000000-0004-0000-0000-0000E6000000}"/>
    <hyperlink ref="AV207" r:id="rId232" xr:uid="{00000000-0004-0000-0000-0000E7000000}"/>
    <hyperlink ref="DM8" r:id="rId233" display="mailto:maria.alarcon@gobiernobogota.gov.co" xr:uid="{00000000-0004-0000-0000-0000E8000000}"/>
    <hyperlink ref="DP216" r:id="rId234" xr:uid="{00000000-0004-0000-0000-0000E9000000}"/>
    <hyperlink ref="AV216" r:id="rId235" xr:uid="{00000000-0004-0000-0000-0000EA000000}"/>
    <hyperlink ref="AV202" r:id="rId236" xr:uid="{00000000-0004-0000-0000-0000EB000000}"/>
    <hyperlink ref="AV218" r:id="rId237" xr:uid="{00000000-0004-0000-0000-0000EC000000}"/>
    <hyperlink ref="AV217" r:id="rId238" xr:uid="{00000000-0004-0000-0000-0000ED000000}"/>
    <hyperlink ref="DP217" r:id="rId239" xr:uid="{00000000-0004-0000-0000-0000EE000000}"/>
    <hyperlink ref="AV219" r:id="rId240" xr:uid="{00000000-0004-0000-0000-0000EF000000}"/>
    <hyperlink ref="DP219" r:id="rId241" xr:uid="{00000000-0004-0000-0000-0000F0000000}"/>
    <hyperlink ref="AV220" r:id="rId242" xr:uid="{00000000-0004-0000-0000-0000F1000000}"/>
    <hyperlink ref="DP220" r:id="rId243" xr:uid="{00000000-0004-0000-0000-0000F2000000}"/>
    <hyperlink ref="AV221" r:id="rId244" xr:uid="{00000000-0004-0000-0000-0000F3000000}"/>
    <hyperlink ref="DP221" r:id="rId245" xr:uid="{00000000-0004-0000-0000-0000F4000000}"/>
    <hyperlink ref="AV222" r:id="rId246" xr:uid="{00000000-0004-0000-0000-0000F5000000}"/>
    <hyperlink ref="DP222" r:id="rId247" xr:uid="{00000000-0004-0000-0000-0000F6000000}"/>
    <hyperlink ref="AV223" r:id="rId248" xr:uid="{00000000-0004-0000-0000-0000F7000000}"/>
    <hyperlink ref="DP223" r:id="rId249" xr:uid="{00000000-0004-0000-0000-0000F8000000}"/>
    <hyperlink ref="AV224" r:id="rId250" xr:uid="{00000000-0004-0000-0000-0000F9000000}"/>
    <hyperlink ref="DP224" r:id="rId251" xr:uid="{00000000-0004-0000-0000-0000FA000000}"/>
    <hyperlink ref="AV225" r:id="rId252" xr:uid="{00000000-0004-0000-0000-0000FB000000}"/>
    <hyperlink ref="DP225" r:id="rId253" xr:uid="{00000000-0004-0000-0000-0000FC000000}"/>
    <hyperlink ref="DP204" r:id="rId254" xr:uid="{00000000-0004-0000-0000-0000FD000000}"/>
    <hyperlink ref="AV226" r:id="rId255" xr:uid="{00000000-0004-0000-0000-0000FE000000}"/>
    <hyperlink ref="DP226" r:id="rId256" xr:uid="{00000000-0004-0000-0000-0000FF000000}"/>
    <hyperlink ref="AV227" r:id="rId257" xr:uid="{00000000-0004-0000-0000-000000010000}"/>
    <hyperlink ref="DP227" r:id="rId258" xr:uid="{00000000-0004-0000-0000-000001010000}"/>
    <hyperlink ref="AV230" r:id="rId259" xr:uid="{00000000-0004-0000-0000-000002010000}"/>
    <hyperlink ref="DP230" r:id="rId260" xr:uid="{00000000-0004-0000-0000-000003010000}"/>
    <hyperlink ref="AV231" r:id="rId261" xr:uid="{00000000-0004-0000-0000-000004010000}"/>
    <hyperlink ref="DP231" r:id="rId262" xr:uid="{00000000-0004-0000-0000-000005010000}"/>
    <hyperlink ref="DP6" r:id="rId263" xr:uid="{00000000-0004-0000-0000-000006010000}"/>
    <hyperlink ref="AV228" r:id="rId264" xr:uid="{00000000-0004-0000-0000-000007010000}"/>
    <hyperlink ref="DP228" r:id="rId265" xr:uid="{00000000-0004-0000-0000-000008010000}"/>
    <hyperlink ref="AV229" r:id="rId266" xr:uid="{00000000-0004-0000-0000-000009010000}"/>
    <hyperlink ref="AV232" r:id="rId267" xr:uid="{00000000-0004-0000-0000-00000A010000}"/>
    <hyperlink ref="AV233" r:id="rId268" xr:uid="{00000000-0004-0000-0000-00000B010000}"/>
    <hyperlink ref="AV234" r:id="rId269" xr:uid="{00000000-0004-0000-0000-00000C010000}"/>
    <hyperlink ref="DP234" r:id="rId270" xr:uid="{00000000-0004-0000-0000-00000D010000}"/>
    <hyperlink ref="AV235" r:id="rId271" xr:uid="{00000000-0004-0000-0000-00000E010000}"/>
    <hyperlink ref="DP235" r:id="rId272" xr:uid="{00000000-0004-0000-0000-00000F010000}"/>
    <hyperlink ref="AV236" r:id="rId273" xr:uid="{00000000-0004-0000-0000-000010010000}"/>
    <hyperlink ref="AV237" r:id="rId274" xr:uid="{00000000-0004-0000-0000-000011010000}"/>
    <hyperlink ref="AV71" r:id="rId275" xr:uid="{00000000-0004-0000-0000-000012010000}"/>
    <hyperlink ref="AV215" r:id="rId276" xr:uid="{00000000-0004-0000-0000-000013010000}"/>
    <hyperlink ref="AV238" r:id="rId277" xr:uid="{00000000-0004-0000-0000-000014010000}"/>
    <hyperlink ref="AV239" r:id="rId278" xr:uid="{00000000-0004-0000-0000-000015010000}"/>
    <hyperlink ref="AV240" r:id="rId279" xr:uid="{00000000-0004-0000-0000-000016010000}"/>
    <hyperlink ref="AV241" r:id="rId280" xr:uid="{00000000-0004-0000-0000-000017010000}"/>
    <hyperlink ref="DP241" r:id="rId281" xr:uid="{00000000-0004-0000-0000-000018010000}"/>
    <hyperlink ref="AV242" r:id="rId282" xr:uid="{00000000-0004-0000-0000-000019010000}"/>
    <hyperlink ref="DP242" r:id="rId283" xr:uid="{00000000-0004-0000-0000-00001A010000}"/>
    <hyperlink ref="AV243" r:id="rId284" xr:uid="{00000000-0004-0000-0000-00001B010000}"/>
    <hyperlink ref="AV247" r:id="rId285" xr:uid="{00000000-0004-0000-0000-00001C010000}"/>
    <hyperlink ref="DP247" r:id="rId286" xr:uid="{00000000-0004-0000-0000-00001D010000}"/>
    <hyperlink ref="AV248" r:id="rId287" xr:uid="{00000000-0004-0000-0000-00001E010000}"/>
    <hyperlink ref="DP248" r:id="rId288" xr:uid="{00000000-0004-0000-0000-00001F010000}"/>
    <hyperlink ref="AV244" r:id="rId289" xr:uid="{00000000-0004-0000-0000-000020010000}"/>
    <hyperlink ref="AV246" r:id="rId290" xr:uid="{00000000-0004-0000-0000-000021010000}"/>
    <hyperlink ref="AV249" r:id="rId291" xr:uid="{00000000-0004-0000-0000-000022010000}"/>
    <hyperlink ref="AV251" r:id="rId292" xr:uid="{00000000-0004-0000-0000-000023010000}"/>
    <hyperlink ref="DP251" r:id="rId293" xr:uid="{00000000-0004-0000-0000-000024010000}"/>
    <hyperlink ref="AV252" r:id="rId294" xr:uid="{00000000-0004-0000-0000-000025010000}"/>
    <hyperlink ref="DP252" r:id="rId295" xr:uid="{00000000-0004-0000-0000-000026010000}"/>
    <hyperlink ref="DP253" r:id="rId296" xr:uid="{00000000-0004-0000-0000-000027010000}"/>
    <hyperlink ref="AV255" r:id="rId297" xr:uid="{00000000-0004-0000-0000-000028010000}"/>
    <hyperlink ref="DP255" r:id="rId298" xr:uid="{00000000-0004-0000-0000-000029010000}"/>
    <hyperlink ref="DP257" r:id="rId299" xr:uid="{00000000-0004-0000-0000-00002A010000}"/>
    <hyperlink ref="DP258" r:id="rId300" xr:uid="{00000000-0004-0000-0000-00002B010000}"/>
    <hyperlink ref="AV259" r:id="rId301" xr:uid="{00000000-0004-0000-0000-00002C010000}"/>
    <hyperlink ref="DP259" r:id="rId302" xr:uid="{00000000-0004-0000-0000-00002D010000}"/>
    <hyperlink ref="AV260" r:id="rId303" xr:uid="{00000000-0004-0000-0000-00002E010000}"/>
    <hyperlink ref="DP260" r:id="rId304" xr:uid="{00000000-0004-0000-0000-00002F010000}"/>
    <hyperlink ref="DP261" r:id="rId305" xr:uid="{00000000-0004-0000-0000-000030010000}"/>
    <hyperlink ref="AV262" r:id="rId306" xr:uid="{00000000-0004-0000-0000-000031010000}"/>
    <hyperlink ref="DP262" r:id="rId307" xr:uid="{00000000-0004-0000-0000-000032010000}"/>
    <hyperlink ref="AV263" r:id="rId308" xr:uid="{00000000-0004-0000-0000-000033010000}"/>
    <hyperlink ref="DP263" r:id="rId309" xr:uid="{00000000-0004-0000-0000-000034010000}"/>
    <hyperlink ref="DP250" r:id="rId310" xr:uid="{00000000-0004-0000-0000-000035010000}"/>
    <hyperlink ref="DP254" r:id="rId311" xr:uid="{00000000-0004-0000-0000-000036010000}"/>
    <hyperlink ref="DP264" r:id="rId312" xr:uid="{00000000-0004-0000-0000-000037010000}"/>
    <hyperlink ref="DP80" r:id="rId313" xr:uid="{00000000-0004-0000-0000-000038010000}"/>
    <hyperlink ref="DM3" r:id="rId314" xr:uid="{00000000-0004-0000-0000-000039010000}"/>
    <hyperlink ref="DM6" r:id="rId315" xr:uid="{00000000-0004-0000-0000-00003A010000}"/>
    <hyperlink ref="AV267" r:id="rId316" xr:uid="{00000000-0004-0000-0000-00003B010000}"/>
    <hyperlink ref="DP267" r:id="rId317" xr:uid="{00000000-0004-0000-0000-00003C010000}"/>
    <hyperlink ref="AV266" r:id="rId318" xr:uid="{00000000-0004-0000-0000-00003D010000}"/>
    <hyperlink ref="AV269" r:id="rId319" xr:uid="{00000000-0004-0000-0000-00003E010000}"/>
    <hyperlink ref="DP269" r:id="rId320" xr:uid="{00000000-0004-0000-0000-00003F010000}"/>
    <hyperlink ref="AV270" r:id="rId321" xr:uid="{00000000-0004-0000-0000-000040010000}"/>
    <hyperlink ref="DP270" r:id="rId322" xr:uid="{00000000-0004-0000-0000-000041010000}"/>
    <hyperlink ref="AV271" r:id="rId323" xr:uid="{00000000-0004-0000-0000-000042010000}"/>
    <hyperlink ref="DP271" r:id="rId324" xr:uid="{00000000-0004-0000-0000-000043010000}"/>
    <hyperlink ref="AV272" r:id="rId325" xr:uid="{00000000-0004-0000-0000-000044010000}"/>
    <hyperlink ref="DP272" r:id="rId326" xr:uid="{00000000-0004-0000-0000-000045010000}"/>
    <hyperlink ref="AV273" r:id="rId327" xr:uid="{00000000-0004-0000-0000-000046010000}"/>
    <hyperlink ref="DP273" r:id="rId328" xr:uid="{00000000-0004-0000-0000-000047010000}"/>
    <hyperlink ref="AV274" r:id="rId329" xr:uid="{00000000-0004-0000-0000-000048010000}"/>
    <hyperlink ref="DP274" r:id="rId330" xr:uid="{00000000-0004-0000-0000-000049010000}"/>
    <hyperlink ref="AV275" r:id="rId331" xr:uid="{00000000-0004-0000-0000-00004A010000}"/>
    <hyperlink ref="AV277" r:id="rId332" xr:uid="{00000000-0004-0000-0000-00004B010000}"/>
    <hyperlink ref="DP277" r:id="rId333" xr:uid="{00000000-0004-0000-0000-00004C010000}"/>
    <hyperlink ref="AV276" r:id="rId334" xr:uid="{00000000-0004-0000-0000-00004D010000}"/>
    <hyperlink ref="AV279" r:id="rId335" xr:uid="{00000000-0004-0000-0000-00004E010000}"/>
    <hyperlink ref="DP279" r:id="rId336" xr:uid="{00000000-0004-0000-0000-00004F010000}"/>
    <hyperlink ref="AV280" r:id="rId337" xr:uid="{00000000-0004-0000-0000-000050010000}"/>
    <hyperlink ref="DP280" r:id="rId338" xr:uid="{00000000-0004-0000-0000-000051010000}"/>
    <hyperlink ref="DP97" r:id="rId339" xr:uid="{00000000-0004-0000-0000-000052010000}"/>
    <hyperlink ref="DP177" r:id="rId340" xr:uid="{00000000-0004-0000-0000-000053010000}"/>
    <hyperlink ref="DP189" r:id="rId341" xr:uid="{00000000-0004-0000-0000-000054010000}"/>
    <hyperlink ref="AV281" r:id="rId342" xr:uid="{00000000-0004-0000-0000-000055010000}"/>
    <hyperlink ref="DP281" r:id="rId343" xr:uid="{00000000-0004-0000-0000-000056010000}"/>
    <hyperlink ref="AV282" r:id="rId344" xr:uid="{00000000-0004-0000-0000-000057010000}"/>
    <hyperlink ref="DP282" r:id="rId345" xr:uid="{00000000-0004-0000-0000-000058010000}"/>
    <hyperlink ref="AV283" r:id="rId346" xr:uid="{00000000-0004-0000-0000-000059010000}"/>
    <hyperlink ref="DP283" r:id="rId347" xr:uid="{00000000-0004-0000-0000-00005A010000}"/>
    <hyperlink ref="AV284" r:id="rId348" xr:uid="{00000000-0004-0000-0000-00005B010000}"/>
    <hyperlink ref="DP284" r:id="rId349" xr:uid="{00000000-0004-0000-0000-00005C010000}"/>
    <hyperlink ref="AV285" r:id="rId350" xr:uid="{00000000-0004-0000-0000-00005D010000}"/>
    <hyperlink ref="DP285" r:id="rId351" xr:uid="{00000000-0004-0000-0000-00005E010000}"/>
    <hyperlink ref="AV286" r:id="rId352" xr:uid="{00000000-0004-0000-0000-00005F010000}"/>
    <hyperlink ref="AV287" r:id="rId353" xr:uid="{00000000-0004-0000-0000-000060010000}"/>
    <hyperlink ref="AV289" r:id="rId354" xr:uid="{00000000-0004-0000-0000-000061010000}"/>
    <hyperlink ref="DP289" r:id="rId355" xr:uid="{00000000-0004-0000-0000-000062010000}"/>
    <hyperlink ref="AV290" r:id="rId356" display="https://www.contratos.gov.co/consultas/detalleProceso.do?numConstancia=25-22-109419&amp;g-recaptcha-response=03AFcWeA42ih3rDCFivGNECRyubGgdRe3ERrgJneHn5bb3NFZFj78bJQ6sv5Rhco_PlkDF8TqjXXs6rS3btQaNlfKkvBycflzNa-EfwIDPY9XKbWpG33QKXRfc6dDxVGIfDK578ZY181TWpTmmGUhWwWXzQWD7wy-8ylBT6BsMq0GCkyEg4VutzI8G31VBQMGfEuByTyXZIoDjAdqT9-78F2G_eTbRW_63fYrofrz40WBHF-GtihuVMsj2D2EAwQBm07t_rvC8kxBKQaMX4B-JdtE-0oH3Ww4lJaIJGhRmzp2AeD3TNvWyfAD7XWwq-tgOwzfIsAyexOvcECci0mtpb5Cp_7ATt1QqHrUZBWJnm0p5yajg-5dBAli7DTwPWXCmAMgM_Vy0n3NYOzI18YfHjeg8lLYSpdjRciNDWUhJ3rlWfnc6FA5FofdITXxZYSBuMG0wD6wmQifJVvStBnhluO5YVGOH8bn1CDkNNoNUluN6FMLM--_jj9BPaywgTtHpQA6I85Iae6uYtW7zLySzaJ1hoMZKAv2DfBcNSPDHgnfTHF6y92x8toEWAwyWSKC6w2xYm7EYldEydDYyAKWKFLcT0Cnyf7Zl0pBT5jS5uuBx6PafXlCzyl9MOpNxeJLJvYI91fUw3xxPEZazJXVWTnydO9W2cVEYQ6IHmUWMggNYlhHRy-skKFQeEmMCLyRJyBrdJTdUt1lYHb6QWY9Yeeodcx4WClCbCS7EaxZo0lpyJ2RbKYoseiE8EPFpb1lgfcugUaJyvevr-3IDpi1J65FzE8qD4z9rtOVttBdMQHFMx-4leNPcKKPPGNH9fEQaoFnZpdh4KFE6bArDlaUFnRrhEW_yK2A04wSNJk73xdnaQeBN5m7KABGIHacsrYoJgM9dDmS3SRl_M4CkwowX9jiJ6yoPtXnQXcFFXQzBrSvLXEmqSR2e5Ic9xp9kz0HqeSe338UG-4rY" xr:uid="{00000000-0004-0000-0000-000063010000}"/>
    <hyperlink ref="DP291" r:id="rId357" xr:uid="{00000000-0004-0000-0000-000064010000}"/>
    <hyperlink ref="DP45" r:id="rId358" xr:uid="{00000000-0004-0000-0000-000065010000}"/>
    <hyperlink ref="DM45" r:id="rId359" xr:uid="{00000000-0004-0000-0000-000066010000}"/>
    <hyperlink ref="DP100" r:id="rId360" xr:uid="{00000000-0004-0000-0000-000067010000}"/>
    <hyperlink ref="DP18" r:id="rId361" xr:uid="{00000000-0004-0000-0000-000068010000}"/>
    <hyperlink ref="DP103" r:id="rId362" xr:uid="{00000000-0004-0000-0000-000069010000}"/>
    <hyperlink ref="DP292" r:id="rId363" xr:uid="{00000000-0004-0000-0000-00006A010000}"/>
    <hyperlink ref="AV294" r:id="rId364" xr:uid="{00000000-0004-0000-0000-00006B010000}"/>
    <hyperlink ref="AV293" r:id="rId365" xr:uid="{00000000-0004-0000-0000-00006C010000}"/>
    <hyperlink ref="AV296" r:id="rId366" xr:uid="{00000000-0004-0000-0000-00006D010000}"/>
    <hyperlink ref="DP296" r:id="rId367" xr:uid="{00000000-0004-0000-0000-00006E010000}"/>
    <hyperlink ref="AV299" r:id="rId368" xr:uid="{00000000-0004-0000-0000-00006F010000}"/>
    <hyperlink ref="DP299" r:id="rId369" xr:uid="{00000000-0004-0000-0000-000070010000}"/>
  </hyperlinks>
  <pageMargins left="0.7" right="0.7" top="0.75" bottom="0.75" header="0.3" footer="0.3"/>
  <pageSetup paperSize="9" orientation="portrait" r:id="rId3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Felipe Rojas Rodriguez</dc:creator>
  <cp:keywords/>
  <dc:description/>
  <cp:lastModifiedBy>Adriana Marina Rojas RodrIguez</cp:lastModifiedBy>
  <cp:revision/>
  <dcterms:created xsi:type="dcterms:W3CDTF">2025-06-27T16:28:32Z</dcterms:created>
  <dcterms:modified xsi:type="dcterms:W3CDTF">2025-09-24T13:47:52Z</dcterms:modified>
  <cp:category/>
  <cp:contentStatus/>
</cp:coreProperties>
</file>