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NOVIEMBRE\"/>
    </mc:Choice>
  </mc:AlternateContent>
  <xr:revisionPtr revIDLastSave="0" documentId="8_{C3559E47-76F6-4EC5-B51E-656D677B5B24}" xr6:coauthVersionLast="47" xr6:coauthVersionMax="47" xr10:uidLastSave="{00000000-0000-0000-0000-000000000000}"/>
  <bookViews>
    <workbookView xWindow="-120" yWindow="-120" windowWidth="29040" windowHeight="15840" xr2:uid="{74E899B7-0B61-45B4-A4DA-34BF31F13207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2" i="1"/>
  <c r="K2" i="1"/>
</calcChain>
</file>

<file path=xl/sharedStrings.xml><?xml version="1.0" encoding="utf-8"?>
<sst xmlns="http://schemas.openxmlformats.org/spreadsheetml/2006/main" count="138" uniqueCount="48">
  <si>
    <t>TIPO PENDIENTE</t>
  </si>
  <si>
    <t>NÚMERO RADICADO</t>
  </si>
  <si>
    <t>MEDIO RECEPCIÓN</t>
  </si>
  <si>
    <t>TIPO DE PETICIÓN</t>
  </si>
  <si>
    <t>DEPENDENCIA ACTUAL</t>
  </si>
  <si>
    <t>USUARIO ACTUAL ORFEO</t>
  </si>
  <si>
    <t>CORREO</t>
  </si>
  <si>
    <t>DIAS</t>
  </si>
  <si>
    <t>CONDICION</t>
  </si>
  <si>
    <t>OBSERVACIÓN ALCALDÍA</t>
  </si>
  <si>
    <t>CONDICION1</t>
  </si>
  <si>
    <t>OBSERVACIÓN PROMOTOR</t>
  </si>
  <si>
    <t>ESCRITO</t>
  </si>
  <si>
    <t>DERECHO DE PETICION DE INTERES GENERAL</t>
  </si>
  <si>
    <t>Area de Gestion Policiva  Juridica Chapinero</t>
  </si>
  <si>
    <t>WEB</t>
  </si>
  <si>
    <t>Area de Gestion de Desarrollo Local Chapinero</t>
  </si>
  <si>
    <t>E-MAIL</t>
  </si>
  <si>
    <t>JAIME HERNANDO PRIETO ALVAREZ</t>
  </si>
  <si>
    <t>REDES SOCIALES</t>
  </si>
  <si>
    <t>VALENTINA SALGADO RODRIGUEZ</t>
  </si>
  <si>
    <t>Pendiente en terminos</t>
  </si>
  <si>
    <t>QUEJA</t>
  </si>
  <si>
    <t>SIN RESPUESTA</t>
  </si>
  <si>
    <t>RECLAMO</t>
  </si>
  <si>
    <t>PEDRO ANDRES BARRERA ALVARADO</t>
  </si>
  <si>
    <t>JHON FREDY VALERO MAYA</t>
  </si>
  <si>
    <t>jaime.prieto@gobiernobogota.gov.co</t>
  </si>
  <si>
    <t>valentina.salgado@gobiernobogota.gov.co</t>
  </si>
  <si>
    <t>pedro.barrera@gobiernobogota.gov.co</t>
  </si>
  <si>
    <t>john.valero@gobiernobogota.gov.co</t>
  </si>
  <si>
    <t>fabian.cardona@gobiernobogota.gov.co</t>
  </si>
  <si>
    <t>MARIA CAMILA FARFAN LEYVA</t>
  </si>
  <si>
    <t>maria.farfan@gobiernobogota.gov.co</t>
  </si>
  <si>
    <t>Pendiente vencidos</t>
  </si>
  <si>
    <t>MARICELA PALACIO RODRIGUEZ</t>
  </si>
  <si>
    <t>ARMANDO ANTONIO ALVAREZ MEJIA</t>
  </si>
  <si>
    <t>SIN BTA TE ESCUCHA</t>
  </si>
  <si>
    <t>RICARDO ANDRES SANCHEZ VARGAS</t>
  </si>
  <si>
    <t>SIN FIRMA</t>
  </si>
  <si>
    <t>FABIAN ANDRES CARDONA MARTINEZ</t>
  </si>
  <si>
    <t>CONSULTA</t>
  </si>
  <si>
    <t>JENNY PATRICIA VANEGAS MESA</t>
  </si>
  <si>
    <t>maricela.palacio@gobiernobogota.gov.co</t>
  </si>
  <si>
    <t>armando.alvarez@gobiernobogota.gov.co</t>
  </si>
  <si>
    <t>ricardo.vargas@gobiernobogota.gov.co</t>
  </si>
  <si>
    <t>Jenny.Mesa@gobiernobogota.gov.co</t>
  </si>
  <si>
    <t>sandra.pereira@gobiernobogota.gov.co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</si>
</sst>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0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4" fontId="6" fillId="0" borderId="2" xfId="2" applyNumberForma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4" fontId="3" fillId="0" borderId="2" xfId="0" applyNumberFormat="1" applyFont="1" applyBorder="1" applyAlignment="1" applyProtection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4" fontId="8" fillId="0" borderId="2" xfId="2" applyNumberFormat="1" applyFont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 3" xfId="1" xr:uid="{93D998C5-2CC4-4719-AE1C-278FD31D9085}"/>
  </cellStyles>
  <dxfs count="1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A2D6F4-9C93-4532-B2D0-93152841EB6F}" name="Tabla7" displayName="Tabla7" ref="A1:L15" totalsRowShown="0" headerRowDxfId="16" dataDxfId="15" headerRowBorderDxfId="13" tableBorderDxfId="14" totalsRowBorderDxfId="12">
  <autoFilter ref="A1:L15" xr:uid="{59A2D6F4-9C93-4532-B2D0-93152841EB6F}"/>
  <tableColumns count="12">
    <tableColumn id="20" xr3:uid="{42DBD25C-2DF1-4A0F-B657-18583E52424D}" name="TIPO PENDIENTE" dataDxfId="11"/>
    <tableColumn id="4" xr3:uid="{96DDA584-B7D3-4F3D-AAB3-A302AAAC708A}" name="NÚMERO RADICADO" dataDxfId="10"/>
    <tableColumn id="6" xr3:uid="{FE37C0D4-1B8B-4BBD-8DE1-CA622AD56084}" name="MEDIO RECEPCIÓN" dataDxfId="9"/>
    <tableColumn id="7" xr3:uid="{DD561431-4169-4496-A5F4-BB9E062F209E}" name="TIPO DE PETICIÓN" dataDxfId="8"/>
    <tableColumn id="8" xr3:uid="{6F8266C8-5F22-45FC-A1D8-2BE31CA85E56}" name="DEPENDENCIA ACTUAL" dataDxfId="7"/>
    <tableColumn id="9" xr3:uid="{465FEDB7-2383-44B7-A2AD-C951D903778B}" name="USUARIO ACTUAL ORFEO" dataDxfId="6"/>
    <tableColumn id="11" xr3:uid="{5AD532C5-F54C-476F-A1E9-3DDA07A5B163}" name="CORREO" dataDxfId="5"/>
    <tableColumn id="12" xr3:uid="{B42CEDBA-19A7-4840-BE1A-2DCFF5E4A87D}" name="DIAS" dataDxfId="4"/>
    <tableColumn id="13" xr3:uid="{8DFEB4EA-17B8-4C48-8100-320CFA796294}" name="CONDICION" dataDxfId="3">
      <calculatedColumnFormula>IF(Tabla7[[#This Row],[DIAS]]&gt;=8,"SI","NO")</calculatedColumnFormula>
    </tableColumn>
    <tableColumn id="14" xr3:uid="{036B240C-B22B-415E-8BF8-51571795E697}" name="OBSERVACIÓN ALCALDÍA"/>
    <tableColumn id="21" xr3:uid="{C1388BE5-FDDF-4433-B2B5-AFD23999E40A}" name="CONDICION1" dataDxfId="2">
      <calculatedColumnFormula>+IF(Tabla7[[#This Row],[OBSERVACIÓN ALCALDÍA]]="SIN RESPUESTA","SI","NO")</calculatedColumnFormula>
    </tableColumn>
    <tableColumn id="18" xr3:uid="{BA578FC2-C9E6-4ACE-B6CA-BEE1DEA071D4}" name="OBSERVACIÓN PROMOTOR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mailto:sandra.pereira@gobiernobogota.gov.co" TargetMode="External"/><Relationship Id="rId1" Type="http://schemas.openxmlformats.org/officeDocument/2006/relationships/hyperlink" Target="mailto:sandra.pereira@gobiernobogota.gov.c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.farfan@gobiernobogota.gov.co" TargetMode="External"/><Relationship Id="rId13" Type="http://schemas.openxmlformats.org/officeDocument/2006/relationships/hyperlink" Target="mailto:Jenny.Mesa@gobiernobogota.gov.co" TargetMode="External"/><Relationship Id="rId3" Type="http://schemas.openxmlformats.org/officeDocument/2006/relationships/hyperlink" Target="mailto:armando.alvarez@gobiernobogota.gov.co" TargetMode="External"/><Relationship Id="rId7" Type="http://schemas.openxmlformats.org/officeDocument/2006/relationships/hyperlink" Target="mailto:fabian.cardona@gobiernobogota.gov.co" TargetMode="External"/><Relationship Id="rId12" Type="http://schemas.openxmlformats.org/officeDocument/2006/relationships/hyperlink" Target="mailto:pedro.barrera@gobiernobogota.gov.co" TargetMode="External"/><Relationship Id="rId2" Type="http://schemas.openxmlformats.org/officeDocument/2006/relationships/hyperlink" Target="mailto:maricela.palacio@gobiernobogota.gov.co" TargetMode="External"/><Relationship Id="rId1" Type="http://schemas.openxmlformats.org/officeDocument/2006/relationships/hyperlink" Target="mailto:jaime.prieto@gobiernobogota.gov.co" TargetMode="External"/><Relationship Id="rId6" Type="http://schemas.openxmlformats.org/officeDocument/2006/relationships/hyperlink" Target="mailto:john.valero@gobiernobogota.gov.co" TargetMode="External"/><Relationship Id="rId11" Type="http://schemas.openxmlformats.org/officeDocument/2006/relationships/hyperlink" Target="mailto:fabian.cardona@gobiernobogota.gov.co" TargetMode="External"/><Relationship Id="rId5" Type="http://schemas.openxmlformats.org/officeDocument/2006/relationships/hyperlink" Target="mailto:pedro.barrera@gobiernobogota.gov.co" TargetMode="External"/><Relationship Id="rId10" Type="http://schemas.openxmlformats.org/officeDocument/2006/relationships/hyperlink" Target="mailto:fabian.cardona@gobiernobogota.gov.co" TargetMode="External"/><Relationship Id="rId4" Type="http://schemas.openxmlformats.org/officeDocument/2006/relationships/hyperlink" Target="mailto:ricardo.vargas@gobiernobogota.gov.co" TargetMode="External"/><Relationship Id="rId9" Type="http://schemas.openxmlformats.org/officeDocument/2006/relationships/hyperlink" Target="mailto:fabian.cardona@gobiernobogota.gov.co" TargetMode="External"/><Relationship Id="rId14" Type="http://schemas.openxmlformats.org/officeDocument/2006/relationships/hyperlink" Target="mailto:valentina.salgado@gobiernobogot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8303-E150-4F95-A80C-53A12617FE0E}">
  <dimension ref="A1:L15"/>
  <sheetViews>
    <sheetView tabSelected="1" topLeftCell="E1" workbookViewId="0">
      <selection activeCell="G19" sqref="G19"/>
    </sheetView>
  </sheetViews>
  <sheetFormatPr baseColWidth="10" defaultColWidth="11.42578125" defaultRowHeight="15" x14ac:dyDescent="0.25"/>
  <cols>
    <col min="1" max="1" width="23.42578125" bestFit="1" customWidth="1"/>
    <col min="2" max="2" width="26.42578125" bestFit="1" customWidth="1"/>
    <col min="3" max="3" width="24.42578125" bestFit="1" customWidth="1"/>
    <col min="4" max="4" width="34.5703125" customWidth="1"/>
    <col min="5" max="5" width="32.7109375" customWidth="1"/>
    <col min="6" max="6" width="48.7109375" bestFit="1" customWidth="1"/>
    <col min="7" max="7" width="43.85546875" bestFit="1" customWidth="1"/>
    <col min="10" max="10" width="30.85546875" bestFit="1" customWidth="1"/>
    <col min="11" max="11" width="30.85546875" customWidth="1"/>
    <col min="12" max="12" width="30" bestFit="1" customWidth="1"/>
  </cols>
  <sheetData>
    <row r="1" spans="1:12" ht="15.7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3" t="s">
        <v>10</v>
      </c>
      <c r="L1" s="4" t="s">
        <v>11</v>
      </c>
    </row>
    <row r="2" spans="1:12" ht="15.75" x14ac:dyDescent="0.25">
      <c r="A2" s="6" t="s">
        <v>21</v>
      </c>
      <c r="B2" s="7">
        <v>20234603891222</v>
      </c>
      <c r="C2" s="6" t="s">
        <v>15</v>
      </c>
      <c r="D2" s="6" t="s">
        <v>22</v>
      </c>
      <c r="E2" s="5" t="s">
        <v>16</v>
      </c>
      <c r="F2" s="7" t="s">
        <v>18</v>
      </c>
      <c r="G2" s="10" t="s">
        <v>47</v>
      </c>
      <c r="H2" s="7">
        <v>13</v>
      </c>
      <c r="I2" s="8" t="str">
        <f>IF(Tabla7[[#This Row],[DIAS]]&gt;=8,"SI","NO")</f>
        <v>SI</v>
      </c>
      <c r="J2" s="9" t="s">
        <v>23</v>
      </c>
      <c r="K2" s="9" t="str">
        <f>+IF(Tabla7[[#This Row],[OBSERVACIÓN ALCALDÍA]]="SIN RESPUESTA","SI","NO")</f>
        <v>SI</v>
      </c>
      <c r="L2" s="9" t="s">
        <v>23</v>
      </c>
    </row>
    <row r="3" spans="1:12" ht="15.75" x14ac:dyDescent="0.25">
      <c r="A3" s="14" t="s">
        <v>34</v>
      </c>
      <c r="B3" s="15">
        <v>20234603891222</v>
      </c>
      <c r="C3" s="14" t="s">
        <v>15</v>
      </c>
      <c r="D3" s="14" t="s">
        <v>22</v>
      </c>
      <c r="E3" s="16" t="s">
        <v>14</v>
      </c>
      <c r="F3" s="15" t="s">
        <v>35</v>
      </c>
      <c r="G3" s="10" t="s">
        <v>47</v>
      </c>
      <c r="H3" s="15">
        <v>18</v>
      </c>
      <c r="I3" s="8" t="str">
        <f>IF(Tabla7[[#This Row],[DIAS]]&gt;=8,"SI","NO")</f>
        <v>SI</v>
      </c>
      <c r="J3" s="11" t="s">
        <v>23</v>
      </c>
      <c r="K3" s="9" t="str">
        <f>+IF(Tabla7[[#This Row],[OBSERVACIÓN ALCALDÍA]]="SIN RESPUESTA","SI","NO")</f>
        <v>SI</v>
      </c>
      <c r="L3" s="12" t="s">
        <v>23</v>
      </c>
    </row>
    <row r="4" spans="1:12" ht="15.75" x14ac:dyDescent="0.25">
      <c r="A4" s="14" t="s">
        <v>34</v>
      </c>
      <c r="B4" s="15">
        <v>20235210116172</v>
      </c>
      <c r="C4" s="14" t="s">
        <v>12</v>
      </c>
      <c r="D4" s="14" t="s">
        <v>13</v>
      </c>
      <c r="E4" s="16" t="s">
        <v>14</v>
      </c>
      <c r="F4" s="15" t="s">
        <v>36</v>
      </c>
      <c r="G4" s="10" t="s">
        <v>47</v>
      </c>
      <c r="H4" s="15">
        <v>17</v>
      </c>
      <c r="I4" s="8" t="str">
        <f>IF(Tabla7[[#This Row],[DIAS]]&gt;=8,"SI","NO")</f>
        <v>SI</v>
      </c>
      <c r="J4" s="11" t="s">
        <v>23</v>
      </c>
      <c r="K4" s="9" t="str">
        <f>+IF(Tabla7[[#This Row],[OBSERVACIÓN ALCALDÍA]]="SIN RESPUESTA","SI","NO")</f>
        <v>SI</v>
      </c>
      <c r="L4" s="12" t="s">
        <v>37</v>
      </c>
    </row>
    <row r="5" spans="1:12" ht="15.75" x14ac:dyDescent="0.25">
      <c r="A5" s="14" t="s">
        <v>34</v>
      </c>
      <c r="B5" s="15">
        <v>20234603923962</v>
      </c>
      <c r="C5" s="14" t="s">
        <v>19</v>
      </c>
      <c r="D5" s="14" t="s">
        <v>24</v>
      </c>
      <c r="E5" s="16" t="s">
        <v>16</v>
      </c>
      <c r="F5" s="15" t="s">
        <v>38</v>
      </c>
      <c r="G5" s="10" t="s">
        <v>47</v>
      </c>
      <c r="H5" s="15">
        <v>17</v>
      </c>
      <c r="I5" s="8" t="str">
        <f>IF(Tabla7[[#This Row],[DIAS]]&gt;=8,"SI","NO")</f>
        <v>SI</v>
      </c>
      <c r="J5" s="11" t="s">
        <v>23</v>
      </c>
      <c r="K5" s="9" t="str">
        <f>+IF(Tabla7[[#This Row],[OBSERVACIÓN ALCALDÍA]]="SIN RESPUESTA","SI","NO")</f>
        <v>SI</v>
      </c>
      <c r="L5" s="12" t="s">
        <v>39</v>
      </c>
    </row>
    <row r="6" spans="1:12" ht="15.75" x14ac:dyDescent="0.25">
      <c r="A6" s="14" t="s">
        <v>21</v>
      </c>
      <c r="B6" s="15">
        <v>20234604032052</v>
      </c>
      <c r="C6" s="14" t="s">
        <v>17</v>
      </c>
      <c r="D6" s="14" t="s">
        <v>13</v>
      </c>
      <c r="E6" s="16" t="s">
        <v>16</v>
      </c>
      <c r="F6" s="15" t="s">
        <v>25</v>
      </c>
      <c r="G6" s="10" t="s">
        <v>47</v>
      </c>
      <c r="H6" s="15">
        <v>10</v>
      </c>
      <c r="I6" s="8" t="str">
        <f>IF(Tabla7[[#This Row],[DIAS]]&gt;=8,"SI","NO")</f>
        <v>SI</v>
      </c>
      <c r="J6" s="9" t="s">
        <v>23</v>
      </c>
      <c r="K6" s="9" t="str">
        <f>+IF(Tabla7[[#This Row],[OBSERVACIÓN ALCALDÍA]]="SIN RESPUESTA","SI","NO")</f>
        <v>SI</v>
      </c>
      <c r="L6" s="13" t="s">
        <v>23</v>
      </c>
    </row>
    <row r="7" spans="1:12" ht="15.75" x14ac:dyDescent="0.25">
      <c r="A7" s="14" t="s">
        <v>21</v>
      </c>
      <c r="B7" s="15">
        <v>20234604062862</v>
      </c>
      <c r="C7" s="14" t="s">
        <v>17</v>
      </c>
      <c r="D7" s="14" t="s">
        <v>13</v>
      </c>
      <c r="E7" s="16" t="s">
        <v>16</v>
      </c>
      <c r="F7" s="15" t="s">
        <v>26</v>
      </c>
      <c r="G7" s="10" t="s">
        <v>47</v>
      </c>
      <c r="H7" s="15">
        <v>8</v>
      </c>
      <c r="I7" s="8" t="str">
        <f>IF(Tabla7[[#This Row],[DIAS]]&gt;=8,"SI","NO")</f>
        <v>SI</v>
      </c>
      <c r="J7" s="9" t="s">
        <v>23</v>
      </c>
      <c r="K7" s="9" t="str">
        <f>+IF(Tabla7[[#This Row],[OBSERVACIÓN ALCALDÍA]]="SIN RESPUESTA","SI","NO")</f>
        <v>SI</v>
      </c>
      <c r="L7" s="13" t="s">
        <v>23</v>
      </c>
    </row>
    <row r="8" spans="1:12" ht="15.75" x14ac:dyDescent="0.25">
      <c r="A8" s="14" t="s">
        <v>21</v>
      </c>
      <c r="B8" s="15">
        <v>20234604089812</v>
      </c>
      <c r="C8" s="14" t="s">
        <v>19</v>
      </c>
      <c r="D8" s="14" t="s">
        <v>24</v>
      </c>
      <c r="E8" s="16" t="s">
        <v>16</v>
      </c>
      <c r="F8" s="15" t="s">
        <v>40</v>
      </c>
      <c r="G8" s="10" t="s">
        <v>47</v>
      </c>
      <c r="H8" s="15">
        <v>8</v>
      </c>
      <c r="I8" s="8" t="str">
        <f>IF(Tabla7[[#This Row],[DIAS]]&gt;=8,"SI","NO")</f>
        <v>SI</v>
      </c>
      <c r="J8" s="9" t="s">
        <v>23</v>
      </c>
      <c r="K8" s="9" t="str">
        <f>+IF(Tabla7[[#This Row],[OBSERVACIÓN ALCALDÍA]]="SIN RESPUESTA","SI","NO")</f>
        <v>SI</v>
      </c>
      <c r="L8" s="13" t="s">
        <v>23</v>
      </c>
    </row>
    <row r="9" spans="1:12" ht="15.75" x14ac:dyDescent="0.25">
      <c r="A9" s="14" t="s">
        <v>21</v>
      </c>
      <c r="B9" s="15">
        <v>20234604090442</v>
      </c>
      <c r="C9" s="14" t="s">
        <v>15</v>
      </c>
      <c r="D9" s="14" t="s">
        <v>13</v>
      </c>
      <c r="E9" s="16" t="s">
        <v>16</v>
      </c>
      <c r="F9" s="15" t="s">
        <v>32</v>
      </c>
      <c r="G9" s="10" t="s">
        <v>47</v>
      </c>
      <c r="H9" s="15">
        <v>7</v>
      </c>
      <c r="I9" s="8" t="str">
        <f>IF(Tabla7[[#This Row],[DIAS]]&gt;=8,"SI","NO")</f>
        <v>NO</v>
      </c>
      <c r="J9" s="9" t="s">
        <v>23</v>
      </c>
      <c r="K9" s="9" t="str">
        <f>+IF(Tabla7[[#This Row],[OBSERVACIÓN ALCALDÍA]]="SIN RESPUESTA","SI","NO")</f>
        <v>SI</v>
      </c>
      <c r="L9" s="13" t="s">
        <v>23</v>
      </c>
    </row>
    <row r="10" spans="1:12" ht="15.75" x14ac:dyDescent="0.25">
      <c r="A10" s="14" t="s">
        <v>21</v>
      </c>
      <c r="B10" s="15">
        <v>20234604181962</v>
      </c>
      <c r="C10" s="14" t="s">
        <v>19</v>
      </c>
      <c r="D10" s="14" t="s">
        <v>13</v>
      </c>
      <c r="E10" s="16" t="s">
        <v>16</v>
      </c>
      <c r="F10" s="15" t="s">
        <v>40</v>
      </c>
      <c r="G10" s="10" t="s">
        <v>47</v>
      </c>
      <c r="H10" s="15">
        <v>7</v>
      </c>
      <c r="I10" s="8" t="str">
        <f>IF(Tabla7[[#This Row],[DIAS]]&gt;=8,"SI","NO")</f>
        <v>NO</v>
      </c>
      <c r="J10" s="9" t="s">
        <v>23</v>
      </c>
      <c r="K10" s="9" t="str">
        <f>+IF(Tabla7[[#This Row],[OBSERVACIÓN ALCALDÍA]]="SIN RESPUESTA","SI","NO")</f>
        <v>SI</v>
      </c>
      <c r="L10" s="13" t="s">
        <v>23</v>
      </c>
    </row>
    <row r="11" spans="1:12" ht="15.75" x14ac:dyDescent="0.25">
      <c r="A11" s="14" t="s">
        <v>21</v>
      </c>
      <c r="B11" s="15">
        <v>20234604183162</v>
      </c>
      <c r="C11" s="14" t="s">
        <v>19</v>
      </c>
      <c r="D11" s="14" t="s">
        <v>24</v>
      </c>
      <c r="E11" s="16" t="s">
        <v>16</v>
      </c>
      <c r="F11" s="15" t="s">
        <v>40</v>
      </c>
      <c r="G11" s="10" t="s">
        <v>47</v>
      </c>
      <c r="H11" s="15">
        <v>7</v>
      </c>
      <c r="I11" s="8" t="str">
        <f>IF(Tabla7[[#This Row],[DIAS]]&gt;=8,"SI","NO")</f>
        <v>NO</v>
      </c>
      <c r="J11" s="9" t="s">
        <v>23</v>
      </c>
      <c r="K11" s="9" t="str">
        <f>+IF(Tabla7[[#This Row],[OBSERVACIÓN ALCALDÍA]]="SIN RESPUESTA","SI","NO")</f>
        <v>SI</v>
      </c>
      <c r="L11" s="13" t="s">
        <v>23</v>
      </c>
    </row>
    <row r="12" spans="1:12" ht="15.75" x14ac:dyDescent="0.25">
      <c r="A12" s="14" t="s">
        <v>21</v>
      </c>
      <c r="B12" s="15">
        <v>20234604186102</v>
      </c>
      <c r="C12" s="14" t="s">
        <v>17</v>
      </c>
      <c r="D12" s="14" t="s">
        <v>13</v>
      </c>
      <c r="E12" s="16" t="s">
        <v>16</v>
      </c>
      <c r="F12" s="15" t="s">
        <v>40</v>
      </c>
      <c r="G12" s="10" t="s">
        <v>47</v>
      </c>
      <c r="H12" s="15">
        <v>6</v>
      </c>
      <c r="I12" s="8" t="str">
        <f>IF(Tabla7[[#This Row],[DIAS]]&gt;=8,"SI","NO")</f>
        <v>NO</v>
      </c>
      <c r="J12" s="9" t="s">
        <v>23</v>
      </c>
      <c r="K12" s="9" t="str">
        <f>+IF(Tabla7[[#This Row],[OBSERVACIÓN ALCALDÍA]]="SIN RESPUESTA","SI","NO")</f>
        <v>SI</v>
      </c>
      <c r="L12" s="13" t="s">
        <v>23</v>
      </c>
    </row>
    <row r="13" spans="1:12" ht="15.75" x14ac:dyDescent="0.25">
      <c r="A13" s="14" t="s">
        <v>21</v>
      </c>
      <c r="B13" s="15">
        <v>20234604184382</v>
      </c>
      <c r="C13" s="14" t="s">
        <v>15</v>
      </c>
      <c r="D13" s="14" t="s">
        <v>13</v>
      </c>
      <c r="E13" s="16" t="s">
        <v>16</v>
      </c>
      <c r="F13" s="15" t="s">
        <v>25</v>
      </c>
      <c r="G13" s="10" t="s">
        <v>47</v>
      </c>
      <c r="H13" s="15">
        <v>6</v>
      </c>
      <c r="I13" s="8" t="str">
        <f>IF(Tabla7[[#This Row],[DIAS]]&gt;=8,"SI","NO")</f>
        <v>NO</v>
      </c>
      <c r="J13" s="9" t="s">
        <v>23</v>
      </c>
      <c r="K13" s="9" t="str">
        <f>+IF(Tabla7[[#This Row],[OBSERVACIÓN ALCALDÍA]]="SIN RESPUESTA","SI","NO")</f>
        <v>SI</v>
      </c>
      <c r="L13" s="13" t="s">
        <v>23</v>
      </c>
    </row>
    <row r="14" spans="1:12" ht="15.75" x14ac:dyDescent="0.25">
      <c r="A14" s="14" t="s">
        <v>21</v>
      </c>
      <c r="B14" s="15">
        <v>20234604186282</v>
      </c>
      <c r="C14" s="14" t="s">
        <v>15</v>
      </c>
      <c r="D14" s="14" t="s">
        <v>41</v>
      </c>
      <c r="E14" s="16" t="s">
        <v>14</v>
      </c>
      <c r="F14" s="15" t="s">
        <v>42</v>
      </c>
      <c r="G14" s="10" t="s">
        <v>47</v>
      </c>
      <c r="H14" s="15">
        <v>6</v>
      </c>
      <c r="I14" s="8" t="str">
        <f>IF(Tabla7[[#This Row],[DIAS]]&gt;=8,"SI","NO")</f>
        <v>NO</v>
      </c>
      <c r="J14" s="9" t="s">
        <v>23</v>
      </c>
      <c r="K14" s="9" t="str">
        <f>+IF(Tabla7[[#This Row],[OBSERVACIÓN ALCALDÍA]]="SIN RESPUESTA","SI","NO")</f>
        <v>SI</v>
      </c>
      <c r="L14" s="13" t="s">
        <v>23</v>
      </c>
    </row>
    <row r="15" spans="1:12" ht="15.75" x14ac:dyDescent="0.25">
      <c r="A15" s="14" t="s">
        <v>21</v>
      </c>
      <c r="B15" s="15">
        <v>20235210126352</v>
      </c>
      <c r="C15" s="14" t="s">
        <v>12</v>
      </c>
      <c r="D15" s="14" t="s">
        <v>13</v>
      </c>
      <c r="E15" s="16" t="s">
        <v>14</v>
      </c>
      <c r="F15" s="15" t="s">
        <v>20</v>
      </c>
      <c r="G15" s="10" t="s">
        <v>47</v>
      </c>
      <c r="H15" s="15">
        <v>1</v>
      </c>
      <c r="I15" s="8" t="str">
        <f>IF(Tabla7[[#This Row],[DIAS]]&gt;=8,"SI","NO")</f>
        <v>NO</v>
      </c>
      <c r="J15" s="9" t="s">
        <v>23</v>
      </c>
      <c r="K15" s="9" t="str">
        <f>+IF(Tabla7[[#This Row],[OBSERVACIÓN ALCALDÍA]]="SIN RESPUESTA","SI","NO")</f>
        <v>SI</v>
      </c>
      <c r="L15" s="13" t="s">
        <v>23</v>
      </c>
    </row>
  </sheetData>
  <phoneticPr fontId="7" type="noConversion"/>
  <conditionalFormatting sqref="E2 I2:I15">
    <cfRule type="expression" dxfId="1" priority="96">
      <formula>#REF!="GESTIONADO"</formula>
    </cfRule>
  </conditionalFormatting>
  <conditionalFormatting sqref="E3:E15">
    <cfRule type="expression" dxfId="0" priority="98">
      <formula>#REF!="GESTIONADO"</formula>
    </cfRule>
  </conditionalFormatting>
  <hyperlinks>
    <hyperlink ref="G2" r:id="rId1" xr:uid="{6969D790-8665-486F-8277-43F986A7ADFD}"/>
    <hyperlink ref="G3:G15" r:id="rId2" display="sandra.pereira@gobiernobogota.gov.co" xr:uid="{7D43F050-C609-4A08-A0D5-C986A05D31BE}"/>
  </hyperlinks>
  <pageMargins left="0.7" right="0.7" top="0.75" bottom="0.75" header="0.3" footer="0.3"/>
  <ignoredErrors>
    <ignoredError sqref="K2 K3:K15" unlockedFormula="1"/>
  </ignoredError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E4F6-DE55-4B4B-9157-9E510942916E}">
  <dimension ref="A1:A14"/>
  <sheetViews>
    <sheetView workbookViewId="0">
      <selection sqref="A1:A14"/>
    </sheetView>
  </sheetViews>
  <sheetFormatPr baseColWidth="10" defaultRowHeight="15" x14ac:dyDescent="0.25"/>
  <sheetData>
    <row r="1" spans="1:1" x14ac:dyDescent="0.25">
      <c r="A1" s="10" t="s">
        <v>27</v>
      </c>
    </row>
    <row r="2" spans="1:1" ht="15.75" x14ac:dyDescent="0.25">
      <c r="A2" s="17" t="s">
        <v>43</v>
      </c>
    </row>
    <row r="3" spans="1:1" ht="15.75" x14ac:dyDescent="0.25">
      <c r="A3" s="17" t="s">
        <v>44</v>
      </c>
    </row>
    <row r="4" spans="1:1" ht="15.75" x14ac:dyDescent="0.25">
      <c r="A4" s="17" t="s">
        <v>45</v>
      </c>
    </row>
    <row r="5" spans="1:1" ht="15.75" x14ac:dyDescent="0.25">
      <c r="A5" s="17" t="s">
        <v>29</v>
      </c>
    </row>
    <row r="6" spans="1:1" ht="15.75" x14ac:dyDescent="0.25">
      <c r="A6" s="17" t="s">
        <v>30</v>
      </c>
    </row>
    <row r="7" spans="1:1" ht="15.75" x14ac:dyDescent="0.25">
      <c r="A7" s="17" t="s">
        <v>31</v>
      </c>
    </row>
    <row r="8" spans="1:1" ht="15.75" x14ac:dyDescent="0.25">
      <c r="A8" s="17" t="s">
        <v>33</v>
      </c>
    </row>
    <row r="9" spans="1:1" ht="15.75" x14ac:dyDescent="0.25">
      <c r="A9" s="17" t="s">
        <v>31</v>
      </c>
    </row>
    <row r="10" spans="1:1" ht="15.75" x14ac:dyDescent="0.25">
      <c r="A10" s="17" t="s">
        <v>31</v>
      </c>
    </row>
    <row r="11" spans="1:1" ht="15.75" x14ac:dyDescent="0.25">
      <c r="A11" s="17" t="s">
        <v>31</v>
      </c>
    </row>
    <row r="12" spans="1:1" ht="15.75" x14ac:dyDescent="0.25">
      <c r="A12" s="17" t="s">
        <v>29</v>
      </c>
    </row>
    <row r="13" spans="1:1" ht="15.75" x14ac:dyDescent="0.25">
      <c r="A13" s="17" t="s">
        <v>46</v>
      </c>
    </row>
    <row r="14" spans="1:1" ht="15.75" x14ac:dyDescent="0.25">
      <c r="A14" s="17" t="s">
        <v>28</v>
      </c>
    </row>
  </sheetData>
  <hyperlinks>
    <hyperlink ref="A1" r:id="rId1" xr:uid="{72D0B353-3E97-4F39-A3FA-3D26187FF997}"/>
    <hyperlink ref="A2" r:id="rId2" xr:uid="{3D68300D-8CC1-4707-B7CF-CD556B777DAC}"/>
    <hyperlink ref="A3" r:id="rId3" xr:uid="{37924099-DA2A-4B08-A725-FF45E45024F3}"/>
    <hyperlink ref="A4" r:id="rId4" xr:uid="{3E310548-AC8E-460F-9E7C-E9E39B302B0E}"/>
    <hyperlink ref="A5" r:id="rId5" xr:uid="{6121E4F8-8C3F-495C-B7BC-C482FC8E49F7}"/>
    <hyperlink ref="A6" r:id="rId6" xr:uid="{EB36B252-2272-4851-9C43-AE0DE2B9CD5F}"/>
    <hyperlink ref="A7" r:id="rId7" xr:uid="{27C3ECE5-1849-4545-8F45-EB74F42FAC8C}"/>
    <hyperlink ref="A8" r:id="rId8" xr:uid="{7CB2B5D6-DAC4-4A88-B7D6-41D09E1A607B}"/>
    <hyperlink ref="A9" r:id="rId9" xr:uid="{4EB6E046-2CCA-4675-BB83-67EB2A3A2CF3}"/>
    <hyperlink ref="A10" r:id="rId10" xr:uid="{E3F25476-A5DB-4B3C-A42C-671858A011A2}"/>
    <hyperlink ref="A11" r:id="rId11" xr:uid="{504D9DC4-0404-4CB6-B68E-F40117A26533}"/>
    <hyperlink ref="A12" r:id="rId12" xr:uid="{1B7EB850-A7A3-448A-9354-E1F7A3D1306D}"/>
    <hyperlink ref="A13" r:id="rId13" xr:uid="{BFCC1AC6-1678-4A32-B56B-597402F235B4}"/>
    <hyperlink ref="A14" r:id="rId14" xr:uid="{99FC92D5-F806-4786-BA0D-1A096F990F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Mary Pereira Lizcano</dc:creator>
  <cp:keywords/>
  <dc:description/>
  <cp:lastModifiedBy>Sandra Mary Pereira Lizcano</cp:lastModifiedBy>
  <cp:revision/>
  <dcterms:created xsi:type="dcterms:W3CDTF">2023-11-04T18:43:55Z</dcterms:created>
  <dcterms:modified xsi:type="dcterms:W3CDTF">2023-11-17T21:02:59Z</dcterms:modified>
  <cp:category/>
  <cp:contentStatus/>
</cp:coreProperties>
</file>