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NOVIEMBRE\"/>
    </mc:Choice>
  </mc:AlternateContent>
  <xr:revisionPtr revIDLastSave="0" documentId="8_{C476FA56-DE63-4004-B0EE-B7F63613C8E0}" xr6:coauthVersionLast="47" xr6:coauthVersionMax="47" xr10:uidLastSave="{00000000-0000-0000-0000-000000000000}"/>
  <bookViews>
    <workbookView xWindow="-120" yWindow="-120" windowWidth="29040" windowHeight="15840" xr2:uid="{74E899B7-0B61-45B4-A4DA-34BF31F13207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P2" i="1"/>
  <c r="P3" i="1"/>
  <c r="P4" i="1"/>
  <c r="P5" i="1"/>
  <c r="P6" i="1"/>
  <c r="P7" i="1"/>
  <c r="P8" i="1"/>
  <c r="P9" i="1"/>
</calcChain>
</file>

<file path=xl/sharedStrings.xml><?xml version="1.0" encoding="utf-8"?>
<sst xmlns="http://schemas.openxmlformats.org/spreadsheetml/2006/main" count="118" uniqueCount="52">
  <si>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</si>
  <si>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</si>
  <si>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</si>
  <si>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</si>
  <si>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</si>
  <si>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</si>
  <si>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</si>
  <si>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</si>
  <si>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</si>
  <si>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</si>
  <si>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</si>
  <si>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</si>
  <si>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</si>
  <si>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CORREO</t>
  </si>
  <si>
    <t>DIAS</t>
  </si>
  <si>
    <t>CONDICION</t>
  </si>
  <si>
    <t>OBSERVACIÓN ALCALDÍA</t>
  </si>
  <si>
    <t>CONDICION1</t>
  </si>
  <si>
    <t>OBSERVACIÓN PROMOTOR</t>
  </si>
  <si>
    <t>VALIDACIÓN SAC</t>
  </si>
  <si>
    <t>OBSERVACIÓN SAC</t>
  </si>
  <si>
    <t>ESTADO PETICIÓN</t>
  </si>
  <si>
    <t>ALCALDIA LOCAL DE CHAPINERO</t>
  </si>
  <si>
    <t>ESCRITO</t>
  </si>
  <si>
    <t>DERECHO DE PETICION DE INTERES GENERAL</t>
  </si>
  <si>
    <t>Area de Gestion Policiva  Juridica Chapinero</t>
  </si>
  <si>
    <t>Sin respuesta al peticionario</t>
  </si>
  <si>
    <t>PENDIENTE</t>
  </si>
  <si>
    <t>WEB</t>
  </si>
  <si>
    <t>Area de Gestion de Desarrollo Local Chapinero</t>
  </si>
  <si>
    <t>E-MAIL</t>
  </si>
  <si>
    <t>DERECHO DE PETICION DE INTERES PARTICULAR</t>
  </si>
  <si>
    <t>JAIME HERNANDO PRIETO ALVAREZ</t>
  </si>
  <si>
    <t>REDES SOCIALES</t>
  </si>
  <si>
    <t>VALENTINA SALGADO RODRIGUEZ</t>
  </si>
  <si>
    <t>Pendiente en terminos</t>
  </si>
  <si>
    <t>QUEJA</t>
  </si>
  <si>
    <t>SIN RESPUESTA</t>
  </si>
  <si>
    <t>RECLAMO</t>
  </si>
  <si>
    <t>Oficina de Atención a la Ciudadania Chapinero</t>
  </si>
  <si>
    <t>PEDRO ANDRES BARRERA ALVARADO</t>
  </si>
  <si>
    <t>JHON FREDY VALERO MAYA</t>
  </si>
  <si>
    <t>jaime.prieto@gobiernobogota.gov.co</t>
  </si>
  <si>
    <t>valentina.salgado@gobiernobogota.gov.co</t>
  </si>
  <si>
    <t>LAURA CATALINA RUBIO CALDERON</t>
  </si>
  <si>
    <t>laurac.rubio@gobiernobogota.gov.co</t>
  </si>
  <si>
    <t>pedro.barrera@gobiernobogota.gov.co</t>
  </si>
  <si>
    <t>john.valero@gobiernobogota.gov.co</t>
  </si>
  <si>
    <t>FABIAN ANDRES CARDONA</t>
  </si>
  <si>
    <t>fabian.cardona@gobiernobogota.gov.co</t>
  </si>
  <si>
    <t>MARIA CAMILA FARFAN LEYVA</t>
  </si>
  <si>
    <t>maria.farfan@gobiernobogota.gov.co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</si>
</sst>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6" fillId="0" borderId="3" xfId="2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3" xfId="1" xr:uid="{93D998C5-2CC4-4719-AE1C-278FD31D9085}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A2D6F4-9C93-4532-B2D0-93152841EB6F}" name="Tabla7" displayName="Tabla7" ref="A1:V9" totalsRowShown="0" headerRowDxfId="27" dataDxfId="25" headerRowBorderDxfId="26" tableBorderDxfId="24" totalsRowBorderDxfId="23">
  <autoFilter ref="A1:V9" xr:uid="{59A2D6F4-9C93-4532-B2D0-93152841EB6F}"/>
  <sortState xmlns:xlrd2="http://schemas.microsoft.com/office/spreadsheetml/2017/richdata2" ref="A2:V4">
    <sortCondition ref="C1:C4"/>
  </sortState>
  <tableColumns count="22">
    <tableColumn id="1" xr3:uid="{3EDFF730-3AD9-4E19-9C86-B01EA138F64B}" name="FECHA INGRESO BASE" dataDxfId="22"/>
    <tableColumn id="2" xr3:uid="{12EF51A1-1355-40E4-A87E-BC7F6D5DAAE3}" name="NUMERO SDQS" dataDxfId="21"/>
    <tableColumn id="3" xr3:uid="{2C7E8F10-5352-4DBA-A2B5-6DE314DFB8ED}" name="FECHA INICIO TÉRMINOS" dataDxfId="20"/>
    <tableColumn id="22" xr3:uid="{56ED6EB2-DB54-48D4-9815-D4F0B9E45F0A}" name="TIPO PENDIENTE RESPUESTA " dataDxfId="19"/>
    <tableColumn id="20" xr3:uid="{42DBD25C-2DF1-4A0F-B657-18583E52424D}" name="TIPO PENDIENTE" dataDxfId="18"/>
    <tableColumn id="4" xr3:uid="{96DDA584-B7D3-4F3D-AAB3-A302AAAC708A}" name="NÚMERO RADICADO" dataDxfId="17"/>
    <tableColumn id="5" xr3:uid="{8F1AF6C7-7F0A-4C97-B56B-4F98EFE8EF6F}" name="ALCALDÍA" dataDxfId="16"/>
    <tableColumn id="6" xr3:uid="{FE37C0D4-1B8B-4BBD-8DE1-CA622AD56084}" name="MEDIO RECEPCIÓN" dataDxfId="15"/>
    <tableColumn id="7" xr3:uid="{DD561431-4169-4496-A5F4-BB9E062F209E}" name="TIPO DE PETICIÓN" dataDxfId="14"/>
    <tableColumn id="8" xr3:uid="{6F8266C8-5F22-45FC-A1D8-2BE31CA85E56}" name="DEPENDENCIA ACTUAL" dataDxfId="13"/>
    <tableColumn id="9" xr3:uid="{465FEDB7-2383-44B7-A2AD-C951D903778B}" name="USUARIO ACTUAL ORFEO" dataDxfId="12"/>
    <tableColumn id="19" xr3:uid="{AACBB809-7B8E-4D46-8B86-8EB0D950298C}" name="SUBTEMA" dataDxfId="11"/>
    <tableColumn id="10" xr3:uid="{F2D7F1CD-FBC4-4D75-A7DF-D3CF71168085}" name="OBSERVACIONES SAC" dataDxfId="10" dataCellStyle="Normal 3"/>
    <tableColumn id="11" xr3:uid="{5AD532C5-F54C-476F-A1E9-3DDA07A5B163}" name="CORREO" dataDxfId="9"/>
    <tableColumn id="12" xr3:uid="{B42CEDBA-19A7-4840-BE1A-2DCFF5E4A87D}" name="DIAS" dataDxfId="8"/>
    <tableColumn id="13" xr3:uid="{8DFEB4EA-17B8-4C48-8100-320CFA796294}" name="CONDICION" dataDxfId="7">
      <calculatedColumnFormula>IF(Tabla7[[#This Row],[DIAS]]&gt;=8,"SI","NO")</calculatedColumnFormula>
    </tableColumn>
    <tableColumn id="14" xr3:uid="{036B240C-B22B-415E-8BF8-51571795E697}" name="OBSERVACIÓN ALCALDÍA"/>
    <tableColumn id="21" xr3:uid="{C1388BE5-FDDF-4433-B2B5-AFD23999E40A}" name="CONDICION1" dataDxfId="6">
      <calculatedColumnFormula>+IF(Tabla7[[#This Row],[OBSERVACIÓN ALCALDÍA]]="SIN RESPUESTA","SI","NO")</calculatedColumnFormula>
    </tableColumn>
    <tableColumn id="18" xr3:uid="{BA578FC2-C9E6-4ACE-B6CA-BEE1DEA071D4}" name="OBSERVACIÓN PROMOTOR"/>
    <tableColumn id="15" xr3:uid="{169A2FB0-875F-47F4-A12A-60CF588B0533}" name="VALIDACIÓN SAC" dataDxfId="5"/>
    <tableColumn id="16" xr3:uid="{2C012041-74A0-4F10-8408-0666397AD8DA}" name="OBSERVACIÓN SAC" dataDxfId="4"/>
    <tableColumn id="17" xr3:uid="{E6B91B05-D27E-48BC-8240-573D3140CE80}" name="ESTADO PETICIÓN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hn.valero@gobiernobogota.gov.co" TargetMode="External"/><Relationship Id="rId3" Type="http://schemas.openxmlformats.org/officeDocument/2006/relationships/hyperlink" Target="mailto:sandra.pereira@gobiernobogota.gov.co" TargetMode="External"/><Relationship Id="rId7" Type="http://schemas.openxmlformats.org/officeDocument/2006/relationships/hyperlink" Target="mailto:pedro.barrera@gobiernobogota.gov.co" TargetMode="External"/><Relationship Id="rId2" Type="http://schemas.openxmlformats.org/officeDocument/2006/relationships/hyperlink" Target="mailto:sandra.pereira@gobiernobogota.gov.co" TargetMode="External"/><Relationship Id="rId1" Type="http://schemas.openxmlformats.org/officeDocument/2006/relationships/hyperlink" Target="mailto:jaime.prieto@gobiernobogota.gov.co" TargetMode="External"/><Relationship Id="rId6" Type="http://schemas.openxmlformats.org/officeDocument/2006/relationships/hyperlink" Target="mailto:laurac.rubio@gobiernobogota.gov.co" TargetMode="External"/><Relationship Id="rId11" Type="http://schemas.openxmlformats.org/officeDocument/2006/relationships/table" Target="../tables/table1.xml"/><Relationship Id="rId5" Type="http://schemas.openxmlformats.org/officeDocument/2006/relationships/hyperlink" Target="mailto:valentina.salgado@gobiernobogota.gov.co" TargetMode="External"/><Relationship Id="rId10" Type="http://schemas.openxmlformats.org/officeDocument/2006/relationships/hyperlink" Target="mailto:maria.farfan@gobiernobogota.gov.co" TargetMode="External"/><Relationship Id="rId4" Type="http://schemas.openxmlformats.org/officeDocument/2006/relationships/hyperlink" Target="mailto:jaime.prieto@gobiernobogota.gov.co" TargetMode="External"/><Relationship Id="rId9" Type="http://schemas.openxmlformats.org/officeDocument/2006/relationships/hyperlink" Target="mailto:fabian.cardona@gobiernobogo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8303-E150-4F95-A80C-53A12617FE0E}">
  <dimension ref="A1:V9"/>
  <sheetViews>
    <sheetView tabSelected="1" topLeftCell="J1" workbookViewId="0">
      <selection activeCell="K22" sqref="K22"/>
    </sheetView>
  </sheetViews>
  <sheetFormatPr baseColWidth="10" defaultColWidth="11.42578125" defaultRowHeight="15" x14ac:dyDescent="0.25"/>
  <cols>
    <col min="2" max="2" width="17.140625" customWidth="1"/>
    <col min="6" max="6" width="26.42578125" bestFit="1" customWidth="1"/>
    <col min="10" max="10" width="32.7109375" customWidth="1"/>
    <col min="11" max="11" width="48.7109375" bestFit="1" customWidth="1"/>
    <col min="13" max="13" width="32.140625" customWidth="1"/>
    <col min="14" max="14" width="43.85546875" bestFit="1" customWidth="1"/>
    <col min="17" max="17" width="30.85546875" bestFit="1" customWidth="1"/>
    <col min="18" max="18" width="30.85546875" customWidth="1"/>
    <col min="19" max="19" width="30" bestFit="1" customWidth="1"/>
  </cols>
  <sheetData>
    <row r="1" spans="1:22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5" t="s">
        <v>18</v>
      </c>
      <c r="T1" s="2" t="s">
        <v>19</v>
      </c>
      <c r="U1" s="2" t="s">
        <v>20</v>
      </c>
      <c r="V1" s="6" t="s">
        <v>21</v>
      </c>
    </row>
    <row r="2" spans="1:22" ht="15.75" x14ac:dyDescent="0.25">
      <c r="A2" s="7">
        <v>45222</v>
      </c>
      <c r="B2" s="8">
        <v>4572522023</v>
      </c>
      <c r="C2" s="9">
        <v>45216</v>
      </c>
      <c r="D2" s="9" t="s">
        <v>35</v>
      </c>
      <c r="E2" s="9" t="s">
        <v>35</v>
      </c>
      <c r="F2" s="10">
        <v>20234603891222</v>
      </c>
      <c r="G2" s="11" t="s">
        <v>22</v>
      </c>
      <c r="H2" s="9" t="s">
        <v>28</v>
      </c>
      <c r="I2" s="9" t="s">
        <v>36</v>
      </c>
      <c r="J2" s="8" t="s">
        <v>29</v>
      </c>
      <c r="K2" s="10" t="s">
        <v>32</v>
      </c>
      <c r="L2" s="12" t="e">
        <v>#N/A</v>
      </c>
      <c r="M2" s="10" t="s">
        <v>26</v>
      </c>
      <c r="N2" s="26" t="s">
        <v>42</v>
      </c>
      <c r="O2" s="10">
        <v>13</v>
      </c>
      <c r="P2" s="13" t="str">
        <f>IF(Tabla7[[#This Row],[DIAS]]&gt;=8,"SI","NO")</f>
        <v>SI</v>
      </c>
      <c r="Q2" s="14" t="s">
        <v>37</v>
      </c>
      <c r="R2" s="14" t="str">
        <f>+IF(Tabla7[[#This Row],[OBSERVACIÓN ALCALDÍA]]="SIN RESPUESTA","SI","NO")</f>
        <v>SI</v>
      </c>
      <c r="S2" s="14" t="s">
        <v>37</v>
      </c>
      <c r="T2" s="8"/>
      <c r="U2" s="8"/>
      <c r="V2" s="8" t="s">
        <v>27</v>
      </c>
    </row>
    <row r="3" spans="1:22" ht="15.75" x14ac:dyDescent="0.25">
      <c r="A3" s="15">
        <v>45229</v>
      </c>
      <c r="B3" s="12">
        <v>4583452023</v>
      </c>
      <c r="C3" s="9">
        <v>45217</v>
      </c>
      <c r="D3" s="9" t="s">
        <v>35</v>
      </c>
      <c r="E3" s="9" t="s">
        <v>35</v>
      </c>
      <c r="F3" s="10">
        <v>20234603923962</v>
      </c>
      <c r="G3" s="11" t="s">
        <v>22</v>
      </c>
      <c r="H3" s="9" t="s">
        <v>33</v>
      </c>
      <c r="I3" s="9" t="s">
        <v>38</v>
      </c>
      <c r="J3" s="8" t="s">
        <v>29</v>
      </c>
      <c r="K3" s="10" t="s">
        <v>32</v>
      </c>
      <c r="L3" s="12" t="e">
        <v>#N/A</v>
      </c>
      <c r="M3" s="10" t="s">
        <v>26</v>
      </c>
      <c r="N3" s="26" t="s">
        <v>42</v>
      </c>
      <c r="O3" s="10">
        <v>13</v>
      </c>
      <c r="P3" s="13" t="str">
        <f>IF(Tabla7[[#This Row],[DIAS]]&gt;=8,"SI","NO")</f>
        <v>SI</v>
      </c>
      <c r="Q3" s="14" t="s">
        <v>37</v>
      </c>
      <c r="R3" s="14" t="str">
        <f>+IF(Tabla7[[#This Row],[OBSERVACIÓN ALCALDÍA]]="SIN RESPUESTA","SI","NO")</f>
        <v>SI</v>
      </c>
      <c r="S3" s="14" t="s">
        <v>37</v>
      </c>
      <c r="T3" s="12"/>
      <c r="U3" s="12"/>
      <c r="V3" s="8" t="s">
        <v>27</v>
      </c>
    </row>
    <row r="4" spans="1:22" ht="15.75" x14ac:dyDescent="0.25">
      <c r="A4" s="15">
        <v>45229</v>
      </c>
      <c r="B4" s="12">
        <v>4633502023</v>
      </c>
      <c r="C4" s="9">
        <v>45219</v>
      </c>
      <c r="D4" s="9" t="s">
        <v>35</v>
      </c>
      <c r="E4" s="9" t="s">
        <v>35</v>
      </c>
      <c r="F4" s="10">
        <v>20234603941092</v>
      </c>
      <c r="G4" s="11" t="s">
        <v>22</v>
      </c>
      <c r="H4" s="9" t="s">
        <v>28</v>
      </c>
      <c r="I4" s="9" t="s">
        <v>31</v>
      </c>
      <c r="J4" s="8" t="s">
        <v>25</v>
      </c>
      <c r="K4" s="10" t="s">
        <v>34</v>
      </c>
      <c r="L4" s="12" t="e">
        <v>#N/A</v>
      </c>
      <c r="M4" s="10" t="s">
        <v>26</v>
      </c>
      <c r="N4" s="26" t="s">
        <v>43</v>
      </c>
      <c r="O4" s="10">
        <v>13</v>
      </c>
      <c r="P4" s="13" t="str">
        <f>IF(Tabla7[[#This Row],[DIAS]]&gt;=8,"SI","NO")</f>
        <v>SI</v>
      </c>
      <c r="Q4" s="14" t="s">
        <v>37</v>
      </c>
      <c r="R4" s="14" t="str">
        <f>+IF(Tabla7[[#This Row],[OBSERVACIÓN ALCALDÍA]]="SIN RESPUESTA","SI","NO")</f>
        <v>SI</v>
      </c>
      <c r="S4" s="14" t="s">
        <v>37</v>
      </c>
      <c r="T4" s="12"/>
      <c r="U4" s="12"/>
      <c r="V4" s="8" t="s">
        <v>27</v>
      </c>
    </row>
    <row r="5" spans="1:22" ht="15.75" x14ac:dyDescent="0.25">
      <c r="A5" s="18">
        <v>45237</v>
      </c>
      <c r="B5" s="16">
        <v>4817752023</v>
      </c>
      <c r="C5" s="19">
        <v>45225</v>
      </c>
      <c r="D5" s="9" t="s">
        <v>35</v>
      </c>
      <c r="E5" s="9" t="s">
        <v>35</v>
      </c>
      <c r="F5" s="20">
        <v>20234213977222</v>
      </c>
      <c r="G5" s="16" t="s">
        <v>22</v>
      </c>
      <c r="H5" s="16" t="s">
        <v>23</v>
      </c>
      <c r="I5" s="16" t="s">
        <v>31</v>
      </c>
      <c r="J5" s="16" t="s">
        <v>39</v>
      </c>
      <c r="K5" s="16" t="s">
        <v>44</v>
      </c>
      <c r="L5" s="8" t="e">
        <v>#N/A</v>
      </c>
      <c r="M5" s="10" t="s">
        <v>26</v>
      </c>
      <c r="N5" s="26" t="s">
        <v>45</v>
      </c>
      <c r="O5" s="10">
        <v>13</v>
      </c>
      <c r="P5" s="13" t="str">
        <f>IF(Tabla7[[#This Row],[DIAS]]&gt;=8,"SI","NO")</f>
        <v>SI</v>
      </c>
      <c r="Q5" s="14" t="s">
        <v>37</v>
      </c>
      <c r="R5" s="14" t="str">
        <f>+IF(Tabla7[[#This Row],[OBSERVACIÓN ALCALDÍA]]="SIN RESPUESTA","SI","NO")</f>
        <v>SI</v>
      </c>
      <c r="S5" s="14" t="s">
        <v>37</v>
      </c>
      <c r="T5" s="16"/>
      <c r="U5" s="16"/>
      <c r="V5" s="24" t="s">
        <v>27</v>
      </c>
    </row>
    <row r="6" spans="1:22" ht="15.75" x14ac:dyDescent="0.25">
      <c r="A6" s="18">
        <v>45237</v>
      </c>
      <c r="B6" s="16">
        <v>4720952023</v>
      </c>
      <c r="C6" s="19">
        <v>45226</v>
      </c>
      <c r="D6" s="9" t="s">
        <v>35</v>
      </c>
      <c r="E6" s="9" t="s">
        <v>35</v>
      </c>
      <c r="F6" s="20">
        <v>20234604032052</v>
      </c>
      <c r="G6" s="16" t="s">
        <v>22</v>
      </c>
      <c r="H6" s="16" t="s">
        <v>30</v>
      </c>
      <c r="I6" s="16" t="s">
        <v>24</v>
      </c>
      <c r="J6" s="16" t="s">
        <v>29</v>
      </c>
      <c r="K6" s="16" t="s">
        <v>40</v>
      </c>
      <c r="L6" s="8" t="e">
        <v>#N/A</v>
      </c>
      <c r="M6" s="10" t="s">
        <v>26</v>
      </c>
      <c r="N6" s="26" t="s">
        <v>46</v>
      </c>
      <c r="O6" s="10">
        <v>13</v>
      </c>
      <c r="P6" s="13" t="str">
        <f>IF(Tabla7[[#This Row],[DIAS]]&gt;=8,"SI","NO")</f>
        <v>SI</v>
      </c>
      <c r="Q6" s="14" t="s">
        <v>37</v>
      </c>
      <c r="R6" s="14" t="str">
        <f>+IF(Tabla7[[#This Row],[OBSERVACIÓN ALCALDÍA]]="SIN RESPUESTA","SI","NO")</f>
        <v>SI</v>
      </c>
      <c r="S6" s="14" t="s">
        <v>37</v>
      </c>
      <c r="T6" s="16"/>
      <c r="U6" s="16"/>
      <c r="V6" s="24" t="s">
        <v>27</v>
      </c>
    </row>
    <row r="7" spans="1:22" ht="15.75" x14ac:dyDescent="0.25">
      <c r="A7" s="18">
        <v>45237</v>
      </c>
      <c r="B7" s="16">
        <v>4782392023</v>
      </c>
      <c r="C7" s="19">
        <v>45230</v>
      </c>
      <c r="D7" s="9" t="s">
        <v>35</v>
      </c>
      <c r="E7" s="9" t="s">
        <v>35</v>
      </c>
      <c r="F7" s="20">
        <v>20234604062862</v>
      </c>
      <c r="G7" s="16" t="s">
        <v>22</v>
      </c>
      <c r="H7" s="16" t="s">
        <v>30</v>
      </c>
      <c r="I7" s="16" t="s">
        <v>24</v>
      </c>
      <c r="J7" s="16" t="s">
        <v>29</v>
      </c>
      <c r="K7" s="16" t="s">
        <v>41</v>
      </c>
      <c r="L7" s="8" t="e">
        <v>#N/A</v>
      </c>
      <c r="M7" s="10" t="s">
        <v>26</v>
      </c>
      <c r="N7" s="26" t="s">
        <v>47</v>
      </c>
      <c r="O7" s="10">
        <v>13</v>
      </c>
      <c r="P7" s="13" t="str">
        <f>IF(Tabla7[[#This Row],[DIAS]]&gt;=8,"SI","NO")</f>
        <v>SI</v>
      </c>
      <c r="Q7" s="14" t="s">
        <v>37</v>
      </c>
      <c r="R7" s="14" t="str">
        <f>+IF(Tabla7[[#This Row],[OBSERVACIÓN ALCALDÍA]]="SIN RESPUESTA","SI","NO")</f>
        <v>SI</v>
      </c>
      <c r="S7" s="14" t="s">
        <v>37</v>
      </c>
      <c r="T7" s="16"/>
      <c r="U7" s="16"/>
      <c r="V7" s="24" t="s">
        <v>27</v>
      </c>
    </row>
    <row r="8" spans="1:22" ht="15.75" x14ac:dyDescent="0.25">
      <c r="A8" s="18">
        <v>45237</v>
      </c>
      <c r="B8" s="16">
        <v>4776672023</v>
      </c>
      <c r="C8" s="19">
        <v>45230</v>
      </c>
      <c r="D8" s="9" t="s">
        <v>35</v>
      </c>
      <c r="E8" s="9" t="s">
        <v>35</v>
      </c>
      <c r="F8" s="20">
        <v>20234604089812</v>
      </c>
      <c r="G8" s="16" t="s">
        <v>22</v>
      </c>
      <c r="H8" s="16" t="s">
        <v>33</v>
      </c>
      <c r="I8" s="16" t="s">
        <v>38</v>
      </c>
      <c r="J8" s="16" t="s">
        <v>39</v>
      </c>
      <c r="K8" s="16" t="s">
        <v>48</v>
      </c>
      <c r="L8" s="8" t="e">
        <v>#N/A</v>
      </c>
      <c r="M8" s="10" t="s">
        <v>26</v>
      </c>
      <c r="N8" s="26" t="s">
        <v>49</v>
      </c>
      <c r="O8" s="10">
        <v>13</v>
      </c>
      <c r="P8" s="13" t="str">
        <f>IF(Tabla7[[#This Row],[DIAS]]&gt;=8,"SI","NO")</f>
        <v>SI</v>
      </c>
      <c r="Q8" s="14" t="s">
        <v>37</v>
      </c>
      <c r="R8" s="14" t="str">
        <f>+IF(Tabla7[[#This Row],[OBSERVACIÓN ALCALDÍA]]="SIN RESPUESTA","SI","NO")</f>
        <v>SI</v>
      </c>
      <c r="S8" s="14" t="s">
        <v>37</v>
      </c>
      <c r="T8" s="16"/>
      <c r="U8" s="16"/>
      <c r="V8" s="24" t="s">
        <v>27</v>
      </c>
    </row>
    <row r="9" spans="1:22" ht="15.75" x14ac:dyDescent="0.25">
      <c r="A9" s="21">
        <v>45237</v>
      </c>
      <c r="B9" s="17">
        <v>4811882023</v>
      </c>
      <c r="C9" s="22">
        <v>45231</v>
      </c>
      <c r="D9" s="11" t="s">
        <v>35</v>
      </c>
      <c r="E9" s="11" t="s">
        <v>35</v>
      </c>
      <c r="F9" s="23">
        <v>20234604090442</v>
      </c>
      <c r="G9" s="17" t="s">
        <v>22</v>
      </c>
      <c r="H9" s="17" t="s">
        <v>28</v>
      </c>
      <c r="I9" s="17" t="s">
        <v>24</v>
      </c>
      <c r="J9" s="17" t="s">
        <v>39</v>
      </c>
      <c r="K9" s="17" t="s">
        <v>50</v>
      </c>
      <c r="L9" s="12" t="e">
        <v>#N/A</v>
      </c>
      <c r="M9" s="10" t="s">
        <v>26</v>
      </c>
      <c r="N9" s="26" t="s">
        <v>51</v>
      </c>
      <c r="O9" s="10">
        <v>13</v>
      </c>
      <c r="P9" s="13" t="str">
        <f>IF(Tabla7[[#This Row],[DIAS]]&gt;=8,"SI","NO")</f>
        <v>SI</v>
      </c>
      <c r="Q9" s="14" t="s">
        <v>37</v>
      </c>
      <c r="R9" s="14" t="str">
        <f>+IF(Tabla7[[#This Row],[OBSERVACIÓN ALCALDÍA]]="SIN RESPUESTA","SI","NO")</f>
        <v>SI</v>
      </c>
      <c r="S9" s="14" t="s">
        <v>37</v>
      </c>
      <c r="T9" s="17"/>
      <c r="U9" s="17"/>
      <c r="V9" s="25" t="s">
        <v>27</v>
      </c>
    </row>
  </sheetData>
  <conditionalFormatting sqref="B2">
    <cfRule type="duplicateValues" dxfId="2" priority="197"/>
  </conditionalFormatting>
  <conditionalFormatting sqref="G2:G4 L2:L4 V2:V4 P2:P9 J2:J4">
    <cfRule type="expression" dxfId="1" priority="90">
      <formula>$V2="GESTIONADO"</formula>
    </cfRule>
  </conditionalFormatting>
  <conditionalFormatting sqref="B3:B4">
    <cfRule type="duplicateValues" dxfId="0" priority="210"/>
  </conditionalFormatting>
  <hyperlinks>
    <hyperlink ref="N2" r:id="rId1" xr:uid="{6969D790-8665-486F-8277-43F986A7ADFD}"/>
    <hyperlink ref="N5:N6" r:id="rId2" display="sandra.pereira@gobiernobogota.gov.co" xr:uid="{32AF122E-9C27-4809-8B79-60A4456B0DAC}"/>
    <hyperlink ref="N7:N9" r:id="rId3" display="sandra.pereira@gobiernobogota.gov.co" xr:uid="{07AAAE70-DFAD-4929-A8A5-FAD092566050}"/>
    <hyperlink ref="N3" r:id="rId4" xr:uid="{30141B55-F66B-494D-9FBB-3DB4BA34425E}"/>
    <hyperlink ref="N4" r:id="rId5" xr:uid="{DF6EB78F-43BC-48D7-984A-5E9BCA40E57B}"/>
    <hyperlink ref="N5" r:id="rId6" xr:uid="{75E8E356-A191-4B89-A7DA-B619D2E23A6E}"/>
    <hyperlink ref="N6" r:id="rId7" xr:uid="{7AE95C3A-BBE3-47B5-B1F8-C19A22E30CB4}"/>
    <hyperlink ref="N7" r:id="rId8" xr:uid="{D343577F-BA9C-4E5C-91F8-19D52BCD5D5F}"/>
    <hyperlink ref="N8" r:id="rId9" xr:uid="{A86C9E3C-8FD0-4626-848D-A4B665D9EBF9}"/>
    <hyperlink ref="N9" r:id="rId10" xr:uid="{0CC055FE-67EE-4196-B3C9-768C52EFC440}"/>
  </hyperlinks>
  <pageMargins left="0.7" right="0.7" top="0.75" bottom="0.75" header="0.3" footer="0.3"/>
  <tableParts count="1"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Mary Pereira Lizcano</dc:creator>
  <cp:keywords/>
  <dc:description/>
  <cp:lastModifiedBy>Sandra Mary Pereira Lizcano</cp:lastModifiedBy>
  <cp:revision/>
  <dcterms:created xsi:type="dcterms:W3CDTF">2023-11-04T18:43:55Z</dcterms:created>
  <dcterms:modified xsi:type="dcterms:W3CDTF">2023-11-16T14:32:10Z</dcterms:modified>
  <cp:category/>
  <cp:contentStatus/>
</cp:coreProperties>
</file>