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E:\CHPINERO2022\EVIDENCIAS COMPROMISOS SANDRA SEPTIEMBRE\PAGINA WEB\TRANSPARENCIA\PUBLICACIONES\"/>
    </mc:Choice>
  </mc:AlternateContent>
  <xr:revisionPtr revIDLastSave="0" documentId="8_{4427AD04-B738-4EE8-96B7-DE655A95F9ED}" xr6:coauthVersionLast="47" xr6:coauthVersionMax="47" xr10:uidLastSave="{00000000-0000-0000-0000-000000000000}"/>
  <bookViews>
    <workbookView xWindow="-120" yWindow="-120" windowWidth="29040" windowHeight="15840" tabRatio="594" xr2:uid="{00000000-000D-0000-FFFF-FFFF00000000}"/>
  </bookViews>
  <sheets>
    <sheet name="CONTRATACIÓN-2022" sheetId="10" r:id="rId1"/>
  </sheets>
  <definedNames>
    <definedName name="_xlnm._FilterDatabase" localSheetId="0" hidden="1">'CONTRATACIÓN-2022'!$A$4:$GN$201</definedName>
    <definedName name="_Hlk61182130" localSheetId="0">'CONTRATACIÓN-2022'!#REF!</definedName>
    <definedName name="_Hlk63276850" localSheetId="0">'CONTRATACIÓN-2022'!#REF!</definedName>
    <definedName name="CD">#REF!</definedName>
    <definedName name="CDM">#REF!</definedName>
    <definedName name="Concurso.méritos">#REF!</definedName>
    <definedName name="Contratación.directa">#REF!</definedName>
    <definedName name="LICITACIÓN">#REF!</definedName>
    <definedName name="LP">#REF!</definedName>
    <definedName name="MC">#REF!</definedName>
    <definedName name="Mínima.cuantía">#REF!</definedName>
    <definedName name="Modalidad.Contratación">#REF!</definedName>
    <definedName name="NA">#REF!</definedName>
    <definedName name="NG">#REF!</definedName>
    <definedName name="NINGUNA">#REF!</definedName>
    <definedName name="S.A">#REF!</definedName>
    <definedName name="SA">#REF!</definedName>
    <definedName name="Selección.abrevia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S5" i="10" l="1"/>
  <c r="BS6" i="10"/>
  <c r="BS7" i="10"/>
  <c r="BS8" i="10"/>
  <c r="BS9" i="10"/>
  <c r="BS10" i="10"/>
  <c r="BS11" i="10"/>
  <c r="BS12" i="10"/>
  <c r="BS13" i="10"/>
  <c r="BS14" i="10"/>
  <c r="BS15" i="10"/>
  <c r="BS16" i="10"/>
  <c r="BS18" i="10"/>
  <c r="BS19" i="10"/>
  <c r="BS20" i="10"/>
  <c r="BS21" i="10"/>
  <c r="BS22" i="10"/>
  <c r="BS23" i="10"/>
  <c r="BS24" i="10"/>
  <c r="BS25" i="10"/>
  <c r="BS26" i="10"/>
  <c r="BS27" i="10"/>
  <c r="BS28" i="10"/>
  <c r="BS29" i="10"/>
  <c r="BS30" i="10"/>
  <c r="BS31" i="10"/>
  <c r="BS32" i="10"/>
  <c r="BS33" i="10"/>
  <c r="BS34" i="10"/>
  <c r="BS35" i="10"/>
  <c r="BS36" i="10"/>
  <c r="BS37" i="10"/>
  <c r="BS38" i="10"/>
  <c r="BS39" i="10"/>
  <c r="BS40" i="10"/>
  <c r="BS41" i="10"/>
  <c r="BS42" i="10"/>
  <c r="BS43" i="10"/>
  <c r="BS44" i="10"/>
  <c r="BS45" i="10"/>
  <c r="BS46" i="10"/>
  <c r="BS47" i="10"/>
  <c r="BS48" i="10"/>
  <c r="BS49" i="10"/>
  <c r="BS50" i="10"/>
  <c r="BS51" i="10"/>
  <c r="BS52" i="10"/>
  <c r="BS53" i="10"/>
  <c r="BS54" i="10"/>
  <c r="BS55" i="10"/>
  <c r="BS56" i="10"/>
  <c r="BS57" i="10"/>
  <c r="BS58" i="10"/>
  <c r="BS59" i="10"/>
  <c r="BS60" i="10"/>
  <c r="BS61" i="10"/>
  <c r="BS62" i="10"/>
  <c r="BS63" i="10"/>
  <c r="BS64" i="10"/>
  <c r="BS65" i="10"/>
  <c r="BS66" i="10"/>
  <c r="BS67" i="10"/>
  <c r="BS68" i="10"/>
  <c r="BS69" i="10"/>
  <c r="BS70" i="10"/>
  <c r="BS71" i="10"/>
  <c r="BS72" i="10"/>
  <c r="BS73" i="10"/>
  <c r="BS74" i="10"/>
  <c r="BS75" i="10"/>
  <c r="BS76" i="10"/>
  <c r="BS77" i="10"/>
  <c r="BS78" i="10"/>
  <c r="BS79" i="10"/>
  <c r="BS80" i="10"/>
  <c r="BS81" i="10"/>
  <c r="BS82" i="10"/>
  <c r="BS83" i="10"/>
  <c r="BS84" i="10"/>
  <c r="BS85" i="10"/>
  <c r="BS86" i="10"/>
  <c r="BS87" i="10"/>
  <c r="BS88" i="10"/>
  <c r="BS89" i="10"/>
  <c r="BS90" i="10"/>
  <c r="BS91" i="10"/>
  <c r="BS92" i="10"/>
  <c r="BS93" i="10"/>
  <c r="BS94" i="10"/>
  <c r="BS95" i="10"/>
  <c r="BS96" i="10"/>
  <c r="BS97" i="10"/>
  <c r="BS98" i="10"/>
  <c r="BS99" i="10"/>
  <c r="BS100" i="10"/>
  <c r="BS101" i="10"/>
  <c r="BS102" i="10"/>
  <c r="BS103" i="10"/>
  <c r="BS104" i="10"/>
  <c r="BS105" i="10"/>
  <c r="BS106" i="10"/>
  <c r="BS107" i="10"/>
  <c r="BS108" i="10"/>
  <c r="BS109" i="10"/>
  <c r="BS110" i="10"/>
  <c r="BS111" i="10"/>
  <c r="BS112" i="10"/>
  <c r="BS113" i="10"/>
  <c r="BS114" i="10"/>
  <c r="BS115" i="10"/>
  <c r="BS116" i="10"/>
  <c r="BS117" i="10"/>
  <c r="BS118" i="10"/>
  <c r="BS119" i="10"/>
  <c r="BS120" i="10"/>
  <c r="BS121" i="10"/>
  <c r="BS122" i="10"/>
  <c r="BS123" i="10"/>
  <c r="BS124" i="10"/>
  <c r="BS125" i="10"/>
  <c r="BS126" i="10"/>
  <c r="BS127" i="10"/>
  <c r="BS128" i="10"/>
  <c r="BS129" i="10"/>
  <c r="BS130" i="10"/>
  <c r="BS131" i="10"/>
  <c r="BS132" i="10"/>
  <c r="BS133" i="10"/>
  <c r="BS134" i="10"/>
  <c r="BS135" i="10"/>
  <c r="BS136" i="10"/>
  <c r="BS137" i="10"/>
  <c r="BS138" i="10"/>
  <c r="BS139" i="10"/>
  <c r="BS140" i="10"/>
  <c r="BS141" i="10"/>
  <c r="BS142" i="10"/>
  <c r="BS143" i="10"/>
  <c r="BS144" i="10"/>
  <c r="BS145" i="10"/>
  <c r="BS146" i="10"/>
  <c r="BS147" i="10"/>
  <c r="BS148" i="10"/>
  <c r="BS149" i="10"/>
  <c r="BS150" i="10"/>
  <c r="BS151" i="10"/>
  <c r="BS152" i="10"/>
  <c r="BS153" i="10"/>
  <c r="BS154" i="10"/>
  <c r="BS155" i="10"/>
  <c r="BS156" i="10"/>
  <c r="BS157" i="10"/>
  <c r="BS158" i="10"/>
  <c r="BS159" i="10"/>
  <c r="BS160" i="10"/>
  <c r="BS161" i="10"/>
  <c r="BS162" i="10"/>
  <c r="BS163" i="10"/>
  <c r="BS164" i="10"/>
  <c r="BS165" i="10"/>
  <c r="BS166" i="10"/>
  <c r="BS167" i="10"/>
  <c r="BS168" i="10"/>
  <c r="BS169" i="10"/>
  <c r="BS170" i="10"/>
  <c r="BS171" i="10"/>
  <c r="BS172" i="10"/>
  <c r="BS173" i="10"/>
  <c r="BS174" i="10"/>
  <c r="BS175" i="10"/>
  <c r="BS176" i="10"/>
  <c r="BS177" i="10"/>
  <c r="BS179" i="10"/>
  <c r="BS180" i="10"/>
  <c r="BS181" i="10"/>
  <c r="DE194" i="10"/>
  <c r="DE186" i="10"/>
  <c r="DE185" i="10"/>
  <c r="DE183" i="10"/>
  <c r="DE168" i="10"/>
  <c r="DE170" i="10"/>
  <c r="AP201" i="10" l="1"/>
  <c r="AP200" i="10"/>
  <c r="AP199" i="10"/>
  <c r="AP197" i="10"/>
  <c r="AP198" i="10"/>
  <c r="AP196" i="10"/>
  <c r="AP195" i="10"/>
  <c r="AP194" i="10"/>
  <c r="AP193" i="10"/>
  <c r="AP192" i="10"/>
  <c r="AP191" i="10"/>
  <c r="AP190" i="10" l="1"/>
  <c r="AP189" i="10"/>
  <c r="AP187" i="10" l="1"/>
  <c r="AP170" i="10"/>
  <c r="AP160" i="10" l="1"/>
  <c r="BG186" i="10"/>
  <c r="AP186" i="10"/>
  <c r="BG185" i="10"/>
  <c r="AP185" i="10"/>
  <c r="BG184" i="10"/>
  <c r="AP184" i="10"/>
  <c r="AP183" i="10"/>
  <c r="BG183" i="10" l="1"/>
  <c r="AP176" i="10"/>
  <c r="BG182" i="10"/>
  <c r="AP182" i="10"/>
  <c r="BG181" i="10"/>
  <c r="BY179" i="10"/>
  <c r="BY181" i="10"/>
  <c r="BG180" i="10"/>
  <c r="BG179" i="10"/>
  <c r="AP181" i="10"/>
  <c r="AP180" i="10"/>
  <c r="AP179" i="10"/>
  <c r="BY180" i="10" l="1"/>
  <c r="AP177" i="10" l="1"/>
  <c r="AP175" i="10"/>
  <c r="AP174" i="10"/>
  <c r="AP171" i="10"/>
  <c r="AP173" i="10"/>
  <c r="AP168" i="10"/>
  <c r="AP169" i="10"/>
  <c r="AP167" i="10"/>
  <c r="AP165" i="10"/>
  <c r="AP166" i="10"/>
  <c r="AP164" i="10"/>
  <c r="AP163" i="10"/>
  <c r="AP162" i="10"/>
  <c r="AP158" i="10" l="1"/>
  <c r="AP89" i="10"/>
  <c r="BY155" i="10"/>
  <c r="BY156" i="10"/>
  <c r="BY157" i="10"/>
  <c r="BY158" i="10"/>
  <c r="BY159" i="10"/>
  <c r="BY160" i="10"/>
  <c r="BY161" i="10"/>
  <c r="BY162" i="10"/>
  <c r="BY163" i="10"/>
  <c r="BY164" i="10"/>
  <c r="BY165" i="10"/>
  <c r="BY166" i="10"/>
  <c r="BY167" i="10"/>
  <c r="BY168" i="10"/>
  <c r="BY169" i="10"/>
  <c r="BY170" i="10"/>
  <c r="BY171" i="10"/>
  <c r="BY172" i="10"/>
  <c r="BY173" i="10"/>
  <c r="BY174" i="10"/>
  <c r="BY175" i="10"/>
  <c r="BY176" i="10"/>
  <c r="BY177" i="10"/>
  <c r="AP157" i="10"/>
  <c r="DE83" i="10"/>
  <c r="DE84" i="10"/>
  <c r="DE85" i="10"/>
  <c r="DE86" i="10"/>
  <c r="DE87" i="10"/>
  <c r="DE88" i="10"/>
  <c r="DE89" i="10"/>
  <c r="DE90" i="10"/>
  <c r="DE91" i="10"/>
  <c r="DE92" i="10"/>
  <c r="DE93" i="10"/>
  <c r="DE94" i="10"/>
  <c r="DE95" i="10"/>
  <c r="DE96" i="10"/>
  <c r="DE97" i="10"/>
  <c r="DE98" i="10"/>
  <c r="DE99" i="10"/>
  <c r="DE100" i="10"/>
  <c r="DE101" i="10"/>
  <c r="DE102" i="10"/>
  <c r="DE103" i="10"/>
  <c r="DE104" i="10"/>
  <c r="DE105" i="10"/>
  <c r="DE106" i="10"/>
  <c r="DE107" i="10"/>
  <c r="DE108" i="10"/>
  <c r="DE109" i="10"/>
  <c r="DE110" i="10"/>
  <c r="DE111" i="10"/>
  <c r="DE112" i="10"/>
  <c r="DE113" i="10"/>
  <c r="DE114" i="10"/>
  <c r="DE115" i="10"/>
  <c r="DE116" i="10"/>
  <c r="DE117" i="10"/>
  <c r="DE118" i="10"/>
  <c r="DE119" i="10"/>
  <c r="DE120" i="10"/>
  <c r="DE121" i="10"/>
  <c r="DE122" i="10"/>
  <c r="DE123" i="10"/>
  <c r="DE124" i="10"/>
  <c r="DE125" i="10"/>
  <c r="DE126" i="10"/>
  <c r="DE127" i="10"/>
  <c r="DE128" i="10"/>
  <c r="DE129" i="10"/>
  <c r="DE130" i="10"/>
  <c r="DE131" i="10"/>
  <c r="DE132" i="10"/>
  <c r="DE133" i="10"/>
  <c r="DE134" i="10"/>
  <c r="DE135" i="10"/>
  <c r="DE136" i="10"/>
  <c r="DE137" i="10"/>
  <c r="DE138" i="10"/>
  <c r="DE139" i="10"/>
  <c r="DE140" i="10"/>
  <c r="DE141" i="10"/>
  <c r="DE142" i="10"/>
  <c r="DE143" i="10"/>
  <c r="DE144" i="10"/>
  <c r="DE145" i="10"/>
  <c r="DE146" i="10"/>
  <c r="DE147" i="10"/>
  <c r="DE148" i="10"/>
  <c r="DE149" i="10"/>
  <c r="DE150" i="10"/>
  <c r="DE151" i="10"/>
  <c r="DE152" i="10"/>
  <c r="DE153" i="10"/>
  <c r="DE154" i="10"/>
  <c r="DE155" i="10"/>
  <c r="DE156" i="10"/>
  <c r="DE157" i="10"/>
  <c r="DE158" i="10"/>
  <c r="DE159" i="10"/>
  <c r="DE160" i="10"/>
  <c r="DE161" i="10"/>
  <c r="DE162" i="10"/>
  <c r="DE163" i="10"/>
  <c r="DE164" i="10"/>
  <c r="DE165" i="10"/>
  <c r="DE166" i="10"/>
  <c r="DE167" i="10"/>
  <c r="DE169" i="10"/>
  <c r="DE171" i="10"/>
  <c r="DE172" i="10"/>
  <c r="DE173" i="10"/>
  <c r="DE174" i="10"/>
  <c r="DE175" i="10"/>
  <c r="DE176" i="10"/>
  <c r="DE177" i="10"/>
  <c r="DD83" i="10"/>
  <c r="DD84" i="10"/>
  <c r="DD85" i="10"/>
  <c r="DD86" i="10"/>
  <c r="DD87" i="10"/>
  <c r="DD88" i="10"/>
  <c r="DD89" i="10"/>
  <c r="DD90" i="10"/>
  <c r="DD91" i="10"/>
  <c r="DD92" i="10"/>
  <c r="DD93" i="10"/>
  <c r="DD94" i="10"/>
  <c r="DD95" i="10"/>
  <c r="DD96" i="10"/>
  <c r="DD97" i="10"/>
  <c r="DD98" i="10"/>
  <c r="DD99" i="10"/>
  <c r="DD100" i="10"/>
  <c r="DD101" i="10"/>
  <c r="DD102" i="10"/>
  <c r="DD103" i="10"/>
  <c r="DD104" i="10"/>
  <c r="DD105" i="10"/>
  <c r="DD106" i="10"/>
  <c r="DD107" i="10"/>
  <c r="DD108" i="10"/>
  <c r="DD109" i="10"/>
  <c r="DD110" i="10"/>
  <c r="DD111" i="10"/>
  <c r="DD112" i="10"/>
  <c r="DD113" i="10"/>
  <c r="DD114" i="10"/>
  <c r="DD115" i="10"/>
  <c r="DD116" i="10"/>
  <c r="DD117" i="10"/>
  <c r="DD118" i="10"/>
  <c r="DD119" i="10"/>
  <c r="DD120" i="10"/>
  <c r="DD121" i="10"/>
  <c r="DD122" i="10"/>
  <c r="DD123" i="10"/>
  <c r="DD124" i="10"/>
  <c r="DD125" i="10"/>
  <c r="DD126" i="10"/>
  <c r="DD127" i="10"/>
  <c r="DD128" i="10"/>
  <c r="DD129" i="10"/>
  <c r="DD130" i="10"/>
  <c r="DD131" i="10"/>
  <c r="DD132" i="10"/>
  <c r="DD133" i="10"/>
  <c r="DD134" i="10"/>
  <c r="DD135" i="10"/>
  <c r="DD136" i="10"/>
  <c r="DD137" i="10"/>
  <c r="DD138" i="10"/>
  <c r="DD139" i="10"/>
  <c r="DD140" i="10"/>
  <c r="DD141" i="10"/>
  <c r="DD142" i="10"/>
  <c r="DD143" i="10"/>
  <c r="DD144" i="10"/>
  <c r="DD145" i="10"/>
  <c r="DD146" i="10"/>
  <c r="DD147" i="10"/>
  <c r="DD148" i="10"/>
  <c r="DD149" i="10"/>
  <c r="DD150" i="10"/>
  <c r="DD151" i="10"/>
  <c r="DD152" i="10"/>
  <c r="DD153" i="10"/>
  <c r="DD154" i="10"/>
  <c r="DD155" i="10"/>
  <c r="DD156" i="10"/>
  <c r="DD157" i="10"/>
  <c r="DD158" i="10"/>
  <c r="DD159" i="10"/>
  <c r="DD160" i="10"/>
  <c r="DD161" i="10"/>
  <c r="DD162" i="10"/>
  <c r="DD163" i="10"/>
  <c r="DD164" i="10"/>
  <c r="DD165" i="10"/>
  <c r="DD166" i="10"/>
  <c r="DD167" i="10"/>
  <c r="DD168" i="10"/>
  <c r="DD169" i="10"/>
  <c r="DD170" i="10"/>
  <c r="DD171" i="10"/>
  <c r="DD172" i="10"/>
  <c r="DD173" i="10"/>
  <c r="DD174" i="10"/>
  <c r="DD175" i="10"/>
  <c r="DD176" i="10"/>
  <c r="DD177" i="10"/>
  <c r="BG95" i="10"/>
  <c r="BG96" i="10"/>
  <c r="BG97" i="10"/>
  <c r="BG98" i="10"/>
  <c r="BG99" i="10"/>
  <c r="BG100" i="10"/>
  <c r="BG101" i="10"/>
  <c r="BG102" i="10"/>
  <c r="BG103" i="10"/>
  <c r="BG104" i="10"/>
  <c r="BG105" i="10"/>
  <c r="BG106" i="10"/>
  <c r="BG107" i="10"/>
  <c r="BG108" i="10"/>
  <c r="BG109" i="10"/>
  <c r="BG110" i="10"/>
  <c r="BG111" i="10"/>
  <c r="BG112" i="10"/>
  <c r="BG113" i="10"/>
  <c r="BG114" i="10"/>
  <c r="BG115" i="10"/>
  <c r="BG116" i="10"/>
  <c r="BG117" i="10"/>
  <c r="BG118" i="10"/>
  <c r="BG119" i="10"/>
  <c r="BG120" i="10"/>
  <c r="BG121" i="10"/>
  <c r="BG123" i="10"/>
  <c r="BG124" i="10"/>
  <c r="BG125" i="10"/>
  <c r="BG126" i="10"/>
  <c r="BG127" i="10"/>
  <c r="BG128" i="10"/>
  <c r="BG129" i="10"/>
  <c r="BG130" i="10"/>
  <c r="BG131" i="10"/>
  <c r="BG132" i="10"/>
  <c r="BG133" i="10"/>
  <c r="BG134" i="10"/>
  <c r="BG135" i="10"/>
  <c r="BG136" i="10"/>
  <c r="BG137" i="10"/>
  <c r="BG138" i="10"/>
  <c r="BG139" i="10"/>
  <c r="BG140" i="10"/>
  <c r="BG141" i="10"/>
  <c r="BG142" i="10"/>
  <c r="BG143" i="10"/>
  <c r="BG144" i="10"/>
  <c r="BG145" i="10"/>
  <c r="BG146" i="10"/>
  <c r="BG147" i="10"/>
  <c r="BG148" i="10"/>
  <c r="BG149" i="10"/>
  <c r="BG150" i="10"/>
  <c r="BG151" i="10"/>
  <c r="BG152" i="10"/>
  <c r="BG153" i="10"/>
  <c r="BG154" i="10"/>
  <c r="BG155" i="10"/>
  <c r="BG156" i="10"/>
  <c r="BG157" i="10"/>
  <c r="BG158" i="10"/>
  <c r="BG159" i="10"/>
  <c r="BG160" i="10"/>
  <c r="BG161" i="10"/>
  <c r="BG162" i="10"/>
  <c r="BG163" i="10"/>
  <c r="BG164" i="10"/>
  <c r="BG165" i="10"/>
  <c r="BG166" i="10"/>
  <c r="BG167" i="10"/>
  <c r="BG168" i="10"/>
  <c r="BG169" i="10"/>
  <c r="BG170" i="10"/>
  <c r="BG171" i="10"/>
  <c r="BG172" i="10"/>
  <c r="BG173" i="10"/>
  <c r="BG174" i="10"/>
  <c r="BG175" i="10"/>
  <c r="BG176" i="10"/>
  <c r="BG177" i="10"/>
  <c r="BG83" i="10"/>
  <c r="BG84" i="10"/>
  <c r="BG85" i="10"/>
  <c r="BG86" i="10"/>
  <c r="BG87" i="10"/>
  <c r="BG88" i="10"/>
  <c r="BG89" i="10"/>
  <c r="BG90" i="10"/>
  <c r="BG91" i="10"/>
  <c r="BG92" i="10"/>
  <c r="BG93" i="10"/>
  <c r="BG94" i="10"/>
  <c r="U15" i="10"/>
  <c r="U16" i="10"/>
  <c r="U17"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0" i="10"/>
  <c r="U51" i="10"/>
  <c r="U52" i="10"/>
  <c r="U53" i="10"/>
  <c r="U54" i="10"/>
  <c r="U55" i="10"/>
  <c r="U56" i="10"/>
  <c r="U57" i="10"/>
  <c r="U58" i="10"/>
  <c r="U59" i="10"/>
  <c r="U60" i="10"/>
  <c r="U61" i="10"/>
  <c r="U62" i="10"/>
  <c r="U63" i="10"/>
  <c r="U64" i="10"/>
  <c r="U65" i="10"/>
  <c r="U66" i="10"/>
  <c r="U67" i="10"/>
  <c r="U68" i="10"/>
  <c r="U69" i="10"/>
  <c r="U70" i="10"/>
  <c r="U71" i="10"/>
  <c r="U72" i="10"/>
  <c r="U73" i="10"/>
  <c r="U74" i="10"/>
  <c r="U75" i="10"/>
  <c r="U76" i="10"/>
  <c r="U77" i="10"/>
  <c r="U78" i="10"/>
  <c r="U79" i="10"/>
  <c r="U80" i="10"/>
  <c r="U81" i="10"/>
  <c r="U82" i="10"/>
  <c r="U83" i="10"/>
  <c r="U84" i="10"/>
  <c r="U85" i="10"/>
  <c r="U86" i="10"/>
  <c r="U87" i="10"/>
  <c r="U88" i="10"/>
  <c r="U89" i="10"/>
  <c r="U90" i="10"/>
  <c r="U91" i="10"/>
  <c r="U92" i="10"/>
  <c r="U93" i="10"/>
  <c r="U94" i="10"/>
  <c r="U95" i="10"/>
  <c r="U96" i="10"/>
  <c r="U97" i="10"/>
  <c r="U98" i="10"/>
  <c r="U99" i="10"/>
  <c r="U100" i="10"/>
  <c r="U101" i="10"/>
  <c r="U102" i="10"/>
  <c r="U103" i="10"/>
  <c r="U104" i="10"/>
  <c r="U105" i="10"/>
  <c r="U106" i="10"/>
  <c r="U107" i="10"/>
  <c r="U108" i="10"/>
  <c r="U109" i="10"/>
  <c r="U110" i="10"/>
  <c r="U111" i="10"/>
  <c r="U112" i="10"/>
  <c r="U113" i="10"/>
  <c r="U114" i="10"/>
  <c r="U115" i="10"/>
  <c r="U116" i="10"/>
  <c r="U117" i="10"/>
  <c r="U118" i="10"/>
  <c r="U119" i="10"/>
  <c r="U120" i="10"/>
  <c r="U121" i="10"/>
  <c r="U122" i="10"/>
  <c r="U123" i="10"/>
  <c r="U124" i="10"/>
  <c r="U125" i="10"/>
  <c r="U126" i="10"/>
  <c r="U127" i="10"/>
  <c r="U128" i="10"/>
  <c r="U129" i="10"/>
  <c r="U130" i="10"/>
  <c r="U131" i="10"/>
  <c r="U132" i="10"/>
  <c r="U133" i="10"/>
  <c r="U134" i="10"/>
  <c r="U135" i="10"/>
  <c r="U136" i="10"/>
  <c r="U137" i="10"/>
  <c r="U138" i="10"/>
  <c r="U139" i="10"/>
  <c r="U140" i="10"/>
  <c r="U141" i="10"/>
  <c r="U142" i="10"/>
  <c r="U143" i="10"/>
  <c r="U144" i="10"/>
  <c r="U145" i="10"/>
  <c r="U146" i="10"/>
  <c r="U147" i="10"/>
  <c r="U148" i="10"/>
  <c r="U149" i="10"/>
  <c r="U150" i="10"/>
  <c r="U151" i="10"/>
  <c r="U152" i="10"/>
  <c r="U153" i="10"/>
  <c r="U154" i="10"/>
  <c r="U155" i="10"/>
  <c r="U156" i="10"/>
  <c r="U157" i="10"/>
  <c r="U158" i="10"/>
  <c r="U20" i="10"/>
  <c r="U21" i="10"/>
  <c r="U6" i="10"/>
  <c r="U7" i="10"/>
  <c r="U8" i="10"/>
  <c r="U9" i="10"/>
  <c r="U10" i="10"/>
  <c r="U11" i="10"/>
  <c r="U12" i="10"/>
  <c r="U5" i="10"/>
  <c r="AP155" i="10" l="1"/>
  <c r="AP154" i="10"/>
  <c r="BY154" i="10"/>
  <c r="AP153" i="10"/>
  <c r="BY153" i="10"/>
  <c r="BY152" i="10" l="1"/>
  <c r="AP152" i="10" l="1"/>
  <c r="BY143" i="10" l="1"/>
  <c r="AP151" i="10" l="1"/>
  <c r="AP150" i="10"/>
  <c r="AP149" i="10"/>
  <c r="AP148" i="10"/>
  <c r="AP147" i="10"/>
  <c r="AP146" i="10"/>
  <c r="AP145" i="10"/>
  <c r="AP144" i="10"/>
  <c r="AP143" i="10"/>
  <c r="AP142" i="10"/>
  <c r="AP141" i="10"/>
  <c r="AP140" i="10"/>
  <c r="AP139" i="10"/>
  <c r="AP138" i="10"/>
  <c r="AP137" i="10"/>
  <c r="AP136" i="10"/>
  <c r="AP135" i="10"/>
  <c r="AP134" i="10"/>
  <c r="AP133" i="10"/>
  <c r="AP132" i="10"/>
  <c r="AP131" i="10"/>
  <c r="AP130" i="10"/>
  <c r="AP129" i="10"/>
  <c r="AP128" i="10"/>
  <c r="AP127" i="10"/>
  <c r="AP126" i="10"/>
  <c r="AP125" i="10"/>
  <c r="AP124" i="10"/>
  <c r="AP123" i="10"/>
  <c r="AP122" i="10"/>
  <c r="AP121" i="10"/>
  <c r="AP120" i="10"/>
  <c r="AP119" i="10"/>
  <c r="AP118" i="10"/>
  <c r="AP117" i="10"/>
  <c r="AP116" i="10"/>
  <c r="AP115" i="10"/>
  <c r="AP114" i="10"/>
  <c r="AP113" i="10"/>
  <c r="AP112" i="10"/>
  <c r="AP111" i="10"/>
  <c r="AP110" i="10"/>
  <c r="AP109" i="10"/>
  <c r="AP108" i="10"/>
  <c r="AP107" i="10"/>
  <c r="AP106" i="10"/>
  <c r="AP105" i="10"/>
  <c r="AP104" i="10"/>
  <c r="AP103" i="10"/>
  <c r="AP102" i="10"/>
  <c r="AP101" i="10"/>
  <c r="AP100" i="10"/>
  <c r="AP99" i="10"/>
  <c r="AP98" i="10"/>
  <c r="AP97" i="10"/>
  <c r="AP96" i="10"/>
  <c r="AP95" i="10"/>
  <c r="AP94" i="10"/>
  <c r="AP93" i="10"/>
  <c r="AP92" i="10"/>
  <c r="AP91" i="10"/>
  <c r="AP90" i="10"/>
  <c r="AP88" i="10"/>
  <c r="AP87" i="10"/>
  <c r="AP86" i="10"/>
  <c r="BY111" i="10" l="1"/>
  <c r="BY135" i="10"/>
  <c r="BY144" i="10"/>
  <c r="BY87" i="10"/>
  <c r="BY93" i="10"/>
  <c r="BY113" i="10"/>
  <c r="BY121" i="10"/>
  <c r="BY129" i="10"/>
  <c r="BY137" i="10"/>
  <c r="BY145" i="10"/>
  <c r="BY91" i="10"/>
  <c r="BY105" i="10"/>
  <c r="BY128" i="10"/>
  <c r="BY106" i="10"/>
  <c r="BY122" i="10"/>
  <c r="BY138" i="10"/>
  <c r="BY88" i="10"/>
  <c r="BY107" i="10"/>
  <c r="BY123" i="10"/>
  <c r="BY139" i="10"/>
  <c r="BY147" i="10"/>
  <c r="BY86" i="10"/>
  <c r="BY119" i="10"/>
  <c r="BY151" i="10"/>
  <c r="BY100" i="10"/>
  <c r="BY112" i="10"/>
  <c r="BY94" i="10"/>
  <c r="BY101" i="10"/>
  <c r="BY114" i="10"/>
  <c r="BY130" i="10"/>
  <c r="BY146" i="10"/>
  <c r="BY95" i="10"/>
  <c r="BY115" i="10"/>
  <c r="BY131" i="10"/>
  <c r="BY96" i="10"/>
  <c r="BY102" i="10"/>
  <c r="BY108" i="10"/>
  <c r="BY116" i="10"/>
  <c r="BY124" i="10"/>
  <c r="BY132" i="10"/>
  <c r="BY140" i="10"/>
  <c r="BY148" i="10"/>
  <c r="BY99" i="10"/>
  <c r="BY127" i="10"/>
  <c r="BY120" i="10"/>
  <c r="BY109" i="10"/>
  <c r="BY141" i="10"/>
  <c r="BY104" i="10"/>
  <c r="BY92" i="10"/>
  <c r="BY136" i="10"/>
  <c r="BY89" i="10"/>
  <c r="BY97" i="10"/>
  <c r="BY103" i="10"/>
  <c r="BY117" i="10"/>
  <c r="BY125" i="10"/>
  <c r="BY133" i="10"/>
  <c r="BY149" i="10"/>
  <c r="BY90" i="10"/>
  <c r="BY98" i="10"/>
  <c r="BY110" i="10"/>
  <c r="BY118" i="10"/>
  <c r="BY126" i="10"/>
  <c r="BY134" i="10"/>
  <c r="BY142" i="10"/>
  <c r="BY150" i="10"/>
  <c r="AP85" i="10"/>
  <c r="AP84" i="10"/>
  <c r="AP83" i="10"/>
  <c r="BY84" i="10" l="1"/>
  <c r="BY85" i="10"/>
  <c r="BY83" i="10"/>
  <c r="DE82" i="10"/>
  <c r="DD82" i="10"/>
  <c r="BG82" i="10"/>
  <c r="AP82" i="10"/>
  <c r="DE81" i="10"/>
  <c r="DD81" i="10"/>
  <c r="BG81" i="10"/>
  <c r="AP81" i="10"/>
  <c r="BY81" i="10" l="1"/>
  <c r="BY82" i="10"/>
  <c r="DE50" i="10"/>
  <c r="DE51" i="10"/>
  <c r="DE52" i="10"/>
  <c r="DE53" i="10"/>
  <c r="DE54" i="10"/>
  <c r="DE55" i="10"/>
  <c r="DE56" i="10"/>
  <c r="DE57" i="10"/>
  <c r="DE58" i="10"/>
  <c r="DE59" i="10"/>
  <c r="DE60" i="10"/>
  <c r="DE61" i="10"/>
  <c r="DE62" i="10"/>
  <c r="DE63" i="10"/>
  <c r="DE64" i="10"/>
  <c r="DE65" i="10"/>
  <c r="DE66" i="10"/>
  <c r="DE67" i="10"/>
  <c r="DE68" i="10"/>
  <c r="DE69" i="10"/>
  <c r="DE70" i="10"/>
  <c r="DE71" i="10"/>
  <c r="DE72" i="10"/>
  <c r="DE73" i="10"/>
  <c r="DE74" i="10"/>
  <c r="DE75" i="10"/>
  <c r="DE76" i="10"/>
  <c r="DE77" i="10"/>
  <c r="DE78" i="10"/>
  <c r="DE79" i="10"/>
  <c r="DE80" i="10"/>
  <c r="DD50" i="10"/>
  <c r="DD51" i="10"/>
  <c r="DD52" i="10"/>
  <c r="DD53" i="10"/>
  <c r="DD54" i="10"/>
  <c r="DD55" i="10"/>
  <c r="DD56" i="10"/>
  <c r="DD57" i="10"/>
  <c r="DD58" i="10"/>
  <c r="DD59" i="10"/>
  <c r="DD60" i="10"/>
  <c r="DD61" i="10"/>
  <c r="DD62" i="10"/>
  <c r="DD63" i="10"/>
  <c r="DD64" i="10"/>
  <c r="DD65" i="10"/>
  <c r="DD66" i="10"/>
  <c r="DD67" i="10"/>
  <c r="DD68" i="10"/>
  <c r="DD69" i="10"/>
  <c r="DD70" i="10"/>
  <c r="DD71" i="10"/>
  <c r="DD72" i="10"/>
  <c r="DD73" i="10"/>
  <c r="DD74" i="10"/>
  <c r="DD75" i="10"/>
  <c r="DD76" i="10"/>
  <c r="DD77" i="10"/>
  <c r="DD78" i="10"/>
  <c r="DD79" i="10"/>
  <c r="DD80" i="10"/>
  <c r="BG51" i="10"/>
  <c r="BG52" i="10"/>
  <c r="BG53" i="10"/>
  <c r="BG54" i="10"/>
  <c r="BG55" i="10"/>
  <c r="BG56" i="10"/>
  <c r="BG57" i="10"/>
  <c r="BG58" i="10"/>
  <c r="BG59" i="10"/>
  <c r="BG60" i="10"/>
  <c r="BG61" i="10"/>
  <c r="BG62" i="10"/>
  <c r="BG63" i="10"/>
  <c r="BG64" i="10"/>
  <c r="BG65" i="10"/>
  <c r="BG66" i="10"/>
  <c r="BG67" i="10"/>
  <c r="BG68" i="10"/>
  <c r="BG69" i="10"/>
  <c r="BG70" i="10"/>
  <c r="BG71" i="10"/>
  <c r="BG72" i="10"/>
  <c r="BG73" i="10"/>
  <c r="BG74" i="10"/>
  <c r="BG75" i="10"/>
  <c r="BG76" i="10"/>
  <c r="BG77" i="10"/>
  <c r="BG78" i="10"/>
  <c r="BG79" i="10"/>
  <c r="BG80" i="10"/>
  <c r="BG50" i="10"/>
  <c r="AP51" i="10"/>
  <c r="AP52" i="10"/>
  <c r="AP53" i="10"/>
  <c r="AP54" i="10"/>
  <c r="AP55" i="10"/>
  <c r="AP56" i="10"/>
  <c r="AP57" i="10"/>
  <c r="AP58" i="10"/>
  <c r="AP59" i="10"/>
  <c r="AP60" i="10"/>
  <c r="AP61" i="10"/>
  <c r="AP62" i="10"/>
  <c r="AP63" i="10"/>
  <c r="AP64" i="10"/>
  <c r="AP65" i="10"/>
  <c r="AP66" i="10"/>
  <c r="AP67" i="10"/>
  <c r="AP68" i="10"/>
  <c r="AP69" i="10"/>
  <c r="AP70" i="10"/>
  <c r="AP71" i="10"/>
  <c r="AP72" i="10"/>
  <c r="AP73" i="10"/>
  <c r="AP74" i="10"/>
  <c r="AP75" i="10"/>
  <c r="AP76" i="10"/>
  <c r="AP77" i="10"/>
  <c r="AP78" i="10"/>
  <c r="AP79" i="10"/>
  <c r="AP80" i="10"/>
  <c r="AP50" i="10"/>
  <c r="AP49" i="10"/>
  <c r="BY49" i="10" s="1"/>
  <c r="AP48" i="10"/>
  <c r="BY48" i="10" s="1"/>
  <c r="BG49" i="10"/>
  <c r="BG48" i="10"/>
  <c r="BG47" i="10"/>
  <c r="AP47" i="10"/>
  <c r="BY47" i="10" s="1"/>
  <c r="AP46" i="10"/>
  <c r="BY46" i="10" s="1"/>
  <c r="AP45" i="10"/>
  <c r="BY45" i="10" s="1"/>
  <c r="AP44" i="10"/>
  <c r="BY44" i="10" s="1"/>
  <c r="AP43" i="10"/>
  <c r="BY43" i="10" s="1"/>
  <c r="AP42" i="10"/>
  <c r="BY42" i="10" s="1"/>
  <c r="BY54" i="10" l="1"/>
  <c r="BY61" i="10"/>
  <c r="BY76" i="10"/>
  <c r="BY68" i="10"/>
  <c r="BY60" i="10"/>
  <c r="BY52" i="10"/>
  <c r="BY70" i="10"/>
  <c r="BY51" i="10"/>
  <c r="BY69" i="10"/>
  <c r="BY75" i="10"/>
  <c r="BY58" i="10"/>
  <c r="BY78" i="10"/>
  <c r="BY77" i="10"/>
  <c r="BY67" i="10"/>
  <c r="BY66" i="10"/>
  <c r="BY50" i="10"/>
  <c r="BY65" i="10"/>
  <c r="BY57" i="10"/>
  <c r="BY62" i="10"/>
  <c r="BY53" i="10"/>
  <c r="BY59" i="10"/>
  <c r="BY74" i="10"/>
  <c r="BY73" i="10"/>
  <c r="BY80" i="10"/>
  <c r="BY72" i="10"/>
  <c r="BY64" i="10"/>
  <c r="BY56" i="10"/>
  <c r="BY79" i="10"/>
  <c r="BY71" i="10"/>
  <c r="BY63" i="10"/>
  <c r="BY55" i="10"/>
  <c r="BG46" i="10"/>
  <c r="BG45" i="10"/>
  <c r="BG44" i="10"/>
  <c r="BG43" i="10"/>
  <c r="BG42" i="10"/>
  <c r="BG41" i="10"/>
  <c r="BG40" i="10"/>
  <c r="AP40" i="10"/>
  <c r="BY40" i="10" s="1"/>
  <c r="AP41" i="10"/>
  <c r="BY41" i="10" s="1"/>
  <c r="DE49" i="10"/>
  <c r="DD49" i="10"/>
  <c r="DE48" i="10"/>
  <c r="DD48" i="10"/>
  <c r="DE47" i="10"/>
  <c r="DD47" i="10"/>
  <c r="DE46" i="10"/>
  <c r="DD46" i="10"/>
  <c r="DE45" i="10"/>
  <c r="DD45" i="10"/>
  <c r="DE44" i="10"/>
  <c r="DD44" i="10"/>
  <c r="DE43" i="10"/>
  <c r="DD43" i="10"/>
  <c r="DE42" i="10"/>
  <c r="DD42" i="10"/>
  <c r="DE41" i="10"/>
  <c r="DD41" i="10"/>
  <c r="DE40" i="10"/>
  <c r="DD40" i="10"/>
  <c r="DE39" i="10"/>
  <c r="DD39" i="10"/>
  <c r="BG39" i="10"/>
  <c r="AP39" i="10"/>
  <c r="BY39" i="10" s="1"/>
  <c r="DE38" i="10"/>
  <c r="DD38" i="10"/>
  <c r="BG38" i="10"/>
  <c r="AP38" i="10"/>
  <c r="BY38" i="10" s="1"/>
  <c r="AP37" i="10"/>
  <c r="BY37" i="10" s="1"/>
  <c r="AP36" i="10"/>
  <c r="BY36" i="10" s="1"/>
  <c r="AP35" i="10"/>
  <c r="BY35" i="10" s="1"/>
  <c r="DE37" i="10"/>
  <c r="DD37" i="10"/>
  <c r="DE36" i="10"/>
  <c r="DD36" i="10"/>
  <c r="DE35" i="10"/>
  <c r="DD35" i="10"/>
  <c r="DE34" i="10"/>
  <c r="DD34" i="10"/>
  <c r="DE33" i="10"/>
  <c r="DD33" i="10"/>
  <c r="BG37" i="10"/>
  <c r="BG36" i="10"/>
  <c r="BG35" i="10"/>
  <c r="BG34" i="10"/>
  <c r="AP34" i="10"/>
  <c r="BY34" i="10" s="1"/>
  <c r="BG33" i="10"/>
  <c r="AP33" i="10"/>
  <c r="BY33" i="10" s="1"/>
  <c r="DE32" i="10"/>
  <c r="DD32" i="10"/>
  <c r="BG32" i="10"/>
  <c r="AP32" i="10"/>
  <c r="BY32" i="10" s="1"/>
  <c r="DE31" i="10" l="1"/>
  <c r="DD31" i="10"/>
  <c r="BG31" i="10"/>
  <c r="AP31" i="10"/>
  <c r="BY31" i="10" s="1"/>
  <c r="DE30" i="10"/>
  <c r="DD30" i="10"/>
  <c r="BG30" i="10"/>
  <c r="AP30" i="10"/>
  <c r="BY30" i="10" s="1"/>
  <c r="DE29" i="10"/>
  <c r="DD29" i="10"/>
  <c r="BG29" i="10"/>
  <c r="AP29" i="10"/>
  <c r="BY29" i="10" s="1"/>
  <c r="DE28" i="10"/>
  <c r="DD28" i="10"/>
  <c r="BG28" i="10"/>
  <c r="AP28" i="10"/>
  <c r="BY28" i="10" s="1"/>
  <c r="DE27" i="10"/>
  <c r="DD27" i="10"/>
  <c r="BG27" i="10"/>
  <c r="AP27" i="10"/>
  <c r="BY27" i="10" s="1"/>
  <c r="DE26" i="10"/>
  <c r="DD26" i="10"/>
  <c r="BG26" i="10"/>
  <c r="AP26" i="10"/>
  <c r="BY26" i="10" s="1"/>
  <c r="DE25" i="10" l="1"/>
  <c r="DD25" i="10"/>
  <c r="BG25" i="10"/>
  <c r="AP25" i="10"/>
  <c r="DE22" i="10"/>
  <c r="DD22" i="10"/>
  <c r="BG22" i="10"/>
  <c r="AP22" i="10"/>
  <c r="DE20" i="10"/>
  <c r="DD20" i="10"/>
  <c r="BG20" i="10"/>
  <c r="AP20" i="10"/>
  <c r="BY25" i="10" l="1"/>
  <c r="BY20" i="10"/>
  <c r="BY22" i="10"/>
  <c r="BG17" i="10"/>
  <c r="DE17" i="10"/>
  <c r="DD17" i="10"/>
  <c r="AP17" i="10"/>
  <c r="DE12" i="10"/>
  <c r="DD12" i="10"/>
  <c r="BG12" i="10"/>
  <c r="AP12" i="10"/>
  <c r="DE10" i="10"/>
  <c r="DD10" i="10"/>
  <c r="BG10" i="10"/>
  <c r="AP10" i="10"/>
  <c r="DE7" i="10"/>
  <c r="DD7" i="10"/>
  <c r="BG7" i="10"/>
  <c r="AP7" i="10"/>
  <c r="AP24" i="10"/>
  <c r="BG24" i="10"/>
  <c r="BG23" i="10"/>
  <c r="BG21" i="10"/>
  <c r="DD24" i="10"/>
  <c r="DD23" i="10"/>
  <c r="DD21" i="10"/>
  <c r="DE24" i="10"/>
  <c r="DE23" i="10"/>
  <c r="DE21" i="10"/>
  <c r="AP23" i="10"/>
  <c r="AP21" i="10"/>
  <c r="DD19" i="10"/>
  <c r="DD18" i="10"/>
  <c r="DD16" i="10"/>
  <c r="DD15" i="10"/>
  <c r="DD14" i="10"/>
  <c r="DD13" i="10"/>
  <c r="DD11" i="10"/>
  <c r="DD9" i="10"/>
  <c r="DD8" i="10"/>
  <c r="DD6" i="10"/>
  <c r="DD5" i="10"/>
  <c r="DE19" i="10"/>
  <c r="DE18" i="10"/>
  <c r="DE16" i="10"/>
  <c r="DE15" i="10"/>
  <c r="DE14" i="10"/>
  <c r="DE13" i="10"/>
  <c r="DE11" i="10"/>
  <c r="DE8" i="10"/>
  <c r="DE9" i="10"/>
  <c r="DE6" i="10"/>
  <c r="DE5" i="10"/>
  <c r="BG16" i="10"/>
  <c r="BG15" i="10"/>
  <c r="BG11" i="10"/>
  <c r="BG9" i="10"/>
  <c r="BG8" i="10"/>
  <c r="AP16" i="10"/>
  <c r="AP15" i="10"/>
  <c r="AP11" i="10"/>
  <c r="AP9" i="10"/>
  <c r="AP8" i="10"/>
  <c r="BG6" i="10"/>
  <c r="AP6" i="10"/>
  <c r="U19" i="10"/>
  <c r="BG19" i="10"/>
  <c r="AP19" i="10"/>
  <c r="U18" i="10"/>
  <c r="BG18" i="10"/>
  <c r="AP18" i="10"/>
  <c r="U14" i="10"/>
  <c r="BG14" i="10"/>
  <c r="AP14" i="10"/>
  <c r="U13" i="10"/>
  <c r="BG13" i="10"/>
  <c r="AP13" i="10"/>
  <c r="BG5" i="10"/>
  <c r="AP5" i="10"/>
  <c r="BY12" i="10" l="1"/>
  <c r="BY15" i="10"/>
  <c r="BY6" i="10"/>
  <c r="BY16" i="10"/>
  <c r="BY10" i="10"/>
  <c r="BY5" i="10"/>
  <c r="BY8" i="10"/>
  <c r="BY17" i="10"/>
  <c r="BY9" i="10"/>
  <c r="BY11" i="10"/>
  <c r="BY7" i="10"/>
  <c r="BY13" i="10"/>
  <c r="BY14" i="10"/>
  <c r="BY21" i="10"/>
  <c r="BY23" i="10"/>
  <c r="BY19" i="10"/>
  <c r="BY18" i="10"/>
  <c r="BY2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tc={C1AE85AD-4DB7-49CB-99C1-B0755FD513AA}</author>
    <author>Paola Yurexy Quiroga Cubillos</author>
    <author>tc={B3C68756-93F3-4672-821A-F24CB6AB9ADA}</author>
    <author>tc={D8F38D95-C503-446D-842B-44558FA8737D}</author>
    <author>Paola Yurexy</author>
    <author>tc={718E0D67-00ED-4D8E-B08D-961C26BE5BD7}</author>
    <author>tc={4397CF9C-D415-4A67-AA7D-236B3EA1CB82}</author>
    <author>tc={64EAE764-36D2-4755-8CD8-D8F43FFA05B9}</author>
    <author>tc={368EAAA3-28B1-48CD-9874-E505945FA42F}</author>
    <author>tc={ECA41DDF-8586-4817-B916-3ED67B72D5AC}</author>
    <author>tc={A6D89FD5-6FDE-441D-B608-921937AA7855}</author>
    <author>tc={E155BD5E-EB4B-4FDA-8334-5352A77B3EA6}</author>
    <author>tc={60602F34-8D0F-4E9D-B3B2-27B6E14BFB72}</author>
  </authors>
  <commentList>
    <comment ref="A97" authorId="0" shapeId="0" xr:uid="{C1AE85AD-4DB7-49CB-99C1-B0755FD513AA}">
      <text>
        <t>[Comentario encadenado]
Su versión de Excel le permite leer este comentario encadenado; sin embargo, las ediciones que se apliquen se quitarán si el archivo se abre en una versión más reciente de Excel. Más información: https://go.microsoft.com/fwlink/?linkid=870924
Comentario:
    SUSPENDIDO-LIC MATERNIDAD</t>
      </text>
    </comment>
    <comment ref="AS100" authorId="1" shapeId="0" xr:uid="{397A9142-5D73-414F-BBB0-D48C3A72CB84}">
      <text>
        <r>
          <rPr>
            <b/>
            <sz val="9"/>
            <color indexed="81"/>
            <rFont val="Tahoma"/>
            <family val="2"/>
          </rPr>
          <t>Paola Yurexy Quiroga Cubillos:</t>
        </r>
        <r>
          <rPr>
            <sz val="9"/>
            <color indexed="81"/>
            <rFont val="Tahoma"/>
            <family val="2"/>
          </rPr>
          <t xml:space="preserve">
REINICIO EL 27/03/2022
</t>
        </r>
      </text>
    </comment>
    <comment ref="C135" authorId="2" shapeId="0" xr:uid="{B3C68756-93F3-4672-821A-F24CB6AB9ADA}">
      <text>
        <t>[Comentario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INDEFINIDA</t>
      </text>
    </comment>
    <comment ref="A143" authorId="3" shapeId="0" xr:uid="{D8F38D95-C503-446D-842B-44558FA8737D}">
      <text>
        <t>[Comentario encadenado]
Su versión de Excel le permite leer este comentario encadenado; sin embargo, las ediciones que se apliquen se quitarán si el archivo se abre en una versión más reciente de Excel. Más información: https://go.microsoft.com/fwlink/?linkid=870924
Comentario:
    ARRENDAMIENTO BODEGA</t>
      </text>
    </comment>
    <comment ref="J143" authorId="4" shapeId="0" xr:uid="{520F0757-5C5B-4671-818B-5D0A75E2B3F4}">
      <text>
        <r>
          <rPr>
            <b/>
            <sz val="9"/>
            <color indexed="81"/>
            <rFont val="Tahoma"/>
            <family val="2"/>
          </rPr>
          <t>Paola Yurexy:</t>
        </r>
        <r>
          <rPr>
            <sz val="9"/>
            <color indexed="81"/>
            <rFont val="Tahoma"/>
            <family val="2"/>
          </rPr>
          <t xml:space="preserve">
ES CONTRATO DE ARRENDAMIENTO</t>
        </r>
      </text>
    </comment>
    <comment ref="CB151" authorId="5" shapeId="0" xr:uid="{718E0D67-00ED-4D8E-B08D-961C26BE5BD7}">
      <text>
        <t>[Comentario encadenado]
Su versión de Excel le permite leer este comentario encadenado; sin embargo, las ediciones que se apliquen se quitarán si el archivo se abre en una versión más reciente de Excel. Más información: https://go.microsoft.com/fwlink/?linkid=870924
Comentario:
    aca se pagaron dos pagos</t>
      </text>
    </comment>
    <comment ref="AJ154" authorId="6" shapeId="0" xr:uid="{4397CF9C-D415-4A67-AA7D-236B3EA1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AJ155" authorId="7" shapeId="0" xr:uid="{64EAE764-36D2-4755-8CD8-D8F43FFA05B9}">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AJ156" authorId="8" shapeId="0" xr:uid="{368EAAA3-28B1-48CD-9874-E505945FA42F}">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AJ157" authorId="9" shapeId="0" xr:uid="{ECA41DDF-8586-4817-B916-3ED67B72D5A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AJ158" authorId="10" shapeId="0" xr:uid="{A6D89FD5-6FDE-441D-B608-921937AA7855}">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AJ161" authorId="11" shapeId="0" xr:uid="{E155BD5E-EB4B-4FDA-8334-5352A77B3EA6}">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C181" authorId="12" shapeId="0" xr:uid="{60602F34-8D0F-4E9D-B3B2-27B6E14BFB72}">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80 PROPONENTES</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E0BDD65-7CEF-4572-9791-6C19CB83DCEA}" keepAlive="1" name="Consulta - CD" description="Conexión a la consulta 'CD' en el libro." type="5" refreshedVersion="0" background="1">
    <dbPr connection="Provider=Microsoft.Mashup.OleDb.1;Data Source=$Workbook$;Location=CD;Extended Properties=&quot;&quot;" command="SELECT * FROM [CD]"/>
  </connection>
</connections>
</file>

<file path=xl/sharedStrings.xml><?xml version="1.0" encoding="utf-8"?>
<sst xmlns="http://schemas.openxmlformats.org/spreadsheetml/2006/main" count="5085" uniqueCount="1313">
  <si>
    <t>ORDEN BASE</t>
  </si>
  <si>
    <t xml:space="preserve">VIGENCIA </t>
  </si>
  <si>
    <t>TIPO DE COMPROMISO</t>
  </si>
  <si>
    <t>TIPOLOGIA ESPECIFICA                      SIVICOF</t>
  </si>
  <si>
    <t>OBJETO DEL CONTRATO</t>
  </si>
  <si>
    <t>UNIDAD PLAZO DE EJECUCIÓN</t>
  </si>
  <si>
    <t>FECHA ACTA DE INICIO</t>
  </si>
  <si>
    <t>NOMBRE CONTRATISTA</t>
  </si>
  <si>
    <t>NIVEL EDUCATIVO</t>
  </si>
  <si>
    <t>TIPO PERSONA</t>
  </si>
  <si>
    <t>TIPO CONFIGURACION</t>
  </si>
  <si>
    <t>NOMBRE DEL SUPERVISOR O INTERVENTOR</t>
  </si>
  <si>
    <t xml:space="preserve"> PRORROGA1   N° DIAS           </t>
  </si>
  <si>
    <t>PRORROGA 2 FECHA</t>
  </si>
  <si>
    <t xml:space="preserve"> PRORROGA2   N° DIAS           </t>
  </si>
  <si>
    <t>PRORROGA FECHA 3</t>
  </si>
  <si>
    <t xml:space="preserve"> PRORROGA3   N° DIAS           </t>
  </si>
  <si>
    <t>PRORROGA FECHA 4</t>
  </si>
  <si>
    <t xml:space="preserve"> PRORROGA 4   N° DIAS           </t>
  </si>
  <si>
    <t>CANTIDAD DE PRORROGAS</t>
  </si>
  <si>
    <t>Prorroga Total en dias</t>
  </si>
  <si>
    <t>ADICION1   FECHA</t>
  </si>
  <si>
    <t>ADICION1   VALOR</t>
  </si>
  <si>
    <t>ADICION2   FECHA</t>
  </si>
  <si>
    <t>ADICION2   VALOR</t>
  </si>
  <si>
    <t>ADICION3   FECHA</t>
  </si>
  <si>
    <t>ADICION3   VALOR</t>
  </si>
  <si>
    <t>ADICION4   VALOR</t>
  </si>
  <si>
    <t>ADICION4   FECHA</t>
  </si>
  <si>
    <t>CANTIDAD DE ADICIONES</t>
  </si>
  <si>
    <t>TOTAL ADICIONES SUMA DE CRP 2,3,4 Y 5</t>
  </si>
  <si>
    <t>SUSPENSION 1  FECHA</t>
  </si>
  <si>
    <t>SUSPENSION 1 N° DIAS</t>
  </si>
  <si>
    <t>FECHA 1 DE REINICIO</t>
  </si>
  <si>
    <t>ESTADO ACTUAL CONTRATO             Novedad de ejecución</t>
  </si>
  <si>
    <t>DEPENDENCIA</t>
  </si>
  <si>
    <t>LINK SECOP</t>
  </si>
  <si>
    <t>GÉNERO</t>
  </si>
  <si>
    <t>1 1. Ley 80</t>
  </si>
  <si>
    <t>N/A</t>
  </si>
  <si>
    <t>2 2. Meses</t>
  </si>
  <si>
    <t>Profesional</t>
  </si>
  <si>
    <t>26 26-Persona Natural</t>
  </si>
  <si>
    <t>Técnico</t>
  </si>
  <si>
    <t>5 5-Sociedad Anónima</t>
  </si>
  <si>
    <t>Bachiller</t>
  </si>
  <si>
    <t>NELSON MAURICIO REY PEÑA</t>
  </si>
  <si>
    <t>DEISY YINETH FRANCO PENAGOS</t>
  </si>
  <si>
    <t>JAL</t>
  </si>
  <si>
    <t>JENNYFER PAOLA GALVIS TORRES</t>
  </si>
  <si>
    <t>JUAN PABLO SANJUAN ARIAS</t>
  </si>
  <si>
    <t>MARIA DIACLIN RODRIGUEZ PULECIO</t>
  </si>
  <si>
    <t>HOSMAN HERNAN ARIAS GUTIERREZ</t>
  </si>
  <si>
    <t>Prestar servicios profesionales para apoyar la gestión precontractual, contractual y postcontractual que adelante el Fondo de Desarrollo Local de Chapinero.</t>
  </si>
  <si>
    <t>ADRIANA ANDREA ARCHILA MOSCOSO</t>
  </si>
  <si>
    <t>LEIDY VIVIANA ORTIZ GUEVARA</t>
  </si>
  <si>
    <t>PAOLA YUREXY QUIROGA CUBILLOS</t>
  </si>
  <si>
    <t>SANDRA MILENA GOMEZ SALAZAR</t>
  </si>
  <si>
    <t>LEONARDO OROZCO MARTINEZ MARTINEZ</t>
  </si>
  <si>
    <t>CESAR FRUTO CORREDOR GOMEZ</t>
  </si>
  <si>
    <t>1.1. Natural</t>
  </si>
  <si>
    <t>Hombre</t>
  </si>
  <si>
    <t>Mujer</t>
  </si>
  <si>
    <t>2.2. Contrato</t>
  </si>
  <si>
    <t>3.3. Orden</t>
  </si>
  <si>
    <t>10 10 Contrato de Obra</t>
  </si>
  <si>
    <t>30 30-Servicios de Mantemiento</t>
  </si>
  <si>
    <t>31 31-Servicios Profesionales</t>
  </si>
  <si>
    <t>33 33-Servicios Apoyo a la Gestión de la Entidad</t>
  </si>
  <si>
    <t>43 43-Desarrollo de Proyectos de Vigilancia</t>
  </si>
  <si>
    <t>48 48-Otros Suministros</t>
  </si>
  <si>
    <t>49 49-Otros Servicios</t>
  </si>
  <si>
    <t>72 72-Contrato de Seguros</t>
  </si>
  <si>
    <t>132 132-Arrendamiento de Bienes Inmuebles</t>
  </si>
  <si>
    <t>211 211-Convenio Interadministrativo</t>
  </si>
  <si>
    <t>904 904-Comodato</t>
  </si>
  <si>
    <t>MUJER CABEZA DE FAMILIA</t>
  </si>
  <si>
    <t>OLGA LUCIA OBANDO CHACA</t>
  </si>
  <si>
    <t>CLAUDIA MARCELA LOPEZ SERRATO</t>
  </si>
  <si>
    <t>CARLOS ANDRES GIL RUEDA</t>
  </si>
  <si>
    <t>LUDY MARCELA MORENO SUÁREZ</t>
  </si>
  <si>
    <t>ALICIA CUJABAN ZAZA</t>
  </si>
  <si>
    <t>MEYER JAIRO GACHARNA VILLALBA</t>
  </si>
  <si>
    <t>IRISAYDEE NOVOA MEDELLIN</t>
  </si>
  <si>
    <t>CRISTIAN ANDRÉS MONROY CARANTON</t>
  </si>
  <si>
    <t>JOSE GREGORIO BOLAÑO MARTINEZ</t>
  </si>
  <si>
    <t>No. Pago</t>
  </si>
  <si>
    <t>Fecha Pago</t>
  </si>
  <si>
    <t>Valor pago</t>
  </si>
  <si>
    <t>TOTAL PAGOS REALIZADOS</t>
  </si>
  <si>
    <t>VALENTINA SALGADO RODRÍGUEZ</t>
  </si>
  <si>
    <t>JENNYFER MARIA SAUCEDO FUENTES</t>
  </si>
  <si>
    <t>EMERSON HERNANDO HUERTAS FONSECA</t>
  </si>
  <si>
    <t>MODALIDAD DE SELECCIÓN</t>
  </si>
  <si>
    <t>REGIMEN DE CONTRATACIÓN</t>
  </si>
  <si>
    <t>SI</t>
  </si>
  <si>
    <t xml:space="preserve">NO </t>
  </si>
  <si>
    <t>Empresa</t>
  </si>
  <si>
    <t>2 2-Consorcio</t>
  </si>
  <si>
    <t>6 6-Sociedad Ltda.</t>
  </si>
  <si>
    <t>9 9-Fundación sin ánimo de lucro</t>
  </si>
  <si>
    <t>11 11-Entidad Estatal</t>
  </si>
  <si>
    <t>24 24-Otro</t>
  </si>
  <si>
    <t>NÚMERO DEL PROCESO EN EL  SECOP</t>
  </si>
  <si>
    <t xml:space="preserve">NÚMERO TIPOLOGIA </t>
  </si>
  <si>
    <t>FECHA TERMINACIÓN INICIAL</t>
  </si>
  <si>
    <t>FECHA LIQUIDACIÓN</t>
  </si>
  <si>
    <t>PAGOS GIRADOS</t>
  </si>
  <si>
    <t xml:space="preserve">1.1. Convenio </t>
  </si>
  <si>
    <t>0 0. Activo</t>
  </si>
  <si>
    <t>1 1. Suspensión</t>
  </si>
  <si>
    <t>3 3. Terminación anticipada</t>
  </si>
  <si>
    <t>7 7. Liquidación de común acuerdo</t>
  </si>
  <si>
    <t>8 8. Suscrito sin iniciar</t>
  </si>
  <si>
    <t>9 9. Anulado</t>
  </si>
  <si>
    <t>10 10. Terminado</t>
  </si>
  <si>
    <t>PEDRO ANGEL ZABALETA POLO</t>
  </si>
  <si>
    <t>OMAR ORLANDO BARON VELASCO</t>
  </si>
  <si>
    <t>VALOR FINAL DEL CONTRATO-INCLUIDA ADICIONES</t>
  </si>
  <si>
    <t>SUSPENSION 2 FECHA</t>
  </si>
  <si>
    <t>SUSPENSION2N° DIAS</t>
  </si>
  <si>
    <t>MES TERMINACIÓN</t>
  </si>
  <si>
    <t>SEPTIEMBRE</t>
  </si>
  <si>
    <t>JULIO</t>
  </si>
  <si>
    <t>CONTRATACIÓN</t>
  </si>
  <si>
    <t>SEGURIDAD Y CONVIVENCIA</t>
  </si>
  <si>
    <t>CDI</t>
  </si>
  <si>
    <t>JURÍDICA</t>
  </si>
  <si>
    <t>ALMACÉN</t>
  </si>
  <si>
    <t>PRESUPUESTO</t>
  </si>
  <si>
    <t>PLANEACIÓN</t>
  </si>
  <si>
    <t>MESES PRÓRROGADOS</t>
  </si>
  <si>
    <t>PLAZO EJECUCIÓN INCIAL</t>
  </si>
  <si>
    <t>PLAZO FINAL MESES EJECUTADO</t>
  </si>
  <si>
    <t>DÍAS PRRÓRROGADOS</t>
  </si>
  <si>
    <t>MARTHA YANETH VASQUEZ FIGUEROA</t>
  </si>
  <si>
    <t>EDUCACIÓN</t>
  </si>
  <si>
    <t>2.2. Meses</t>
  </si>
  <si>
    <t>3.3. Años</t>
  </si>
  <si>
    <t>JULIAN ANDRÉS JAIME ALARCON</t>
  </si>
  <si>
    <t>ESTEBAN GONZALEZ PORTILLA</t>
  </si>
  <si>
    <t>OSCAR FABIAN MAESTRE OLAYA</t>
  </si>
  <si>
    <t>No.1  CRP</t>
  </si>
  <si>
    <t>FECHA DEL CRP No. 1</t>
  </si>
  <si>
    <t>ADICION5   FECHA</t>
  </si>
  <si>
    <t>ADICION5   VALOR</t>
  </si>
  <si>
    <t>VALOR MENSUAL CONTRATO INICIAL</t>
  </si>
  <si>
    <t>VALOR INICIAL DEL CONTRATO</t>
  </si>
  <si>
    <t>NÚMERO RUBO O PROYECTO</t>
  </si>
  <si>
    <t>DESTINO DEL GASTO</t>
  </si>
  <si>
    <t>Inversión</t>
  </si>
  <si>
    <t>SUBSIDIO TIPO C</t>
  </si>
  <si>
    <t>DIANA CAROLINA ERAZO FLOREZ</t>
  </si>
  <si>
    <t>FDLCH-CPS-001-2022-a</t>
  </si>
  <si>
    <t>CPS-001-2022-a</t>
  </si>
  <si>
    <t>Prestar sevicios profesionales especializados para apoyar la organización y estructuracion de la gestión precontractual, contractual y postcontractual que adelante el Fondo de Desarrollo Local de Chapinero.</t>
  </si>
  <si>
    <t>FDLCH-CPS-009-2022</t>
  </si>
  <si>
    <t>CPS-009-2022</t>
  </si>
  <si>
    <t>FDLCH-CPS-010-2022</t>
  </si>
  <si>
    <t>CPS-010-2022</t>
  </si>
  <si>
    <t>FDLCH-CPS-014-2022</t>
  </si>
  <si>
    <t>CPS-014-2022</t>
  </si>
  <si>
    <t>FDLCH-CPS-015-2022</t>
  </si>
  <si>
    <t>CPS-015-2022</t>
  </si>
  <si>
    <t>ABOGADO IVC</t>
  </si>
  <si>
    <t>FDLCH-CPS-002-2022</t>
  </si>
  <si>
    <t>CPS-002-2022</t>
  </si>
  <si>
    <t>RAUL MESA MESA</t>
  </si>
  <si>
    <t>FDLCH-CPS-004-2022</t>
  </si>
  <si>
    <t>FDLCH-CPS-005-2022</t>
  </si>
  <si>
    <t>FDLCH-CPS-007-2022</t>
  </si>
  <si>
    <t>FDLCH-CPS-011-2022</t>
  </si>
  <si>
    <t>FDLCH-CPS-012-2022</t>
  </si>
  <si>
    <t>FDLCH-CPS-020-2022</t>
  </si>
  <si>
    <t>CPS-019-2022</t>
  </si>
  <si>
    <t>CPS-020-2022</t>
  </si>
  <si>
    <t>CPS-004-2022</t>
  </si>
  <si>
    <t>CPS-005-2022</t>
  </si>
  <si>
    <t>CPS-007-2022</t>
  </si>
  <si>
    <t>CPS-011-2022</t>
  </si>
  <si>
    <t>CPS-012-2022</t>
  </si>
  <si>
    <t>FDLCH-CPS-017-2022</t>
  </si>
  <si>
    <t>CPS-017-2022</t>
  </si>
  <si>
    <t>Prestación de servicios de apoyo necesarios para apoyar la gestión y ejecución de actividades administrativas, logísticas y operativas que se adelantan en el área de gestión del desarrollo local de la alcaldía local de chapinero</t>
  </si>
  <si>
    <t>Prestación de servicios de apoyo a la gestión necesarios para el apoyo en la ejecución de actividades administrativas y operativas adelantadas en la Junta Administradora Local de Chapinero.</t>
  </si>
  <si>
    <t>Prestar servicios técnicos de apoyo a la gestión en la implementación, atención, verificación, soporte y acompañamiento de los procesos y/o actuaciones administrativas de registro y seguimiento a la propiedad horizontal y protección al consumidor en los aplicativos y/o herramientas virtuales en la Localidad de Chapinero.</t>
  </si>
  <si>
    <t>KAREN JOHANA CASTRO NUÑEZ</t>
  </si>
  <si>
    <t>KATHERINE RODRIGUEZ QUINTERO</t>
  </si>
  <si>
    <t>FDLCH-CPS-003-2022</t>
  </si>
  <si>
    <t>CPS-003-2022</t>
  </si>
  <si>
    <t>Prestar los servicios profesionales para apoyar el área de gestión del desarrollo local de la alcaldía local de chapinero, en la formulación, gestión, ejecución y apoyo a la supervisión de los proyectos relacionados con la prevención, atención de la violencia intrafamiliar y sexual y la eliminación de las violencias basadas en género en el marco del programa sistema distrital de cuidado.</t>
  </si>
  <si>
    <t>FDLCH-CPS-006-2022</t>
  </si>
  <si>
    <t>CPS-006-2022</t>
  </si>
  <si>
    <t>Prestar servicios de apoyo a la gestión en la ejecución de las actividades administrativas y documentales relacionadas con la gestión policiva en la alcaldía local de chapinero.</t>
  </si>
  <si>
    <t>FDLCH-CPS-008-2022</t>
  </si>
  <si>
    <t>CPS-0087-2022</t>
  </si>
  <si>
    <t>Prestar servicios de apoyo a la gestión para desarrollar las actividades de radicación, gestión de correspondencia y de la documentación que expide, se allega y controla de la Alcaldía Local de Chapinero.</t>
  </si>
  <si>
    <t>FDLCH-CPS-013-2022</t>
  </si>
  <si>
    <t>CPS-013-2022</t>
  </si>
  <si>
    <t>FDLCH-CPS-016-2022</t>
  </si>
  <si>
    <t>CPS-016-2022</t>
  </si>
  <si>
    <t>FDLCH-CPS-018-2022</t>
  </si>
  <si>
    <t>CPS-018-2022</t>
  </si>
  <si>
    <t>FDLCH-CPS-021-2022</t>
  </si>
  <si>
    <t>CPS-021-2022</t>
  </si>
  <si>
    <t>FDLCH-CPS-022-2022</t>
  </si>
  <si>
    <t>CPS-022-2022</t>
  </si>
  <si>
    <t>FDLCH-CPS-023-2022</t>
  </si>
  <si>
    <t>CPS-023-2022</t>
  </si>
  <si>
    <t>FDLCH-CPS-024-2022</t>
  </si>
  <si>
    <t>CPS-024-2022</t>
  </si>
  <si>
    <t>CONTABILIDAD</t>
  </si>
  <si>
    <t>FDLCH-CPS-025-2022</t>
  </si>
  <si>
    <t>CPS-025-2022</t>
  </si>
  <si>
    <t>FDLCH-CPS-026-2022</t>
  </si>
  <si>
    <t>CPS-026-2022</t>
  </si>
  <si>
    <t>FDLCH-CPS-027-2022</t>
  </si>
  <si>
    <t>CPS-027-2022</t>
  </si>
  <si>
    <t>FDLCH-CPS-028-2022</t>
  </si>
  <si>
    <t>FDLCH-CPS-029-2022</t>
  </si>
  <si>
    <t>FDLCH-CPS-030-2022</t>
  </si>
  <si>
    <t>FDLCH-CPS-031-2022</t>
  </si>
  <si>
    <t>FDLCH-CPS-032-2022</t>
  </si>
  <si>
    <t>FDLCH-CPS-033-2022</t>
  </si>
  <si>
    <t>FDLCH-CPS-034-2022</t>
  </si>
  <si>
    <t>FDLCH-CPS-035-2022</t>
  </si>
  <si>
    <t>FDLCH-CPS-036-2022</t>
  </si>
  <si>
    <t>FDLCH-CPS-037-2022</t>
  </si>
  <si>
    <t>FDLCH-CPS-038-2022</t>
  </si>
  <si>
    <t>FDLCH-CPS-039-2022</t>
  </si>
  <si>
    <t>FDLCH-CPS-040-2022</t>
  </si>
  <si>
    <t>FDLCH-CPS-041-2022</t>
  </si>
  <si>
    <t>FDLCH-CPS-042-2022</t>
  </si>
  <si>
    <t>FDLCH-CPS-043-2022</t>
  </si>
  <si>
    <t>FDLCH-CPS-044-2022</t>
  </si>
  <si>
    <t>FDLCH-CPS-045-2022</t>
  </si>
  <si>
    <t>CPS-028-2022</t>
  </si>
  <si>
    <t>CPS-029-2022</t>
  </si>
  <si>
    <t>CPS-030-2022</t>
  </si>
  <si>
    <t>CPS-031-2022</t>
  </si>
  <si>
    <t>CPS-032-2022</t>
  </si>
  <si>
    <t>CPS-033-2022</t>
  </si>
  <si>
    <t>CPS-034-2022</t>
  </si>
  <si>
    <t>CPS-035-2022</t>
  </si>
  <si>
    <t>CPS-036-2022</t>
  </si>
  <si>
    <t>CPS-037-2022</t>
  </si>
  <si>
    <t>CPS-038-2022</t>
  </si>
  <si>
    <t>CPS-039-2022</t>
  </si>
  <si>
    <t>CPS-040-2022</t>
  </si>
  <si>
    <t>CPS-041-2022</t>
  </si>
  <si>
    <t>CPS-042-2022</t>
  </si>
  <si>
    <t>CPS-043-2022</t>
  </si>
  <si>
    <t>CPS-044-2022</t>
  </si>
  <si>
    <t>CPS-045-2022</t>
  </si>
  <si>
    <t>FELIPE CORDOBA MENDOZA</t>
  </si>
  <si>
    <t>Prestar servicios profesionales para apoyar el área de Gestión del Desarrollo Local de la Alcaldía Local de Chapinero, en la formulación, gestión, ejecución y apoyo a la supervisión de los proyectos relacionados con las estrategias y metas relacionadas con el programa Sistema Distrital de Cuidado y el proyecto Chapinero te cuida, en el marco de la política de fortalecimiento de las organizaciones de mujeres y de género.</t>
  </si>
  <si>
    <t>Prestar servicios profesionales para apoyar la gestión, formulación, desarrollo, seguimiento y evaluación del proyecto de inversión chapinero promueve y genera confianza ciudadana y realizar los apoyos a la supervisión de los contratos que de él se deriven.</t>
  </si>
  <si>
    <t>Prestar servicios profesionales para apoyar tecnicamente las actuaciones administrativas, impulso procesar y de inspección, vigilancia y control de competencia de la Alcaldía Local de Chapinero.</t>
  </si>
  <si>
    <t>SALOMON RODRIGUEZ LAGUNA</t>
  </si>
  <si>
    <t>YEINI RAQUEL BLANCO MENDOZA</t>
  </si>
  <si>
    <t>LUIS ALEJANDRO MARTINEZ MARTINEZ</t>
  </si>
  <si>
    <t>NATHALY TORRES TORRES</t>
  </si>
  <si>
    <t>HAYDIBERS ARREDONDO BAUTISTA</t>
  </si>
  <si>
    <t>SANTIAGO ALEJANDRO CARDENAS CABALLERO</t>
  </si>
  <si>
    <t>BLANCA LEIDY NAVARRO DOMINGUEZ</t>
  </si>
  <si>
    <t>MONICA LILIANA TOLEDO CHAVARRO</t>
  </si>
  <si>
    <t>31 26-Persona Natural</t>
  </si>
  <si>
    <t>39 26-Persona Natural</t>
  </si>
  <si>
    <t>56 26-Persona Natural</t>
  </si>
  <si>
    <t>FDLCH-CPS-046-2022</t>
  </si>
  <si>
    <t>CPS-046-2022</t>
  </si>
  <si>
    <t>FDLCH-CPS-047-2022</t>
  </si>
  <si>
    <t>CPS-047-2022</t>
  </si>
  <si>
    <t>FDLCH-CPS-048-2022</t>
  </si>
  <si>
    <t>CPS-048-2022</t>
  </si>
  <si>
    <t>FDLCH-CPS-049-2022</t>
  </si>
  <si>
    <t>FDLCH-CPS-050-2022</t>
  </si>
  <si>
    <t>FDLCH-CPS-051-2022</t>
  </si>
  <si>
    <t>FDLCH-CPS-052-2022</t>
  </si>
  <si>
    <t>FDLCH-CPS-053-2022</t>
  </si>
  <si>
    <t>FDLCH-CPS-054-2022</t>
  </si>
  <si>
    <t>FDLCH-CPS-055-2022</t>
  </si>
  <si>
    <t>FDLCH-CPS-056-2022</t>
  </si>
  <si>
    <t>FDLCH-CPS-057-2022</t>
  </si>
  <si>
    <t>FDLCH-CPS-058-2022</t>
  </si>
  <si>
    <t>FDLCH-CPS-059-2022</t>
  </si>
  <si>
    <t>FDLCH-CPS-060-2022</t>
  </si>
  <si>
    <t>FDLCH-CPS-061-2022</t>
  </si>
  <si>
    <t>FDLCH-CPS-062-2022</t>
  </si>
  <si>
    <t>FDLCH-CPS-063-2022</t>
  </si>
  <si>
    <t>FDLCH-CPS-064-2022</t>
  </si>
  <si>
    <t>FDLCH-CPS-065-2022</t>
  </si>
  <si>
    <t>FDLCH-CPS-066-2022</t>
  </si>
  <si>
    <t>FDLCH-CPS-067-2022</t>
  </si>
  <si>
    <t>FDLCH-CPS-068-2022</t>
  </si>
  <si>
    <t>FDLCH-CPS-069-2022</t>
  </si>
  <si>
    <t>FDLCH-CPS-070-2022</t>
  </si>
  <si>
    <t>FDLCH-CPS-071-2022</t>
  </si>
  <si>
    <t>FDLCH-CPS-072-2022</t>
  </si>
  <si>
    <t>FDLCH-CPS-073-2022</t>
  </si>
  <si>
    <t>FDLCH-CPS-074-2022</t>
  </si>
  <si>
    <t>FDLCH-CPS-075-2022</t>
  </si>
  <si>
    <t>FDLCH-CPS-076-2022</t>
  </si>
  <si>
    <t>CPS-049-2022</t>
  </si>
  <si>
    <t>CPS-050-2022</t>
  </si>
  <si>
    <t>CPS-051-2022</t>
  </si>
  <si>
    <t>CPS-052-2022</t>
  </si>
  <si>
    <t>CPS-053-2022</t>
  </si>
  <si>
    <t>CPS-054-2022</t>
  </si>
  <si>
    <t>CPS-055-2022</t>
  </si>
  <si>
    <t>CPS-056-2022</t>
  </si>
  <si>
    <t>CPS-057-2022</t>
  </si>
  <si>
    <t>CPS-058-2022</t>
  </si>
  <si>
    <t>CPS-059-2022</t>
  </si>
  <si>
    <t>CPS-060-2022</t>
  </si>
  <si>
    <t>CPS-061-2022</t>
  </si>
  <si>
    <t>CPS-062-2022</t>
  </si>
  <si>
    <t>CPS-063-2022</t>
  </si>
  <si>
    <t>CPS-064-2022</t>
  </si>
  <si>
    <t>CPS-065-2022</t>
  </si>
  <si>
    <t>CPS-066-2022</t>
  </si>
  <si>
    <t>CPS-067-2022</t>
  </si>
  <si>
    <t>CPS-068-2022</t>
  </si>
  <si>
    <t>CPS-069-2022</t>
  </si>
  <si>
    <t>CPS-070-2022</t>
  </si>
  <si>
    <t>CPS-071-2022</t>
  </si>
  <si>
    <t>CPS-072-2022</t>
  </si>
  <si>
    <t>CPS-073-2022</t>
  </si>
  <si>
    <t>CPS-074-2022</t>
  </si>
  <si>
    <t>CPS-075-2022</t>
  </si>
  <si>
    <t>CPS-076-2022</t>
  </si>
  <si>
    <t>DIANA CAROLINA MORENO RINCON</t>
  </si>
  <si>
    <t>Prestar servicios profesionales para apoyar al area de Gestion del Desarrollo Local de la Alcaldía Local de Chapinero en la formulacion gestion ejecucion y seguimiento de los contratos derivados del proyecto de inversión Chapinero cultural y creativa y la supervision de contratos que le sean asignados.</t>
  </si>
  <si>
    <t xml:space="preserve">CLAUDIA YANETH FERRO DUCUARA </t>
  </si>
  <si>
    <t>CRISTIAN DANIEL VILLARREAL PARROQUIANO</t>
  </si>
  <si>
    <t>EFRAIN ANDRES MONROY CEPEDA</t>
  </si>
  <si>
    <t>FRANCY PAOLA MONROY ALVAREZ</t>
  </si>
  <si>
    <t>MUJER</t>
  </si>
  <si>
    <t>JAIME HERNANDO PRIETO ALVAREZ</t>
  </si>
  <si>
    <t>JUAN CAMILO RAMIREZ PINTO</t>
  </si>
  <si>
    <t>MIGUEL ANGEL DELGADO BARRERA</t>
  </si>
  <si>
    <t>Prestar servicios profesionales para la gestión, formulación, desarrollo y seguimiento del proyecto de inversión proyecto chapinero sostenible y consciente.</t>
  </si>
  <si>
    <t>RAYMOND ALEXANDER JIMENEZ ARTEAGA</t>
  </si>
  <si>
    <t>TITO FABIAN RUÍZ BARAJAS</t>
  </si>
  <si>
    <t>JUAN FERNANDO VILLEGAS MOTOA</t>
  </si>
  <si>
    <t>https://community.secop.gov.co/Public/Tendering/OpportunityDetail/Index?noticeUID=CO1.NTC.2602649&amp;isFromPublicArea=True&amp;isModal=true&amp;asPopupView=true</t>
  </si>
  <si>
    <t>https://community.secop.gov.co/Public/Tendering/OpportunityDetail/Index?noticeUID=CO1.NTC.2603277&amp;isFromPublicArea=True&amp;isModal=true&amp;asPopupView=true</t>
  </si>
  <si>
    <t>https://community.secop.gov.co/Public/Tendering/OpportunityDetail/Index?noticeUID=CO1.NTC.2603683&amp;isFromPublicArea=True&amp;isModal=true&amp;asPopupView=true</t>
  </si>
  <si>
    <t>https://community.secop.gov.co/Public/Tendering/OpportunityDetail/Index?noticeUID=CO1.NTC.2600599&amp;isFromPublicArea=True&amp;isModal=true&amp;asPopupView=true</t>
  </si>
  <si>
    <t>https://community.secop.gov.co/Public/Tendering/OpportunityDetail/Index?noticeUID=CO1.NTC.2601994&amp;isFromPublicArea=True&amp;isModal=true&amp;asPopupView=true</t>
  </si>
  <si>
    <t>https://community.secop.gov.co/Public/Tendering/OpportunityDetail/Index?noticeUID=CO1.NTC.2598989&amp;isFromPublicArea=True&amp;isModal=true&amp;asPopupView=true</t>
  </si>
  <si>
    <t>https://community.secop.gov.co/Public/Tendering/OpportunityDetail/Index?noticeUID=CO1.NTC.2600047&amp;isFromPublicArea=True&amp;isModal=true&amp;asPopupView=true</t>
  </si>
  <si>
    <t>https://community.secop.gov.co/Public/Tendering/OpportunityDetail/Index?noticeUID=CO1.NTC.2603373&amp;isFromPublicArea=True&amp;isModal=true&amp;asPopupView=true</t>
  </si>
  <si>
    <t>https://community.secop.gov.co/Public/Tendering/OpportunityDetail/Index?noticeUID=CO1.NTC.2601293&amp;isFromPublicArea=True&amp;isModal=true&amp;asPopupView=true</t>
  </si>
  <si>
    <t>https://community.secop.gov.co/Public/Tendering/OpportunityDetail/Index?noticeUID=CO1.NTC.2602010&amp;isFromPublicArea=True&amp;isModal=true&amp;asPopupView=true</t>
  </si>
  <si>
    <t>https://community.secop.gov.co/Public/Tendering/OpportunityDetail/Index?noticeUID=CO1.NTC.2602911&amp;isFromPublicArea=True&amp;isModal=true&amp;asPopupView=true</t>
  </si>
  <si>
    <t>https://community.secop.gov.co/Public/Tendering/OpportunityDetail/Index?noticeUID=CO1.NTC.2601263&amp;isFromPublicArea=True&amp;isModal=true&amp;asPopupView=true</t>
  </si>
  <si>
    <t>https://community.secop.gov.co/Public/Tendering/OpportunityDetail/Index?noticeUID=CO1.NTC.2603149&amp;isFromPublicArea=True&amp;isModal=true&amp;asPopupView=true</t>
  </si>
  <si>
    <t>https://community.secop.gov.co/Public/Tendering/OpportunityDetail/Index?noticeUID=CO1.NTC.2596643&amp;isFromPublicArea=True&amp;isModal=true&amp;asPopupView=true</t>
  </si>
  <si>
    <t>https://community.secop.gov.co/Public/Tendering/OpportunityDetail/Index?noticeUID=CO1.NTC.2599596&amp;isFromPublicArea=True&amp;isModal=true&amp;asPopupView=true</t>
  </si>
  <si>
    <t>https://community.secop.gov.co/Public/Tendering/OpportunityDetail/Index?noticeUID=CO1.NTC.2602410&amp;isFromPublicArea=True&amp;isModal=true&amp;asPopupView=true</t>
  </si>
  <si>
    <t>https://community.secop.gov.co/Public/Tendering/OpportunityDetail/Index?noticeUID=CO1.NTC.2598515&amp;isFromPublicArea=True&amp;isModal=true&amp;asPopupView=true</t>
  </si>
  <si>
    <t>https://community.secop.gov.co/Public/Tendering/OpportunityDetail/Index?noticeUID=CO1.NTC.2597691&amp;isFromPublicArea=True&amp;isModal=true&amp;asPopupView=true</t>
  </si>
  <si>
    <t>https://community.secop.gov.co/Public/Tendering/OpportunityDetail/Index?noticeUID=CO1.NTC.2603723&amp;isFromPublicArea=True&amp;isModal=true&amp;asPopupView=true</t>
  </si>
  <si>
    <t>https://community.secop.gov.co/Public/Tendering/OpportunityDetail/Index?noticeUID=CO1.NTC.2595478&amp;isFromPublicArea=True&amp;isModal=true&amp;asPopupView=true</t>
  </si>
  <si>
    <t>https://community.secop.gov.co/Public/Tendering/OpportunityDetail/Index?noticeUID=CO1.NTC.2604040&amp;isFromPublicArea=True&amp;isModal=true&amp;asPopupView=true</t>
  </si>
  <si>
    <t>https://community.secop.gov.co/Public/Tendering/OpportunityDetail/Index?noticeUID=CO1.NTC.2603621&amp;isFromPublicArea=True&amp;isModal=true&amp;asPopupView=true</t>
  </si>
  <si>
    <t>https://community.secop.gov.co/Public/Tendering/OpportunityDetail/Index?noticeUID=CO1.NTC.2598440&amp;isFromPublicArea=True&amp;isModal=true&amp;asPopupView=true</t>
  </si>
  <si>
    <t>https://community.secop.gov.co/Public/Tendering/OpportunityDetail/Index?noticeUID=CO1.NTC.2595420&amp;isFromPublicArea=True&amp;isModal=true&amp;asPopupView=true</t>
  </si>
  <si>
    <t>AMBIENTAL</t>
  </si>
  <si>
    <t>PROPIEDAD HORIZONTAL</t>
  </si>
  <si>
    <t>INSPECCIONES</t>
  </si>
  <si>
    <t>DESPACHO</t>
  </si>
  <si>
    <t>POLICIVO</t>
  </si>
  <si>
    <t>CULTURA</t>
  </si>
  <si>
    <t>ESPACIO PÚBLICO</t>
  </si>
  <si>
    <t>MUJER Y GENERO</t>
  </si>
  <si>
    <t>SISTEMAS</t>
  </si>
  <si>
    <t>COMUNICACIONES</t>
  </si>
  <si>
    <t>CALIDAD</t>
  </si>
  <si>
    <t>ANIMALES</t>
  </si>
  <si>
    <t>CONDUCTOR</t>
  </si>
  <si>
    <t>Prestar servicios profesionale spara apoyar el área de gestión del desarrollo local de la Alcaldía Local de Chapinero, en la gestión, formulación, desarrollo, seguimiento y evaluación del proyecto de inversión " Chapinero es primera infancia dle programa educación inicial: Bases sólidas para la vida.</t>
  </si>
  <si>
    <t>Prestar los servicios profesionales de apoyo a la gestión para la planeación, gestión, formulación, desarrollo, seguimiento y evaluación del proyecto de inversión "En chapinero todas contamos", en atención al fortalecimiento de la capacidad de gestión del Fondo de Desarrollo Local.</t>
  </si>
  <si>
    <t>Apoyar jurídicamente la ejecución de las acciones requeridas para la depuración de las actuaciones administrativas que cursan en la Alcaldía Local.</t>
  </si>
  <si>
    <t>Prestar servicios profesionales para apoyar técnicamente las actuaciones administrativas impulso procesal y de inspección vigilancia y control de competencia de la Alcaldía Local de Chapinero.</t>
  </si>
  <si>
    <t>Prestar servicios de apoyo técnico para apoyar la gestión y ejecución de las actividades administrativas y misionales que se adelantan en la Alcaldía Local de Chapinero para el cumplimiento de las metas y objetivos del Plan de Desarrollo Local.</t>
  </si>
  <si>
    <t>Prestar servicios profesionales de apoyo jurídico en la ejecución de las acciones requeridas para el trámite e impulso procesal d elas actuaciones administrativas y de cobro persuasivo de competencia de la Alcaldía Local de Chapinero.</t>
  </si>
  <si>
    <t>Prestar servicios de apoyo a la gestión en la ejecución de las actividades administrativas y documentales relacionadas con la gestión policiva en la Alcaldía Local de Chapinero.</t>
  </si>
  <si>
    <t>Prestar los servicios profesionales para apoyar el área gestión del desarrollo local en las actividades contables requeridas por el Fondo de Desarrollo Local de Chapinero.</t>
  </si>
  <si>
    <t>Prestar los servicios profesionale spara la gestión, formulación, desarrollo, seguimiento y evaluación del proyecto de inversión "Chapinero construye tejido cultural".</t>
  </si>
  <si>
    <t>Prestar servicios profesionales para apoyar jurídicamente las respuestas a distintas instancias relaconadas con solicitudes allegadas a la Alcaldía Local de Chapinero.</t>
  </si>
  <si>
    <t>Prestar servicios profesionales para coordinar liderar y asesora los planes y estrategias de comunicación interna y externa para la divualgación de los programas proyectos y actividades de la Alcaldía Local.</t>
  </si>
  <si>
    <t>Prestar servicios profesionales para la gestion formulacion desarrollo seguimiento y evaluación del Proyecto Justicia accesible y oportuna para Chapinero.</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</si>
  <si>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</si>
  <si>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Prestar servicios profesionales para el apoyo al área de gestión del desarrollo local de la Alcaldía Local de Chapinero en la formulación gestión ejecución desarrollo y seguimiento de los procesos de formación y transformación ambiental en la Localidad, así como el apoyo a la supervisión de los contratos que le sean asignados por el Alcalde Local.</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</si>
  <si>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</si>
  <si>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</si>
  <si>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Prestar servicios personales para apoyar actividades operativas y administrativas de la gestión precontractual, contractual y postcontractual que adelante el fondo de desarrollo local de chapinero.</t>
  </si>
  <si>
    <t>Prestar servicios personales para apoyar actividades operativas y administrativas de la gestión precontractual, contractual y postcontractual que adelante el Fondo de Desarrollo Local de Chapinero“.</t>
  </si>
  <si>
    <t>Prestar servicios profesionales para la atención programación desarrollo seguimiento y aseguramiento de los planes, estrategias y actividades estratégicas desarrolladas por la Alcaldía Local de Chapinero.</t>
  </si>
  <si>
    <t>Apoyar la formulación, gestión y seguimiento de actividades enfocadas a la gestión ambiental externa, encaminadas a la mitigación de los diferentes impactos ambientales y la conservación de los recursos naturales de la Localidad de Chapinero.</t>
  </si>
  <si>
    <t>Prestar servicios profesionales para la administración, soporte técnico y correcto funcionamiento de la infraestructura tecnológica en propiedad o custodia de la Alcaldía Local de Chapinero, así como la formulación de proyectos relacionados.</t>
  </si>
  <si>
    <t>Prestar servicios profesionales especializados de apoyo al área de Gestión del Desarrollo Local, en la articulación, estructuración y seguimiento del proceso de planeación estratégica local, desarrollando actividades relacionadas con la formulación, seguimiento, terminación y cierre de proyectos de inversión, así como la estructuración, ejecución y cierre de los Planes de Desarrollo Local.</t>
  </si>
  <si>
    <t>Prestar servicios profesionales para apoyar técnicamente las actuaciones administrativas, impulso procesal y de inspección, vigilancia y control de competencia de la Alcaldía Local de Chapinero.</t>
  </si>
  <si>
    <t>Prestación de servicios profesionales para la gestión, formulación, desarrollo, seguimiento y evaluación del proyecto de inversión local “Jóvenes comprometidos por Chapinero”, así como el apoyo a la supervisión de los contrataos que le sean asignados por el Alcalde Local.</t>
  </si>
  <si>
    <t>Prestar los servicios profesionales para apoyar el área de Gestión del Desarrollo local de la Alcaldía Local de Chapinero, en la formulación, gestión, ejecución y apoyo a la supervisión de los proyectos relacionados con los temas de salud, en cumplimiento de las metas y objetivos del Plan de Desarrollo Local.</t>
  </si>
  <si>
    <t>Prestar los servicios profesionales de apoyo a la gestión, formulación, desarrollo, seguimiento y evaluación del proyecto de inversión chapinero epicentro del deporte y la recreación.</t>
  </si>
  <si>
    <t>Prestar servicios profesionales para apoyar el area Gestion del Desarrollo Local de la Alcaldia Local de Chapinero en los aspectos económicos y financieros de las etapas pre contractuales contractuales y post contractuales de los proyectos de inversion así como la produccion consolidación y analisis de datos estadísticas e informes de impacto del Plan de Desarrollo Local.</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</si>
  <si>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</si>
  <si>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Prestar servicios profesionales de apoyo para la gestión formulación, desarrollo y seguimiento del proyecto de inversión no. 1715 chapinero restaurador y cuidador del territorio.</t>
  </si>
  <si>
    <t>Prestar servicios profesionales para apoyar las liquidaciones de contratos, la gestión precontractual, contractual y postcontractual, que adelante el Fondo de Desarrollo Local de Chapinero.</t>
  </si>
  <si>
    <t>Prestar servicios de apoyo a la gestión, para el desarrollo de estrategias que promuevan el uso adecuado del espacio público en la marco del proyecto "Chapinero es espacio público incluyente y democrático".</t>
  </si>
  <si>
    <t>Prestar servicios técnicos de apoyo a la gestión, para el desarrollo de estrategias que promuevan el uso adecuado del espacio públigo en el marco del proyecto "Chapinero es espacio público incluyente y democrático".</t>
  </si>
  <si>
    <t>Prestar servicios profesionales para apoyar la gestión de los asuntos relacionados con el adecuado uso del espacio público, medianteactuaciones que propendan por el bienestar de la comunidad en la Localidad de Chapinero, en el marco del proyecto de inversión " Chapinero es espacio público incluyente y democrático".</t>
  </si>
  <si>
    <t>Prestar servicios profesionales para apoyar técnicamente las actuaciones administrativas impulso procesal y de inspección vigilancia y control en las zonas de especial protección de cerros orientales de competencia de la Alcaldía Local de Chapinero".</t>
  </si>
  <si>
    <t>FDLCH-CPS-077-2022</t>
  </si>
  <si>
    <t>FDLCH-CPS-078-2022</t>
  </si>
  <si>
    <t>ALFREDO ENRIQUE CACERES MENDOZA</t>
  </si>
  <si>
    <t>Prestacion de servicios profesionales para la atencion integral del manejo de las comisiones judiciales ordenadas por las autoridades jurisdiccionales y prestar apoyo al cobro persuasivo actuaciones administrativas y policivas de competencia de la Alcaldía Local de Chapinero</t>
  </si>
  <si>
    <t>Prestar los servicios profesionales para coordinar la articulación, asistencia y acompañamiento de los procesos de planeación local, para la promoción de la participación de las mujeres y de la equidad de genero, para materializar en la localidad las estrategias de territorialización y transversalización de la politica de mujeres y equidad de genero. PPMYEG.</t>
  </si>
  <si>
    <t>VIVIANA LOZANO DUCUARA</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</si>
  <si>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</si>
  <si>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LUIS GIOVANNY LÓPEZ SIMIJACA</t>
  </si>
  <si>
    <t>Prestar servicios profesionales para el apoyo al área de gestión del desarrollo local de la Alcaldía Local de Chapinero en la formulación, gestión, ejecución, desarrollo y seguimiento de los contratos derivados del proyecto. Chapinero Liderado por la Ciudadanía así como el apoyo a la supervisión de los contratos que le sean asignados por el Alcalde Local.</t>
  </si>
  <si>
    <t>CARLOS ARTURO BARBOSA PEREZ</t>
  </si>
  <si>
    <t>Prestar servicios técnicos para apoyo a la gestión, formulación, desarrollo y seguimieno del proyecto de inversión No. 1731 "CHAPINERO DEJANDO HUELLA POR LOS ANIMALES"</t>
  </si>
  <si>
    <t>VERONICA SIMONA MARTÍNEZ AREVALO</t>
  </si>
  <si>
    <t>FEDERICO SANTIAGO BALLESTEROS</t>
  </si>
  <si>
    <t>HOMBRE</t>
  </si>
  <si>
    <t>CPS-077-2022</t>
  </si>
  <si>
    <t>CPS-078-2022</t>
  </si>
  <si>
    <t>Apoyar al Alcalde Local en la promoción, acompañamiento, coordinación y atención de las instancias de coordinación interinstitucionales y las instancias de participación locales, así como los procesos comunitarios en la localidad</t>
  </si>
  <si>
    <t>LAURA MALAGIGI GOMEZ</t>
  </si>
  <si>
    <t>EDWARD STIVEN BARRERA GONZALEZ</t>
  </si>
  <si>
    <t>NO</t>
  </si>
  <si>
    <t>Prestar los servicios de apoyo para la operación, seguimiento y cumplimiento de los procesos y procedimientos del Servicio de salud, que contribuyan a la garantía de los derechos de los diferentes grupos poblacionales en el marco de las Políticas Públicas de los proyectos relacionados con los temas de salud, en cumplimiento de las metas y objetivos del Plan de Desarrollo Local.</t>
  </si>
  <si>
    <t>LILIANA RUÍZ JÍMENEZ</t>
  </si>
  <si>
    <t>CAROL JINETH VARGAS CLAROS</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</si>
  <si>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</si>
  <si>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DIEGO FERNANDO LEÓN LEÓN</t>
  </si>
  <si>
    <t>Prestar los sevicios profesionales para la gestión, formulación, desarrollo, seguimiento y evaluación de inversión "Chapinero modelo de movilidad inteligente" y apoyo a la supervisión de contratos que le sean asignados.</t>
  </si>
  <si>
    <t>JORGE ENRIQUE ABREO REYES</t>
  </si>
  <si>
    <t>Prestar los servicios profesionales de apoyo a la gestión para la formulación, desarrollo y seguimiento de las actividades derivadas del proyecto de inversión chapinero modelo de movilidad inteligente</t>
  </si>
  <si>
    <t>RICARDO ANDRES SANCHEZ VARGAS</t>
  </si>
  <si>
    <t>EIDER EMIR HERNÁNDEZ POLANCO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</si>
  <si>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</si>
  <si>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PAULA ANDREA BERNAL SALDAÑA</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</si>
  <si>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</si>
  <si>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ALVARO CUBILLOS RUÍZ</t>
  </si>
  <si>
    <t>MAUREN DARLINE FORERO RONCANCIO</t>
  </si>
  <si>
    <t>Prestar servicios profesionales para apoyar técnicamente las actuaciones administrativas, impulso procesal y de inspección, vigilancia y control de competencia de la alcaldía local de chapinero</t>
  </si>
  <si>
    <t>MARICELA PALACIO RODRIGUEZ</t>
  </si>
  <si>
    <t>LIBARDO FERNÁNDEZ ALMANZA</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</si>
  <si>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</si>
  <si>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JENNY CAROLINA GIRÓN CUERVO</t>
  </si>
  <si>
    <t>https://community.secop.gov.co/Public/Tendering/OpportunityDetail/Index?noticeUID=CO1.NTC.2602741&amp;isFromPublicArea=True&amp;isModal=true&amp;asPopupView=true</t>
  </si>
  <si>
    <t>https://community.secop.gov.co/Public/Tendering/OpportunityDetail/Index?noticeUID=CO1.NTC.2609026&amp;isFromPublicArea=True&amp;isModal=true&amp;asPopupView=true</t>
  </si>
  <si>
    <t>https://community.secop.gov.co/Public/Tendering/OpportunityDetail/Index?noticeUID=CO1.NTC.2618821&amp;isFromPublicArea=True&amp;isModal=true&amp;asPopupView=true</t>
  </si>
  <si>
    <t>https://community.secop.gov.co/Public/Tendering/OpportunityDetail/Index?noticeUID=CO1.NTC.2619121&amp;isFromPublicArea=True&amp;isModal=true&amp;asPopupView=true</t>
  </si>
  <si>
    <t>https://community.secop.gov.co/Public/Tendering/OpportunityDetail/Index?noticeUID=CO1.NTC.2619268&amp;isFromPublicArea=True&amp;isModal=true&amp;asPopupView=true</t>
  </si>
  <si>
    <t>https://community.secop.gov.co/Public/Tendering/OpportunityDetail/Index?noticeUID=CO1.NTC.2619388&amp;isFromPublicArea=True&amp;isModal=true&amp;asPopupView=true</t>
  </si>
  <si>
    <t>https://community.secop.gov.co/Public/Tendering/OpportunityDetail/Index?noticeUID=CO1.NTC.2613782&amp;isFromPublicArea=True&amp;isModal=true&amp;asPopupView=true</t>
  </si>
  <si>
    <t>https://community.secop.gov.co/Public/Tendering/OpportunityDetail/Index?noticeUID=CO1.NTC.2619101&amp;isFromPublicArea=True&amp;isModal=true&amp;asPopupView=true</t>
  </si>
  <si>
    <t>https://community.secop.gov.co/Public/Tendering/OpportunityDetail/Index?noticeUID=CO1.NTC.2604430&amp;isFromPublicArea=True&amp;isModal=true&amp;asPopupView=true</t>
  </si>
  <si>
    <t>https://community.secop.gov.co/Public/Tendering/OpportunityDetail/Index?noticeUID=CO1.NTC.2609517&amp;isFromPublicArea=True&amp;isModal=true&amp;asPopupView=true</t>
  </si>
  <si>
    <t>https://community.secop.gov.co/Public/Tendering/OpportunityDetail/Index?noticeUID=CO1.NTC.2615466&amp;isFromPublicArea=True&amp;isModal=true&amp;asPopupView=true</t>
  </si>
  <si>
    <t>https://community.secop.gov.co/Public/Tendering/OpportunityDetail/Index?noticeUID=CO1.NTC.2612087&amp;isFromPublicArea=True&amp;isModal=true&amp;asPopupView=true</t>
  </si>
  <si>
    <t>https://community.secop.gov.co/Public/Tendering/OpportunityDetail/Index?noticeUID=CO1.NTC.2617499&amp;isFromPublicArea=True&amp;isModal=true&amp;asPopupView=true</t>
  </si>
  <si>
    <t>https://community.secop.gov.co/Public/Tendering/OpportunityDetail/Index?noticeUID=CO1.NTC.2617800&amp;isFromPublicArea=True&amp;isModal=true&amp;asPopupView=true</t>
  </si>
  <si>
    <t>https://community.secop.gov.co/Public/Tendering/OpportunityDetail/Index?noticeUID=CO1.NTC.2623344&amp;isFromPublicArea=True&amp;isModal=true&amp;asPopupView=true</t>
  </si>
  <si>
    <t>https://community.secop.gov.co/Public/Tendering/OpportunityDetail/Index?noticeUID=CO1.NTC.2623729&amp;isFromPublicArea=True&amp;isModal=true&amp;asPopupView=true</t>
  </si>
  <si>
    <t>https://community.secop.gov.co/Public/Tendering/OpportunityDetail/Index?noticeUID=CO1.NTC.2623060&amp;isFromPublicArea=True&amp;isModal=true&amp;asPopupView=true</t>
  </si>
  <si>
    <t>https://community.secop.gov.co/Public/Tendering/OpportunityDetail/Index?noticeUID=CO1.NTC.2623463&amp;isFromPublicArea=True&amp;isModal=true&amp;asPopupView=true</t>
  </si>
  <si>
    <t>https://community.secop.gov.co/Public/Tendering/OpportunityDetail/Index?noticeUID=CO1.NTC.2623094&amp;isFromPublicArea=True&amp;isModal=true&amp;asPopupView=true</t>
  </si>
  <si>
    <t>https://community.secop.gov.co/Public/Tendering/OpportunityDetail/Index?noticeUID=CO1.NTC.2623041&amp;isFromPublicArea=True&amp;isModal=true&amp;asPopupView=true</t>
  </si>
  <si>
    <t>https://community.secop.gov.co/Public/Tendering/OpportunityDetail/Index?noticeUID=CO1.NTC.2632013&amp;isFromPublicArea=True&amp;isModal=true&amp;asPopupView=true</t>
  </si>
  <si>
    <t>https://community.secop.gov.co/Public/Tendering/OpportunityDetail/Index?noticeUID=CO1.NTC.2632297&amp;isFromPublicArea=True&amp;isModal=true&amp;asPopupView=true</t>
  </si>
  <si>
    <t>https://community.secop.gov.co/Public/Tendering/OpportunityDetail/Index?noticeUID=CO1.NTC.2632900&amp;isFromPublicArea=True&amp;isModal=true&amp;asPopupView=true</t>
  </si>
  <si>
    <t>https://community.secop.gov.co/Public/Tendering/OpportunityDetail/Index?noticeUID=CO1.NTC.2630550&amp;isFromPublicArea=True&amp;isModal=true&amp;asPopupView=true</t>
  </si>
  <si>
    <t>https://community.secop.gov.co/Public/Tendering/OpportunityDetail/Index?noticeUID=CO1.NTC.2632824&amp;isFromPublicArea=True&amp;isModal=true&amp;asPopupView=true</t>
  </si>
  <si>
    <t>https://community.secop.gov.co/Public/Tendering/OpportunityDetail/Index?noticeUID=CO1.NTC.2633579&amp;isFromPublicArea=True&amp;isModal=true&amp;asPopupView=true</t>
  </si>
  <si>
    <t>FDLCH-CPS-079-2022</t>
  </si>
  <si>
    <t>CPS-079-2022</t>
  </si>
  <si>
    <t>FDLCH-CPS-080-2022</t>
  </si>
  <si>
    <t>CPS-080-2022</t>
  </si>
  <si>
    <t>OMAR DAVID LAVERDE CABRERA</t>
  </si>
  <si>
    <t>FDLCH-CPS-081-2022</t>
  </si>
  <si>
    <t>CPS-081-2022</t>
  </si>
  <si>
    <t>INGRID SORAIDA CLAVIJO CRUZ</t>
  </si>
  <si>
    <t>FDLCH-CPS-082-2022</t>
  </si>
  <si>
    <t>CPS-082-2022</t>
  </si>
  <si>
    <t>Prestar los servicios de apoyo a la gestión administrativa y asistencial a las Inspecciones de Policía de la Localidad</t>
  </si>
  <si>
    <t>JENNIFER VANNESA NIÑO DIAZ</t>
  </si>
  <si>
    <t>FDLCH-CPS-083-2022</t>
  </si>
  <si>
    <t>CPS-083-2022</t>
  </si>
  <si>
    <t>Prestación de servicios de apoyo en la gestión de los asuntos relacionados con la comunicación ciudadana para la seguridad ciudadana, la convivencia y la prevención de conflictividades, violencias y delitos en la localidad de Chapinero, en el marco del proyecto "Chapinero promueve y genera confianza ciudadana".</t>
  </si>
  <si>
    <t>MARTHA PATRICIA MUÑOZ RUÍZ</t>
  </si>
  <si>
    <t>FDLCH-CPS-084-2022</t>
  </si>
  <si>
    <t>CPS-084-2022</t>
  </si>
  <si>
    <t>LIZETH NOHELIA BALLESTEROS TORRES</t>
  </si>
  <si>
    <t>FDLCH-CPS-085-2022</t>
  </si>
  <si>
    <t>CPS-085-2022</t>
  </si>
  <si>
    <t>ANDRÉS FELIPE RAMOS ARENAS</t>
  </si>
  <si>
    <t>FDLCH-CPS-086-2022</t>
  </si>
  <si>
    <t>CPS-086-2022</t>
  </si>
  <si>
    <t>MILTON CESAR DÍAZ HERNANDEZ</t>
  </si>
  <si>
    <t>Prestar servicios de apoyo a la gestión, para el desarrollo de estrategias que promuevan la prevención, atención de la violencia intrafamiliar y sexual y la eliminación de las violencias basadas en género en el marco del programa sistema distrital de cuidado</t>
  </si>
  <si>
    <t>FDLCH-CPS-087-2022</t>
  </si>
  <si>
    <t>CPS-087-2022</t>
  </si>
  <si>
    <t>DANIEL ANTONIO RODRIGUEZ VENEGAS</t>
  </si>
  <si>
    <t>FDLCH-CPS-088-2022</t>
  </si>
  <si>
    <t>CPS-088-2022</t>
  </si>
  <si>
    <t>SERGIO ANDRES VARGAS CRUZ</t>
  </si>
  <si>
    <t>JUNIO</t>
  </si>
  <si>
    <t>FDLCH-CPS-089-2022</t>
  </si>
  <si>
    <t>CPS-089-2022</t>
  </si>
  <si>
    <t>CRISTIAN OSWALDO LAITON VARGAS</t>
  </si>
  <si>
    <t>FDLCH-CPS-090-2022</t>
  </si>
  <si>
    <t>CPS-090-2022</t>
  </si>
  <si>
    <t>WILMER ANDRES MALDONADO RAMIREZ</t>
  </si>
  <si>
    <t>FDLCH-CPS-091-2022</t>
  </si>
  <si>
    <t>CPS-091-2022</t>
  </si>
  <si>
    <t>FDLCH-CPS-092-2022</t>
  </si>
  <si>
    <t>CPS-092-2022</t>
  </si>
  <si>
    <t>GISELLE MARIANA FONSECA CRISTANCHO</t>
  </si>
  <si>
    <t>GERMAN ENRIQUE CASTILLO CORREA</t>
  </si>
  <si>
    <t>24/07/202</t>
  </si>
  <si>
    <t>FDLCH-CPS-093-2022</t>
  </si>
  <si>
    <t>CPS-093-2022</t>
  </si>
  <si>
    <t>EILIN NATALY VILLABON PARDO</t>
  </si>
  <si>
    <t>Prestar servicios técnicos para apoyar el área Gestión del Desarrollo Local en las actividades presupuestales requeridas por la Alcaldía Local de Chapinero</t>
  </si>
  <si>
    <t>ENERO
2023</t>
  </si>
  <si>
    <t>FDLCH-CPS-094-2022</t>
  </si>
  <si>
    <t>CPS-094-2022</t>
  </si>
  <si>
    <t>MANUEL FALLA BUSTOS</t>
  </si>
  <si>
    <t>Prestar servicios profesionales de apoyo y jurídicamente el seguimiento, supervisión estratégica y sustanciación de procesos de competencia de la alcaldía local de chapinero anteriores a la entrada en vigencia de la ley 1801 de 2016</t>
  </si>
  <si>
    <t>FDLCH-CPS-095-2022</t>
  </si>
  <si>
    <t>CPS-095-2022</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</si>
  <si>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</si>
  <si>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ENITH DEL ROSARIO RUIZ PORRAS</t>
  </si>
  <si>
    <t>FDLCH-CPS-096-2022</t>
  </si>
  <si>
    <t>CPS-096-2022</t>
  </si>
  <si>
    <t>VANESA ALEXANDRA JIMENEZ ARTEAGA</t>
  </si>
  <si>
    <t>Prestar servicios de apoyo a la gestión para desarrollar las actividades de radicación, gestión de correspondencia y de la documentación que expide, se allega y controlan las Inspecciones de Policía de la Alcaldía Local de Chapinero.</t>
  </si>
  <si>
    <t>FDLCH-CPS-097-2022</t>
  </si>
  <si>
    <t>CPS-097-2022</t>
  </si>
  <si>
    <t>JUAN DAVID CHICACAUSA SALAS</t>
  </si>
  <si>
    <t>FDLCH-CPS-098-2022</t>
  </si>
  <si>
    <t>CPS-098-2022</t>
  </si>
  <si>
    <t>MAURICIO BOHORQUEZ ESCOBAR</t>
  </si>
  <si>
    <t>Prestar los servicios profesionales para la gestión, formulación, desarrollo, seguimiento y evaluación del proyecto de inversión“Chapinero espacio para hábitos saludablesen el componente construcción y/o conservación de los parques vecinales y/o de bolsillo"</t>
  </si>
  <si>
    <t>FDLCH-CPS-099-2022</t>
  </si>
  <si>
    <t>CPS-099-2022</t>
  </si>
  <si>
    <t>FDLCH-CPS-100-2022</t>
  </si>
  <si>
    <t>CPS-100-2022</t>
  </si>
  <si>
    <t>FDLCH-CPS-101-2022</t>
  </si>
  <si>
    <t>CPS-101-2022</t>
  </si>
  <si>
    <t>Prestar los servicios técnicos de apoyo a la gestión, acciones administrativas y seguimiento de las actividades derIvadas del proyecto de inversión Chapinero Modelo de Movilidad Inteligente</t>
  </si>
  <si>
    <t>DAVID ALEXANDER ALVARADO CASTRILLON</t>
  </si>
  <si>
    <t>KAREN DANIELA ROSERO NARVAEZ</t>
  </si>
  <si>
    <t>JUAN CAMILO MENDOZA MARTÍNEZ</t>
  </si>
  <si>
    <t>Prestar servicios profesionales de apoyo jurídico en la ejecución de las acciones requeridas para el trámite e impulso procesal de las actuaciones administrativas y de cobro persuasivo de competencia de la alcaldía local de chapinero.</t>
  </si>
  <si>
    <t>FDLCH-CPS-102-2022</t>
  </si>
  <si>
    <t>CPS-102-2022</t>
  </si>
  <si>
    <t>JUAN CARLOS DUSSAN ZULETA</t>
  </si>
  <si>
    <t>FDLCH-CPS-103-2022</t>
  </si>
  <si>
    <t>CPS-103-2022</t>
  </si>
  <si>
    <t>LUZ YANETH DUQUE ALBA</t>
  </si>
  <si>
    <t>FDLCH-CPS-105-2022</t>
  </si>
  <si>
    <t>FDLCH-CPS-106-2022</t>
  </si>
  <si>
    <t>FDLCH-CPS-107-2022</t>
  </si>
  <si>
    <t>FDLCH-CPS-108-2022</t>
  </si>
  <si>
    <t>FDLCH-CPS-109-2022</t>
  </si>
  <si>
    <t>FDLCH-CPS-110-2022</t>
  </si>
  <si>
    <t>FDLCH-CPS-111-2022</t>
  </si>
  <si>
    <t>FDLCH-CPS-112-2022</t>
  </si>
  <si>
    <t>FDLCH-CPS-113-2022</t>
  </si>
  <si>
    <t>FDLCH-CPS-114-2022</t>
  </si>
  <si>
    <t>FDLCH-CPS-116-2022</t>
  </si>
  <si>
    <t>FDLCH-CPS-117-2022</t>
  </si>
  <si>
    <t>FDLCH-CPS-118-2022</t>
  </si>
  <si>
    <t>FDLCH-CPS-119-2022</t>
  </si>
  <si>
    <t>FDLCH-CPS-120-2022</t>
  </si>
  <si>
    <t>CPS-105-2022</t>
  </si>
  <si>
    <t>CPS-106-2022</t>
  </si>
  <si>
    <t>CPS-107-2022</t>
  </si>
  <si>
    <t>CPS-108-2022</t>
  </si>
  <si>
    <t>CPS-109-2022</t>
  </si>
  <si>
    <t>CPS-110-2022</t>
  </si>
  <si>
    <t>CPS-111-2022</t>
  </si>
  <si>
    <t>CPS-112-2022</t>
  </si>
  <si>
    <t>CPS-113-2022</t>
  </si>
  <si>
    <t>CPS-114-2022</t>
  </si>
  <si>
    <t>CPS-115-2022</t>
  </si>
  <si>
    <t>CPS-116-2022</t>
  </si>
  <si>
    <t>CPS-117-2022</t>
  </si>
  <si>
    <t>CPS-118-2022</t>
  </si>
  <si>
    <t>CPS-119-2022</t>
  </si>
  <si>
    <t>CPS-120-2022</t>
  </si>
  <si>
    <t>ELMER RICARDO RINCON PLAZAS</t>
  </si>
  <si>
    <t>SANDRA PAOLA SALAMANCA RIAÑO</t>
  </si>
  <si>
    <t>FDLCH-CPS-121-2022</t>
  </si>
  <si>
    <t>FDLCH-CPS-122-2022</t>
  </si>
  <si>
    <t>GINA PAOLA JIMENEZ CONTRERAS</t>
  </si>
  <si>
    <t>FDLCH-CPS-115-2022</t>
  </si>
  <si>
    <t>DIEGO MANUEL SALGADO GUTIERREZ</t>
  </si>
  <si>
    <t>FABIAN ANDRES CARDONA MARTINEZ</t>
  </si>
  <si>
    <t>JHON FREDDY VALERO MAYA</t>
  </si>
  <si>
    <t>INFRAESTRUCTURA</t>
  </si>
  <si>
    <t>LAURA CAMILA RAMIREZ</t>
  </si>
  <si>
    <t>FDLCH-CPS-104-2022.</t>
  </si>
  <si>
    <t>CPS-104-2022.</t>
  </si>
  <si>
    <t>Prestar servicios profesionales de apoyo a la gestión para el desarrollo de actividades relacionadas con la formulación, seguimiento, terminación y cierre de proyectos de inversión relacionados con la gestión ambiental local en el marco del proyecto de inversión Chapinero Siempra Esperanza.</t>
  </si>
  <si>
    <t>PAULA ROCIO VELOZA MARTINEZ</t>
  </si>
  <si>
    <t>NATALIA PUERTO GONZALEZ</t>
  </si>
  <si>
    <t>SERGIO GEOVANNY TOCANCIPA ARIZA</t>
  </si>
  <si>
    <t>MARIA PAULA BRAVO OROZCO</t>
  </si>
  <si>
    <t>Prestar servicios de apoyo a la gestión, para apoyar al área de gestión del desarrollo local de la alcaldía local de chapinero, en la gestión, desarrollo, seguimiento y evaluación del proyecto de inversión chapinero es primera infancia del programa educación inicial: bases sólidas para la vida</t>
  </si>
  <si>
    <t>DIANA PAOLA AGUDELO CABRERA</t>
  </si>
  <si>
    <t>Prestar servicios profesionales para la gestión, planeación, seguimiento, mitigación y respuesta a situaciones y escenarios de emergencia, en marco del fortalecimiento de la gestión local de los riesgos y la adaptación al cambio climático</t>
  </si>
  <si>
    <t>LUIS EDUARDO CRUZ SÁNCHEZ</t>
  </si>
  <si>
    <t>LAURA DANIELA GONZALEZ PACHECO</t>
  </si>
  <si>
    <t>ERIKA MILENA NIÑO MOYANO</t>
  </si>
  <si>
    <t>Prestar servicios profesionales para la gestión, desarrollo, seguimiento y evaluación jurídica pre-contractual, contractual y postcontractual del proyecto de inversión "Chapinero modelo de movilidad inteligente” y las demás relacionadas con el proyecto.</t>
  </si>
  <si>
    <t>EXCELINO ROMERO CASTAÑEDA</t>
  </si>
  <si>
    <t>CPS-121-2022</t>
  </si>
  <si>
    <t>CPS-122-2022</t>
  </si>
  <si>
    <t>FDLCH-CPS-123-2022</t>
  </si>
  <si>
    <t>CPS-123-2022</t>
  </si>
  <si>
    <t>ANGELA CRISTINA CARVAJAL TOVAR</t>
  </si>
  <si>
    <t>Prestar servicios profesionales para la gestión, formulación, desarrollo, seguimiento y evaluación del Proyecto “Chapinero territorio para vivir sin miedo</t>
  </si>
  <si>
    <t>FDLCH-CPS-124-2022</t>
  </si>
  <si>
    <t>CPS-124-2022</t>
  </si>
  <si>
    <t>WILSON FERNANDO ORJUELA CHAVES</t>
  </si>
  <si>
    <t>FDLCH-CPS-125-2022</t>
  </si>
  <si>
    <t>CPS-125-2022</t>
  </si>
  <si>
    <t>EDISON FABIAN LEON LEON</t>
  </si>
  <si>
    <t>FDLCH-CPS-126-2022</t>
  </si>
  <si>
    <t>CPS-126-2022</t>
  </si>
  <si>
    <t>CARLOS JULIO MARTINEZ RIPE</t>
  </si>
  <si>
    <t>FDLCH-CPS-127-2022</t>
  </si>
  <si>
    <t>CPS-127-2022</t>
  </si>
  <si>
    <t>JHON FREDDY RAMIREZ VILLABUENA</t>
  </si>
  <si>
    <t>FDLCH-CPS-128-2022</t>
  </si>
  <si>
    <t>CPS-128-2022</t>
  </si>
  <si>
    <t>MARIA DEL ROSARIO VALDERRUTEN</t>
  </si>
  <si>
    <t>FDLCH-CPS-129-2022</t>
  </si>
  <si>
    <t>CPS-129-2022</t>
  </si>
  <si>
    <t>Prestar servicios profesionales para la gestión, formulación, desarrollo, seguimiento y evaluación del proyecto de invesión chapinero productivo y emprendedor, la estrategia de mitigación y reactivación económica-EMRE Local y la supervisión de contratos que le asean asignados.</t>
  </si>
  <si>
    <t>JENNIFER TORRES TORRES</t>
  </si>
  <si>
    <t>FDLCH-CPS-130-2022</t>
  </si>
  <si>
    <t>CPS-130-2022</t>
  </si>
  <si>
    <t>IVAN GUILLERMO RAMIREZ REYES</t>
  </si>
  <si>
    <t>FDLCH-CPS-131-2022</t>
  </si>
  <si>
    <t>CPS-131-2022</t>
  </si>
  <si>
    <t>Prestar servicios asistenciales para apoyar al Alcalde Local en la promoción, articulación, acompañamiento y seguimiento para la atención y protección de los animales domésticos y silvestres de la localidad.</t>
  </si>
  <si>
    <t>FDLCH-CPS-132-2022</t>
  </si>
  <si>
    <t>CPS-132-2022</t>
  </si>
  <si>
    <t>NUBIA CONSTANZA MOGOLLON ACEVEDO</t>
  </si>
  <si>
    <t>FDLCH-CPS-133-2022</t>
  </si>
  <si>
    <t>CPS-133-2022</t>
  </si>
  <si>
    <t>JUAN CARLOS AREVALO</t>
  </si>
  <si>
    <t>FDLCH-CPS-134-2022</t>
  </si>
  <si>
    <t>CPS-134-2022</t>
  </si>
  <si>
    <t>MARIA CRISTINA CRISTANCHO TRIANA</t>
  </si>
  <si>
    <t>FDLCH-CPS-135-2022</t>
  </si>
  <si>
    <t>CPS-135-2022</t>
  </si>
  <si>
    <t>Prestar servicios técnicos para apoyar la gestión jurídica en la ejecución de las actividades administrativas y documentales con contenido jurídico, relacionadas con los procesos de inspección, vigilancia y control que adelanta la Alcaldía Local de Chapinero</t>
  </si>
  <si>
    <t>YADY MATILDE MORENO VARGAS</t>
  </si>
  <si>
    <t>FDLCH-CPS-136-2022</t>
  </si>
  <si>
    <t>CPS-136-2022</t>
  </si>
  <si>
    <t>OSCAR FABIAN PINEDA CASTRO</t>
  </si>
  <si>
    <t>FDLCH-CPS-137-2022</t>
  </si>
  <si>
    <t>CPS-137-2022</t>
  </si>
  <si>
    <t>Prestar servicios de apoyo a la gestión para desarrollar las actividades de atención y orientación al ciudadano que se requieran en las instalaciones de la alcaldía local de chapinero</t>
  </si>
  <si>
    <t>DIANA SHIRLEY ARDILA ARDILA</t>
  </si>
  <si>
    <t>FDLCH-CPS-138-2022</t>
  </si>
  <si>
    <t>CPS-138-2022</t>
  </si>
  <si>
    <t>DIANA PAOLA OVALLE RODRIGUEZ</t>
  </si>
  <si>
    <t>Apoyar en las tareas operativas de carácter archivístico desarrolladas en la Alcaldía Local de Chapinero para garantizar la aplicación correcta de los procedimientos técnicos</t>
  </si>
  <si>
    <t>CPS-140-2022</t>
  </si>
  <si>
    <t>FDLCH-CPS-141-2022</t>
  </si>
  <si>
    <t>CPS-141-2022</t>
  </si>
  <si>
    <t>JOHN ROGER SANCHEZ RAMOS</t>
  </si>
  <si>
    <t>FDLCH-CPS-142-2022</t>
  </si>
  <si>
    <t>CPS-142-2022</t>
  </si>
  <si>
    <t>HERNANDO ELIAS GARCÍA VARGAS</t>
  </si>
  <si>
    <t>FDLCH-CPS-143-2022</t>
  </si>
  <si>
    <t>CPS-143-2022</t>
  </si>
  <si>
    <t>CRISTIAM DAVID ESTUPIÑAN RODRIGUEZ</t>
  </si>
  <si>
    <t>FDLCH-CPS-144-2022</t>
  </si>
  <si>
    <t>CPS-144-2022</t>
  </si>
  <si>
    <t>FDLCH-CPS-145-2022</t>
  </si>
  <si>
    <t>FDLCH-CPS-146-2022</t>
  </si>
  <si>
    <t>FDLCH-CPS-147-2022</t>
  </si>
  <si>
    <t>CPS-145-2022</t>
  </si>
  <si>
    <t>CPS-146-2022</t>
  </si>
  <si>
    <t>CPS-147-2022</t>
  </si>
  <si>
    <t>Prestar servicios de apoyo a la gestión para asistir administrativamente al área de gestión del Desarrollo de la Localidad de Chapinero.</t>
  </si>
  <si>
    <t>Prestar servicios profesionales para apoyar técnicamente las distintas etapas de los procesos de competencia de las inspecciones de policía de la localidad de chapinero según reparto.</t>
  </si>
  <si>
    <t>REINA DAYANIRA ALVIS MELGAREJO</t>
  </si>
  <si>
    <t>ANGELICA ALONSO DUEÑAS</t>
  </si>
  <si>
    <t>JENNIFER AGUDELO SANCHEZ</t>
  </si>
  <si>
    <t>JUAN LIDER TORRES ERAZO</t>
  </si>
  <si>
    <t>FDLCH-CAR-139-2022</t>
  </si>
  <si>
    <t>CAR-139-2022</t>
  </si>
  <si>
    <t>CONTRATO ARRENDAMIENTO BODEGA</t>
  </si>
  <si>
    <t>Funcionamiento</t>
  </si>
  <si>
    <t>ANA GRACIELA GALAN</t>
  </si>
  <si>
    <t>HARVY ZURITH BARRIOS LOPEZ</t>
  </si>
  <si>
    <t>Prestar servicios de apoyo a las labores de entrega y recibo de las comunicaciones emitidas o recibidas por la Alcaldía Local de Chapinero.</t>
  </si>
  <si>
    <t>Prestar servicios profesionales para apoyar el área de gestión de desarrollo local de la Alcaldía Local de Chapinero,en formulación, gestión, ejecución y apoyo a la supervisión de los proyectos relacionados con las estrategias y metas relacionadas con el programa sistema distrital de cuidado y fortalecimiento de organizaciones sociales, comunitarias y comunales locales.</t>
  </si>
  <si>
    <t>AGOSTO</t>
  </si>
  <si>
    <t>31/07/202</t>
  </si>
  <si>
    <t>OSCAR YESID RAMOS CALDERON</t>
  </si>
  <si>
    <t>FABIOLA VASQUEZ PEDRAZA</t>
  </si>
  <si>
    <t>NELSON MAURICIO REY</t>
  </si>
  <si>
    <t>JHON ALEXANDER CARRILLO PAYARES</t>
  </si>
  <si>
    <t>KAREN DANIELA ROSERO</t>
  </si>
  <si>
    <t>FRANCY PAOLA ALVAREZ</t>
  </si>
  <si>
    <t>LUIS JULIO MORENO MARTINEZ</t>
  </si>
  <si>
    <t>NIDIA ASCENETH GONZALEZ</t>
  </si>
  <si>
    <t>CLAUDIA MARCELA SERRATO LÓPEZ</t>
  </si>
  <si>
    <t>TITO FABIAN RUIZ BARAJAS</t>
  </si>
  <si>
    <t>LIBARDO FERNANDEZ ALMANZA</t>
  </si>
  <si>
    <t>RAÚL MESA MESA</t>
  </si>
  <si>
    <t>https://community.secop.gov.co/Public/Tendering/OpportunityDetail/Index?noticeUID=CO1.NTC.2650941&amp;isFromPublicArea=True&amp;isModal=true&amp;asPopupView=true</t>
  </si>
  <si>
    <t>https://community.secop.gov.co/Public/Tendering/OpportunityDetail/Index?noticeUID=CO1.NTC.2649478&amp;isFromPublicArea=True&amp;isModal=true&amp;asPopupView=true</t>
  </si>
  <si>
    <t>https://community.secop.gov.co/Public/Tendering/OpportunityDetail/Index?noticeUID=CO1.NTC.2641186&amp;isFromPublicArea=True&amp;isModal=true&amp;asPopupView=true</t>
  </si>
  <si>
    <t>https://community.secop.gov.co/Public/Tendering/OpportunityDetail/Index?noticeUID=CO1.NTC.2641319&amp;isFromPublicArea=True&amp;isModal=true&amp;asPopupView=true</t>
  </si>
  <si>
    <t>https://community.secop.gov.co/Public/Tendering/OpportunityDetail/Index?noticeUID=CO1.NTC.2649357&amp;isFromPublicArea=True&amp;isModal=true&amp;asPopupView=true</t>
  </si>
  <si>
    <t>https://community.secop.gov.co/Public/Tendering/OpportunityDetail/Index?noticeUID=CO1.NTC.2641910&amp;isFromPublicArea=True&amp;isModal=true&amp;asPopupView=true</t>
  </si>
  <si>
    <t>https://community.secop.gov.co/Public/Tendering/OpportunityDetail/Index?noticeUID=CO1.NTC.2649934&amp;isFromPublicArea=True&amp;isModal=true&amp;asPopupView=true</t>
  </si>
  <si>
    <t>https://community.secop.gov.co/Public/Tendering/OpportunityDetail/Index?noticeUID=CO1.NTC.2651889&amp;isFromPublicArea=True&amp;isModal=true&amp;asPopupView=true</t>
  </si>
  <si>
    <t>https://community.secop.gov.co/Public/Tendering/OpportunityDetail/Index?noticeUID=CO1.NTC.2651372&amp;isFromPublicArea=True&amp;isModal=true&amp;asPopupView=true</t>
  </si>
  <si>
    <t>https://community.secop.gov.co/Public/Tendering/OpportunityDetail/Index?noticeUID=CO1.NTC.2651867&amp;isFromPublicArea=True&amp;isModal=true&amp;asPopupView=true</t>
  </si>
  <si>
    <t>https://community.secop.gov.co/Public/Tendering/OpportunityDetail/Index?noticeUID=CO1.NTC.2651516&amp;isFromPublicArea=True&amp;isModal=true&amp;asPopupView=true</t>
  </si>
  <si>
    <t>https://community.secop.gov.co/Public/Tendering/OpportunityDetail/Index?noticeUID=CO1.NTC.2649747&amp;isFromPublicArea=True&amp;isModal=true&amp;asPopupView=true</t>
  </si>
  <si>
    <t>https://community.secop.gov.co/Public/Tendering/OpportunityDetail/Index?noticeUID=CO1.NTC.2650909&amp;isFromPublicArea=True&amp;isModal=true&amp;asPopupView=true</t>
  </si>
  <si>
    <t>https://community.secop.gov.co/Public/Tendering/OpportunityDetail/Index?noticeUID=CO1.NTC.2650888&amp;isFromPublicArea=True&amp;isModal=true&amp;asPopupView=true</t>
  </si>
  <si>
    <t>https://community.secop.gov.co/Public/Tendering/OpportunityDetail/Index?noticeUID=CO1.NTC.2651491&amp;isFromPublicArea=True&amp;isModal=true&amp;asPopupView=true</t>
  </si>
  <si>
    <t>https://community.secop.gov.co/Public/Tendering/OpportunityDetail/Index?noticeUID=CO1.NTC.2646013&amp;isFromPublicArea=True&amp;isModal=true&amp;asPopupView=true</t>
  </si>
  <si>
    <t>https://community.secop.gov.co/Public/Tendering/OpportunityDetail/Index?noticeUID=CO1.NTC.2646488&amp;isFromPublicArea=True&amp;isModal=true&amp;asPopupView=true</t>
  </si>
  <si>
    <t>https://community.secop.gov.co/Public/Tendering/OpportunityDetail/Index?noticeUID=CO1.NTC.2647206&amp;isFromPublicArea=True&amp;isModal=true&amp;asPopupView=true</t>
  </si>
  <si>
    <t>https://community.secop.gov.co/Public/Tendering/OpportunityDetail/Index?noticeUID=CO1.NTC.2651970&amp;isFromPublicArea=True&amp;isModal=true&amp;asPopupView=true</t>
  </si>
  <si>
    <t>https://community.secop.gov.co/Public/Tendering/OpportunityDetail/Index?noticeUID=CO1.NTC.2650530&amp;isFromPublicArea=True&amp;isModal=true&amp;asPopupView=true</t>
  </si>
  <si>
    <t>https://community.secop.gov.co/Public/Tendering/OpportunityDetail/Index?noticeUID=CO1.NTC.2650142&amp;isFromPublicArea=True&amp;isModal=true&amp;asPopupView=true</t>
  </si>
  <si>
    <t>https://community.secop.gov.co/Public/Tendering/OpportunityDetail/Index?noticeUID=CO1.NTC.2695113&amp;isFromPublicArea=True&amp;isModal=true&amp;asPopupView=true</t>
  </si>
  <si>
    <t>https://community.secop.gov.co/Public/Tendering/OpportunityDetail/Index?noticeUID=CO1.NTC.2651413&amp;isFromPublicArea=True&amp;isModal=true&amp;asPopupView=true</t>
  </si>
  <si>
    <t>https://community.secop.gov.co/Public/Tendering/OpportunityDetail/Index?noticeUID=CO1.NTC.2650773&amp;isFromPublicArea=True&amp;isModal=true&amp;asPopupView=true</t>
  </si>
  <si>
    <t>https://community.secop.gov.co/Public/Tendering/OpportunityDetail/Index?noticeUID=CO1.NTC.2651569&amp;isFromPublicArea=True&amp;isModal=true&amp;asPopupView=true</t>
  </si>
  <si>
    <t>https://community.secop.gov.co/Public/Tendering/OpportunityDetail/Index?noticeUID=CO1.NTC.2649418&amp;isFromPublicArea=True&amp;isModal=true&amp;asPopupView=true</t>
  </si>
  <si>
    <t>https://community.secop.gov.co/Public/Tendering/OpportunityDetail/Index?noticeUID=CO1.NTC.2721340&amp;isFromPublicArea=True&amp;isModal=true&amp;asPopupView=true</t>
  </si>
  <si>
    <t>https://community.secop.gov.co/Public/Tendering/OpportunityDetail/Index?noticeUID=CO1.NTC.2695993&amp;isFromPublicArea=True&amp;isModal=true&amp;asPopupView=true</t>
  </si>
  <si>
    <t>https://community.secop.gov.co/Public/Tendering/OpportunityDetail/Index?noticeUID=CO1.NTC.2694018&amp;isFromPublicArea=True&amp;isModal=true&amp;asPopupView=true</t>
  </si>
  <si>
    <t>https://community.secop.gov.co/Public/Tendering/OpportunityDetail/Index?noticeUID=CO1.NTC.2702730&amp;isFromPublicArea=True&amp;isModal=true&amp;asPopupView=true</t>
  </si>
  <si>
    <t>https://community.secop.gov.co/Public/Tendering/OpportunityDetail/Index?noticeUID=CO1.NTC.2696911&amp;isFromPublicArea=True&amp;isModal=true&amp;asPopupView=true</t>
  </si>
  <si>
    <t>https://community.secop.gov.co/Public/Tendering/OpportunityDetail/Index?noticeUID=CO1.NTC.2703301&amp;isFromPublicArea=True&amp;isModal=true&amp;asPopupView=true</t>
  </si>
  <si>
    <t>https://community.secop.gov.co/Public/Tendering/OpportunityDetail/Index?noticeUID=CO1.NTC.2702869&amp;isFromPublicArea=True&amp;isModal=true&amp;asPopupView=true</t>
  </si>
  <si>
    <t>https://community.secop.gov.co/Public/Tendering/OpportunityDetail/Index?noticeUID=CO1.NTC.2695841&amp;isFromPublicArea=True&amp;isModal=true&amp;asPopupView=true</t>
  </si>
  <si>
    <t>https://community.secop.gov.co/Public/Tendering/OpportunityDetail/Index?noticeUID=CO1.NTC.2722368&amp;isFromPublicArea=True&amp;isModal=true&amp;asPopupView=true</t>
  </si>
  <si>
    <t>https://community.secop.gov.co/Public/Tendering/OpportunityDetail/Index?noticeUID=CO1.NTC.2721480&amp;isFromPublicArea=True&amp;isModal=true&amp;asPopupView=true</t>
  </si>
  <si>
    <t>https://community.secop.gov.co/Public/Tendering/OpportunityDetail/Index?noticeUID=CO1.NTC.2693626&amp;isFromPublicArea=True&amp;isModal=true&amp;asPopupView=true</t>
  </si>
  <si>
    <t>https://community.secop.gov.co/Public/Tendering/OpportunityDetail/Index?noticeUID=CO1.NTC.2694491&amp;isFromPublicArea=True&amp;isModal=true&amp;asPopupView=true</t>
  </si>
  <si>
    <t>https://community.secop.gov.co/Public/Tendering/OpportunityDetail/Index?noticeUID=CO1.NTC.2694322&amp;isFromPublicArea=True&amp;isModal=true&amp;asPopupView=true</t>
  </si>
  <si>
    <t>https://community.secop.gov.co/Public/Tendering/OpportunityDetail/Index?noticeUID=CO1.NTC.2688253&amp;isFromPublicArea=True&amp;isModal=true&amp;asPopupView=true</t>
  </si>
  <si>
    <t>https://community.secop.gov.co/Public/Tendering/OpportunityDetail/Index?noticeUID=CO1.NTC.2694053&amp;isFromPublicArea=True&amp;isModal=true&amp;asPopupView=true</t>
  </si>
  <si>
    <t>https://community.secop.gov.co/Public/Tendering/OpportunityDetail/Index?noticeUID=CO1.NTC.2695245&amp;isFromPublicArea=True&amp;isModal=true&amp;asPopupView=true</t>
  </si>
  <si>
    <t>https://community.secop.gov.co/Public/Tendering/OpportunityDetail/Index?noticeUID=CO1.NTC.2705442&amp;isFromPublicArea=True&amp;isModal=true&amp;asPopupView=true</t>
  </si>
  <si>
    <t>https://community.secop.gov.co/Public/Tendering/OpportunityDetail/Index?noticeUID=CO1.NTC.2705323&amp;isFromPublicArea=True&amp;isModal=true&amp;asPopupView=true</t>
  </si>
  <si>
    <t>https://community.secop.gov.co/Public/Tendering/OpportunityDetail/Index?noticeUID=CO1.NTC.2695769&amp;isFromPublicArea=True&amp;isModal=true&amp;asPopupView=true</t>
  </si>
  <si>
    <t>https://community.secop.gov.co/Public/Tendering/OpportunityDetail/Index?noticeUID=CO1.NTC.2695493&amp;isFromPublicArea=True&amp;isModal=true&amp;asPopupView=true</t>
  </si>
  <si>
    <t>https://community.secop.gov.co/Public/Tendering/OpportunityDetail/Index?noticeUID=CO1.NTC.2696353&amp;isFromPublicArea=True&amp;isModal=true&amp;asPopupView=true</t>
  </si>
  <si>
    <t>https://community.secop.gov.co/Public/Tendering/OpportunityDetail/Index?noticeUID=CO1.NTC.2710891&amp;isFromPublicArea=True&amp;isModal=true&amp;asPopupView=true</t>
  </si>
  <si>
    <t>https://community.secop.gov.co/Public/Tendering/OpportunityDetail/Index?noticeUID=CO1.NTC.2712599&amp;isFromPublicArea=True&amp;isModal=true&amp;asPopupView=true</t>
  </si>
  <si>
    <t>https://community.secop.gov.co/Public/Tendering/OpportunityDetail/Index?noticeUID=CO1.NTC.2710357&amp;isFromPublicArea=True&amp;isModal=true&amp;asPopupView=true</t>
  </si>
  <si>
    <t>https://community.secop.gov.co/Public/Tendering/OpportunityDetail/Index?noticeUID=CO1.NTC.2714690&amp;isFromPublicArea=True&amp;isModal=true&amp;asPopupView=true</t>
  </si>
  <si>
    <t>https://community.secop.gov.co/Public/Tendering/OpportunityDetail/Index?noticeUID=CO1.NTC.2714125&amp;isFromPublicArea=True&amp;isModal=true&amp;asPopupView=true</t>
  </si>
  <si>
    <t>https://community.secop.gov.co/Public/Tendering/OpportunityDetail/Index?noticeUID=CO1.NTC.2710953&amp;isFromPublicArea=True&amp;isModal=true&amp;asPopupView=true</t>
  </si>
  <si>
    <t>https://community.secop.gov.co/Public/Tendering/OpportunityDetail/Index?noticeUID=CO1.NTC.2709744&amp;isFromPublicArea=True&amp;isModal=true&amp;asPopupView=true</t>
  </si>
  <si>
    <t>https://community.secop.gov.co/Public/Tendering/OpportunityDetail/Index?noticeUID=CO1.NTC.2715731&amp;isFromPublicArea=True&amp;isModal=true&amp;asPopupView=true</t>
  </si>
  <si>
    <t>https://community.secop.gov.co/Public/Tendering/OpportunityDetail/Index?noticeUID=CO1.NTC.2711727&amp;isFromPublicArea=True&amp;isModal=true&amp;asPopupView=true</t>
  </si>
  <si>
    <t>https://community.secop.gov.co/Public/Tendering/OpportunityDetail/Index?noticeUID=CO1.NTC.2712220&amp;isFromPublicArea=True&amp;isModal=true&amp;asPopupView=true</t>
  </si>
  <si>
    <t>https://community.secop.gov.co/Public/Tendering/OpportunityDetail/Index?noticeUID=CO1.NTC.2738666&amp;isFromPublicArea=True&amp;isModal=true&amp;asPopupView=true</t>
  </si>
  <si>
    <t>https://community.secop.gov.co/Public/Tendering/OpportunityDetail/Index?noticeUID=CO1.NTC.2708476&amp;isFromPublicArea=True&amp;isModal=true&amp;asPopupView=true</t>
  </si>
  <si>
    <t>https://community.secop.gov.co/Public/Tendering/OpportunityDetail/Index?noticeUID=CO1.NTC.2707639&amp;isFromPublicArea=True&amp;isModal=true&amp;asPopupView=true</t>
  </si>
  <si>
    <t>https://community.secop.gov.co/Public/Tendering/OpportunityDetail/Index?noticeUID=CO1.NTC.2707602&amp;isFromPublicArea=True&amp;isModal=true&amp;asPopupView=true</t>
  </si>
  <si>
    <t>https://community.secop.gov.co/Public/Tendering/OpportunityDetail/Index?noticeUID=CO1.NTC.2710522&amp;isFromPublicArea=True&amp;isModal=true&amp;asPopupView=true</t>
  </si>
  <si>
    <t>https://community.secop.gov.co/Public/Tendering/OpportunityDetail/Index?noticeUID=CO1.NTC.2708743&amp;isFromPublicArea=True&amp;isModal=true&amp;asPopupView=true</t>
  </si>
  <si>
    <t>https://community.secop.gov.co/Public/Tendering/OpportunityDetail/Index?noticeUID=CO1.NTC.2722658&amp;isFromPublicArea=True&amp;isModal=true&amp;asPopupView=true</t>
  </si>
  <si>
    <t>https://community.secop.gov.co/Public/Tendering/OpportunityDetail/Index?noticeUID=CO1.NTC.2710492&amp;isFromPublicArea=True&amp;isModal=true&amp;asPopupView=true</t>
  </si>
  <si>
    <t>https://community.secop.gov.co/Public/Tendering/OpportunityDetail/Index?noticeUID=CO1.NTC.2750522&amp;isFromPublicArea=True&amp;isModal=true&amp;asPopupView=true</t>
  </si>
  <si>
    <t>https://community.secop.gov.co/Public/Tendering/OpportunityDetail/Index?noticeUID=CO1.NTC.2750162&amp;isFromPublicArea=True&amp;isModal=true&amp;asPopupView=true</t>
  </si>
  <si>
    <t>https://community.secop.gov.co/Public/Tendering/OpportunityDetail/Index?noticeUID=CO1.NTC.2749931&amp;isFromPublicArea=True&amp;isModal=true&amp;asPopupView=true</t>
  </si>
  <si>
    <t>https://community.secop.gov.co/Public/Tendering/OpportunityDetail/Index?noticeUID=CO1.NTC.2734273&amp;isFromPublicArea=True&amp;isModal=true&amp;asPopupView=true</t>
  </si>
  <si>
    <t>https://community.secop.gov.co/Public/Tendering/OpportunityDetail/Index?noticeUID=CO1.NTC.2708767&amp;isFromPublicArea=True&amp;isModal=true&amp;asPopupView=true</t>
  </si>
  <si>
    <t>https://community.secop.gov.co/Public/Tendering/OpportunityDetail/Index?noticeUID=CO1.NTC.2737167&amp;isFromPublicArea=True&amp;isModal=true&amp;asPopupView=true</t>
  </si>
  <si>
    <t>https://community.secop.gov.co/Public/Tendering/OpportunityDetail/Index?noticeUID=CO1.NTC.2735408&amp;isFromPublicArea=True&amp;isModal=true&amp;asPopupView=true</t>
  </si>
  <si>
    <t>https://community.secop.gov.co/Public/Tendering/OpportunityDetail/Index?noticeUID=CO1.NTC.2732491&amp;isFromPublicArea=True&amp;isModal=true&amp;asPopupView=true</t>
  </si>
  <si>
    <t>https://community.secop.gov.co/Public/Tendering/OpportunityDetail/Index?noticeUID=CO1.NTC.2734177&amp;isFromPublicArea=True&amp;isModal=true&amp;asPopupView=true</t>
  </si>
  <si>
    <t>https://community.secop.gov.co/Public/Tendering/OpportunityDetail/Index?noticeUID=CO1.NTC.2736462&amp;isFromPublicArea=True&amp;isModal=true&amp;asPopupView=true</t>
  </si>
  <si>
    <t>https://community.secop.gov.co/Public/Tendering/OpportunityDetail/Index?noticeUID=CO1.NTC.2738213&amp;isFromPublicArea=True&amp;isModal=true&amp;asPopupView=true</t>
  </si>
  <si>
    <t>https://community.secop.gov.co/Public/Tendering/OpportunityDetail/Index?noticeUID=CO1.NTC.2734892&amp;isFromPublicArea=True&amp;isModal=true&amp;asPopupView=true</t>
  </si>
  <si>
    <t>https://community.secop.gov.co/Public/Tendering/OpportunityDetail/Index?noticeUID=CO1.NTC.2790309&amp;isFromPublicArea=True&amp;isModal=true&amp;asPopupView=true</t>
  </si>
  <si>
    <t>https://community.secop.gov.co/Public/Tendering/OpportunityDetail/Index?noticeUID=CO1.NTC.2732747&amp;isFromPublicArea=True&amp;isModal=true&amp;asPopupView=true</t>
  </si>
  <si>
    <t>https://community.secop.gov.co/Public/Tendering/OpportunityDetail/Index?noticeUID=CO1.NTC.2732435&amp;isFromPublicArea=True&amp;isModal=true&amp;asPopupView=true</t>
  </si>
  <si>
    <t>https://community.secop.gov.co/Public/Tendering/OpportunityDetail/Index?noticeUID=CO1.NTC.2775074&amp;isFromPublicArea=True&amp;isModal=true&amp;asPopupView=true</t>
  </si>
  <si>
    <t>https://community.secop.gov.co/Public/Tendering/OpportunityDetail/Index?noticeUID=CO1.NTC.2735830&amp;isFromPublicArea=True&amp;isModal=true&amp;asPopupView=true</t>
  </si>
  <si>
    <t>https://community.secop.gov.co/Public/Tendering/OpportunityDetail/Index?noticeUID=CO1.NTC.2760172&amp;isFromPublicArea=True&amp;isModal=true&amp;asPopupView=true</t>
  </si>
  <si>
    <t>https://community.secop.gov.co/Public/Tendering/OpportunityDetail/Index?noticeUID=CO1.NTC.2735250&amp;isFromPublicArea=True&amp;isModal=true&amp;asPopupView=true</t>
  </si>
  <si>
    <t>https://community.secop.gov.co/Public/Tendering/OpportunityDetail/Index?noticeUID=CO1.NTC.2779034&amp;isFromPublicArea=True&amp;isModal=true&amp;asPopupView=true</t>
  </si>
  <si>
    <t>https://community.secop.gov.co/Public/Tendering/OpportunityDetail/Index?noticeUID=CO1.NTC.2777999&amp;isFromPublicArea=True&amp;isModal=true&amp;asPopupView=true</t>
  </si>
  <si>
    <t>https://community.secop.gov.co/Public/Tendering/OpportunityDetail/Index?noticeUID=CO1.NTC.2784026&amp;isFromPublicArea=True&amp;isModal=true&amp;asPopupView=true</t>
  </si>
  <si>
    <t>https://community.secop.gov.co/Public/Tendering/OpportunityDetail/Index?noticeUID=CO1.NTC.2785318&amp;isFromPublicArea=True&amp;isModal=true&amp;asPopupView=true</t>
  </si>
  <si>
    <t>https://community.secop.gov.co/Public/Tendering/OpportunityDetail/Index?noticeUID=CO1.NTC.2782918&amp;isFromPublicArea=True&amp;isModal=true&amp;asPopupView=true</t>
  </si>
  <si>
    <t>Contratar en arriendo una bodega con el propósito de guardar los elementos decomisados durante losoperativos de control de espacio público adelantados por la Alcaldía Local de Chapinero.</t>
  </si>
  <si>
    <t>Prestar servicios profesionales para el apoyo a la gestión y la articulación de las acciones de inspección vigilancia y control requeridos por la Alcaldía Local de Chapinero en el marco de la normatividad.</t>
  </si>
  <si>
    <t>Prestar servicios profesionales de apoyo a la gestión para el desarrollo de actividades relacionads con la formulación, seguimiento, terminación y ciere de proyectos de inversión relacionados con la gestión del riesgo y elcambio climático en laLocalidad de Chapinero.</t>
  </si>
  <si>
    <t>Prestar servicios profesionales para apoyar a los responsables integrantes de los procesos en la implementación de herramientas de gestión, siguiendo los lineamientos metodológicos establecidos por la oficina asesora de planeación de la Secretaria Distrital de Gobierno.</t>
  </si>
  <si>
    <t>Prestar servicios técnicos de apoyo a la gestión al área de gestión policiva local en las actividades administrativas requeridas en el proceso de planeación, asi como en el seguimiento, uso y soporte de herramientas y aplicativos en el cumplimiento de los objetivos del plan de desarrollo local y el plan institucional de gestión.</t>
  </si>
  <si>
    <t>FECHA PUCBLICACIÓN EN SECOP</t>
  </si>
  <si>
    <t>FDLCH-CPS-019-2022.</t>
  </si>
  <si>
    <t>DICIEMBRE</t>
  </si>
  <si>
    <t>https://community.secop.gov.co/Public/Tendering/OpportunityDetail/Index?noticeUID=CO1.NTC.2597195&amp;isFromPublicArea=True&amp;isModal=False</t>
  </si>
  <si>
    <t>Apoya el cubrmiiento de las actividades, cronogramas y agenda de la Alcaldía Local a nivel interno y externo, así como la genración de contenido speriodísticos.</t>
  </si>
  <si>
    <t>Apoyar jurídicamente la ejecución de las acciones reuqeridas para la depuración de las actuaciones administrativas que cursan en la Alcaldía Local.</t>
  </si>
  <si>
    <t>Prestar servicios profesionales de apoyo y jurídicamente el seguimiento, supervisión estrategica y sustanciaciónd e procesos de competnencia de la Alcaldía Local de Chapinero, anteriores a la entrada en vigencia de la Ley 1801 DE 2016</t>
  </si>
  <si>
    <t>Prestar servicios profesionales especializdos para apoyar la organización y estructuración de la getión jurídica del despacho de la Alcaldía Local de Chapinero y la de las dependencias que la conforman.</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</si>
  <si>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</si>
  <si>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Prestar servicios profesionales para apoyar al equipo de prensa y comunicaciones de la Alcaldía Local en la realización y publicación de contenidos de redes sociales y canales de divulgación digital (sitio web) de la Alcaldía Local.</t>
  </si>
  <si>
    <t>Prestar servicios de apoyo a la gestión al área de gestión del desarrollo local en las actividades y estrategias de fomento y promoción de la reactivación económica local, el fortalecimiento de los emprendimientos y de las pequeñas y medianas empresas locales.</t>
  </si>
  <si>
    <t>Prestar servicios técnicos para apoyar el área de gestión del desarrollo local en las actividades presupuestales requeridas por la Alcaldía Local de Chapinero.</t>
  </si>
  <si>
    <t>Prestar servicios de apoyo a la gestión para asistir organizacional y administrativamente el desarrollo de las actividades estratégicas desarrolladas por la Alcaldía Local de Chapinero.</t>
  </si>
  <si>
    <t>Prestar servicios profesionales para la atención integral de las víctimas del conflicto armado; la gestión, formulación, desarrollo, seguimiento y evaluación del proyecto "Chapinero territorio de paz" y la atención de las instacias de participación locales relacionadas con la construcción de paz local.</t>
  </si>
  <si>
    <t>Prestar servicios de apoyo a la gestión para la atención integrasl de las víctimas del conflicto armado en la marco del proyecto "Chapinero terrirorio de paz y la atención de las instancias de participación locales relacionadas con la construcción de paz local.</t>
  </si>
  <si>
    <t>Prestar los servicios profesionales de apoyo a la gestión, para el seguimiento y verificación de las garantías contractuales derivadas de los contratos del proyecto de inversión "Chapinero modelo de movilidad inteligente".</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</si>
  <si>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</si>
  <si>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Prestar servicios técnicos para apoyar la jestión jurídica en la ejecución de las actividades administrativas y documentales con contenido jurídico relacionadas con los procesos de inspección, vigilancia y control que adelanta la Alcaldía Local de Chapinero.</t>
  </si>
  <si>
    <t>Prestar servicios profesionaes para apoyar técnicamente las distintas etapas de los procesos de competencia de las inspecciones de policia de la localidad de chapinero según reparto.</t>
  </si>
  <si>
    <t>Prestar los servicios profesionaes de apoyo jurídico en la ejecución de las acciones requeridas para el trámite e impulso procesal de las actuaciones, contravenciones y/o querellas que cursen en las inspecciones de policia de la localidad.</t>
  </si>
  <si>
    <t>Prestar los servicios profesionales de apoyo jurídico en la ejecución de las acciones requeridas pra el trámite e impulso procesal de las actuaciones, contravenciones y o querellas que cursen en las inspecciones de policia de la localidad.</t>
  </si>
  <si>
    <t>Prestar servicios profesionales para la gestión, formulación, desarrollo, seguimiento y evaluación del proyecto de inversión chapinero productivo y emprendedor la estrategia de mitigación y reactivación económica EMRE local y la supervisión de ocntratos que le sean asignados.</t>
  </si>
  <si>
    <t>Prestar servicios de apoyo a la gestión en la ejecuciónd e las actividades administrativas y documentales relacionadas con la gestión policiva en la Alcaldía Local de Chapinero.</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</si>
  <si>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realizar el apoyo a la supervisión de los contratos y/o convenios que de el se deriven”</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</si>
  <si>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realizaqr el apoyo a la supervisión de los contratos y/o convenios que de el se deriven.</t>
  </si>
  <si>
    <t>Prestar servicios profesionales para apoyar al área de gestión del desarrollo local de chapinero, en el acompañamiento, gestión, formulación y atención de la ejecución de las actividades derivadas del proyecto de inversión chapinero epicentro del deporte y la recreación.</t>
  </si>
  <si>
    <t>Prestar servicios asistenciales de apoyo para la gestión y desarrollo del proyecto de inversión No. 1715 "Chapinero restaurasdor y cuidador del territorio".</t>
  </si>
  <si>
    <t>Prestar servicios asistenciales de apoyo a la gestión para el desarrollo de actividades relacionadas con la asistencia administrativa, seguimiento, terminación y cierre de proyectos de inversión relacionados con la gestión ambiental local en el marco del proyecto de inversión" Chapinero siembra esperanza".</t>
  </si>
  <si>
    <t>Prestar servicios técnicos de apoyo a la gestión, para el desarrollo de los procesos de formación y transformación ambiental en la localidad en el marco en el proyecto 1712 "Chapinero consiencte y resilente con el cambio climático".</t>
  </si>
  <si>
    <t>Prestar servicios asistenciales de apoyo a la gestión para el desarrollo de actividades relacionadas con la gestión ambiental local en el marco del proyecto de inversión "Chapinero sostenible y consciente"</t>
  </si>
  <si>
    <t>Prestar los servicios profesionales de apoyo a la gestión para la formulación, desarrollo y seguimiento del proyecto de inversión "Chapinero modelo de moviidad inteligente" y la supervisión de contratos que le sean asignados.</t>
  </si>
  <si>
    <t>Prestar los servicios técnicos de apoyo a la gestión, acciones administrativas y seguimiento de las actividades derivadas del proyecto de inversión "Chapinero modelo de movilidad inteligente"</t>
  </si>
  <si>
    <t>Prestar los servicios profesionales para la gestión, formulación, desarrollo y seguimiento del proyecto de inversión "Chapinero espacio para hábitos saludables"</t>
  </si>
  <si>
    <t>Prestar servicios profesionales para apoyar técnicamente las distintas etaspas de los procesos de competencia de las inspecciones de policia de la localidad de chapinero según reparto</t>
  </si>
  <si>
    <t>Prestar servicios asistenciales de apoyo para la gestión y desarrollo del proyecto de inversión No. 1827 "Chapinero rural y productivo".</t>
  </si>
  <si>
    <t>Prestar los servicios profesionales de apoyo jurídico en la ejecución de las acciones requeridas para el trámite e impulso procesal de las actuaciones, contravenciones y/o querellas que cursen en las inspecciones de policia de la Localidad.</t>
  </si>
  <si>
    <t>Prestar servicios profesionales para apoyar la formulación, ejecución, seguimiento y mejora continua de las herramientas que conforman la gestión ambienal institucional de la Alcaldía Local de Chapinero.</t>
  </si>
  <si>
    <t>Prestar servicios profesionales para el apoyo en la gestión, ejecución y seguimiento de los contratos derivados del proyecto "Chapinero productivo y emprendedor", y aquellos relacionados con la estrategia de mitigación y reacitivación económica- EMRE LOCAL</t>
  </si>
  <si>
    <t>Prestar los servicios profesionales para apoyar el área de gestión de desarrollo local de la Alcaldía Local de Chapinero, en la formulación, gestión, ejecución y apoyo a la supervisión de los proyectos relacionados con los temas de salud, en cumplimiento de las metas y objetivos del plan de Desarrollo Local.</t>
  </si>
  <si>
    <t>Prestar servicios de apoyo logístico asistencial para el desarrollo de actividades y eventos locales en el marco de la ejecución del plan de desarrollo local.</t>
  </si>
  <si>
    <t>Prestar los servicios de apoyo a la gestión en la implementación, atención, verificación, soporte y acompañamiento de los procesos y/o actuaciones administrativas de la Alcaldía Local, así como el seguimiento en los aplicativos y/o herramientas virtuales.</t>
  </si>
  <si>
    <t>Prestar los servicios de apoyo a la gestión para la orientación de sesiones de actividad física musicalizada y no musicalizada en la localidad como del acompañamiento atención y ejecución de actividades recreo-deportivas derivadas del proyecto de invrsión "Chapinero epicentro del deporte y la recreación".</t>
  </si>
  <si>
    <t>Prestar servicios profesionales para la gestión, formulación, desarrollo, seguimiento y evaluación del proyecto de inversión"Chapinero y emprendedor, la estrategia de mitigación y reactivación económica - EMRE local y la supervisión de contratos que le sean asignados.</t>
  </si>
  <si>
    <t>Prestar los servicios técnicos de apoyo para la operación, seguimiento y cumplmiento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envejecimeinto y la vejez en el distrito capital a cargo de la Alcaldía Local.</t>
  </si>
  <si>
    <t>https://community.secop.gov.co/Public/Tendering/OpportunityDetail/Index?noticeUID=CO1.NTC.2706517&amp;isFromPublicArea=True&amp;isModal=False</t>
  </si>
  <si>
    <t>https://community.secop.gov.co/Public/Tendering/OpportunityDetail/Index?noticeUID=CO1.NTC.2713041&amp;isFromPublicArea=True&amp;isModal=False</t>
  </si>
  <si>
    <t>https://community.secop.gov.co/Public/Tendering/OpportunityDetail/Index?noticeUID=CO1.NTC.2715572&amp;isFromPublicArea=True&amp;isModal=False</t>
  </si>
  <si>
    <t>https://community.secop.gov.co/Public/Tendering/OpportunityDetail/Index?noticeUID=CO1.NTC.2713721&amp;isFromPublicArea=True&amp;isModal=False</t>
  </si>
  <si>
    <t>https://community.secop.gov.co/Public/Tendering/OpportunityDetail/Index?noticeUID=CO1.NTC.2711894&amp;isFromPublicArea=True&amp;isModal=False</t>
  </si>
  <si>
    <t>DIANDRA THERINA PINTO COTES</t>
  </si>
  <si>
    <t>MAGDA LUCIA RIVERA JOYA</t>
  </si>
  <si>
    <t>GESTIÓN DOCUMENTAL</t>
  </si>
  <si>
    <t>KAREN JOHANNA CASTRO NUÑEZ</t>
  </si>
  <si>
    <t>PEDRO FRANCISCO RODRIGUEZ CUENCA</t>
  </si>
  <si>
    <t>CARLOS ALBERTO ULLOA CALVO</t>
  </si>
  <si>
    <t>FORMACIÓN ACADÉMICA</t>
  </si>
  <si>
    <t>INGENIERO FORESTAL</t>
  </si>
  <si>
    <t>TRABAJADOR SOCIAL</t>
  </si>
  <si>
    <t>BACHILLER</t>
  </si>
  <si>
    <t>TÉCNICO EN ADMINISTRACIÓN PÚBLICA</t>
  </si>
  <si>
    <t>ADMINISTRADORA PÚBLICA</t>
  </si>
  <si>
    <t>ABOGADA</t>
  </si>
  <si>
    <t>ARQUITECTO</t>
  </si>
  <si>
    <t>POLITÓLOGO</t>
  </si>
  <si>
    <t>INGENIERA AMBIENTAL</t>
  </si>
  <si>
    <t>TECNÓLOGO EN GESTIÓN COMERCIAL Y FINANCIERA</t>
  </si>
  <si>
    <t>CONTADOR PÚBLICO</t>
  </si>
  <si>
    <t>INGENIERO DE PRODUCCIÓN</t>
  </si>
  <si>
    <t>TÉCNICO PROFESIONAL EN SERVICIOS DE POLICIA</t>
  </si>
  <si>
    <t>ADMINISTRADOR DE EMPRESAS</t>
  </si>
  <si>
    <t>PROFESIONAL DE POLITOLOGA CON ENFASIS EN GOBIERNO Y RELACIONES INTERNACIONALES</t>
  </si>
  <si>
    <t>PROFESIONAL EN MARKETING Y RELACIONES INTERNACIONALES</t>
  </si>
  <si>
    <t>INGENIERO DE SISTEMAS</t>
  </si>
  <si>
    <t>ARQUITECTA</t>
  </si>
  <si>
    <t>ABOGADO</t>
  </si>
  <si>
    <t>RELACIONES INTERNACIONALES Y ESTUDIOS POLÍTICOS</t>
  </si>
  <si>
    <t>ADMINISTRADORA DE EMPRESAS</t>
  </si>
  <si>
    <t>MEDICINA VETERINARIA Y ZOOTECNIA</t>
  </si>
  <si>
    <t>INGENIERO AMBIENTAL</t>
  </si>
  <si>
    <t>PSICOLOGA</t>
  </si>
  <si>
    <t>LICENCIADO EN EDUCACIÓN FÍSICA CON ENFASIS EN EDUCACIÓN FISICA</t>
  </si>
  <si>
    <t>COMUNICADOR SOCIAL</t>
  </si>
  <si>
    <t>ECONOMISTA</t>
  </si>
  <si>
    <t>SOCIÓLOGA</t>
  </si>
  <si>
    <t>TECNÓLOGA EN HIGIENE Y SEGURIDAD INDUSTRIAL</t>
  </si>
  <si>
    <t>ADMINISTRADOR PÚBLICO</t>
  </si>
  <si>
    <t>GOBIERNO Y RELACIONES INTERNACIONALES</t>
  </si>
  <si>
    <t>TÉCNICO PROFESIONAL EN SALUD PÚBLICA</t>
  </si>
  <si>
    <t>INGENIERO CIVIL</t>
  </si>
  <si>
    <t>DISEÑADOR GRÁFICO</t>
  </si>
  <si>
    <t>COMUNICADORA SOCIAL</t>
  </si>
  <si>
    <t>PROFESIONAL EN CIENCIAS ADMINISTRATIVAS</t>
  </si>
  <si>
    <t>ADMINISTRADOR DE EMPRESAS (8 SEMESTRE)</t>
  </si>
  <si>
    <t>TÉCNICO PROFESIONAL EN GESTIÓN CONTABLE Y FINANCIERA</t>
  </si>
  <si>
    <t xml:space="preserve">              ABOGADO                                   ESP. EN DERECHO PÚBLICO</t>
  </si>
  <si>
    <t>PSICÓLOGO</t>
  </si>
  <si>
    <t>LICENCIADA EN PEDAGOGÍA INFANTIL</t>
  </si>
  <si>
    <t>INGENIERA INDUSTRIAL</t>
  </si>
  <si>
    <t>PROFESIONAL EN SALUD OCUPACIONAL</t>
  </si>
  <si>
    <t>INGENIERA CIVIL</t>
  </si>
  <si>
    <t>LICENCIADO EN DEPORTE</t>
  </si>
  <si>
    <t>CIENCIAS DE LA INFORMACIÓN Y LA DOCUMENTACIÓN, BIBLIOTECOLOGÍA Y ARCHIVÍSTICA</t>
  </si>
  <si>
    <t xml:space="preserve">            COMUNICADORA SOCIAL                             ESP. EN PSICOLOGÍA ORGANIZACIONAL</t>
  </si>
  <si>
    <t>ADMINISTRADOR PÚBLICO                              ESP. EN CONTRATACIÓN ESTATAL</t>
  </si>
  <si>
    <t xml:space="preserve"> PSICÓLOGA </t>
  </si>
  <si>
    <t>JUVENTUDES</t>
  </si>
  <si>
    <t>GESTIÓN DE DESARROLLO LOCAL</t>
  </si>
  <si>
    <t>PARTICIPACIÓN</t>
  </si>
  <si>
    <t>PIGA</t>
  </si>
  <si>
    <t>SALUD Y DISCAPACIDAD</t>
  </si>
  <si>
    <t>ATENCIÓN A LA CIUDADANÍA</t>
  </si>
  <si>
    <t>EMPLEO Y PRODUCTIVIDAD</t>
  </si>
  <si>
    <t>DEPORTES</t>
  </si>
  <si>
    <t>https://community.secop.gov.co/Public/Tendering/OpportunityDetail/Index?noticeUID=CO1.NTC.2751055&amp;isFromPublicArea=True&amp;isModal=true&amp;asPopupView=true</t>
  </si>
  <si>
    <t>JUAN FRANCISCO PLATA</t>
  </si>
  <si>
    <t>RICARDO APONTE BERNAL</t>
  </si>
  <si>
    <t>FDLCH-CPS-148-2022</t>
  </si>
  <si>
    <t>SANDRA LILIANA CORREDOR</t>
  </si>
  <si>
    <t>MARZO
2023</t>
  </si>
  <si>
    <t>Adquirir el seguro obligatorio de accidente de transito (SOAT) para el parque automotor de la Alcaldía Local de Chapinero.</t>
  </si>
  <si>
    <t>CPS-148-2022 (orden de compra 85280)</t>
  </si>
  <si>
    <t>https://colombiacompra.gov.co/tienda-virtual-del-estado-colombiano/ordenes-compra/85280</t>
  </si>
  <si>
    <t>COMPAÑIA MUNDIAL DE SEGUROS S.A.</t>
  </si>
  <si>
    <t>FDLCH</t>
  </si>
  <si>
    <t>EDSON ANDRES RINCON RAMIREZ</t>
  </si>
  <si>
    <t>SANDRA MILENA RODRIGUEZ SASTOQUE</t>
  </si>
  <si>
    <t>JIMENA MARIA CARDONA DÍAZ</t>
  </si>
  <si>
    <t>MARZO</t>
  </si>
  <si>
    <t>YEISON JESUS SANCHEZ WALDO</t>
  </si>
  <si>
    <t>NÚMERO DE CONTRATO</t>
  </si>
  <si>
    <t>CDP N°1</t>
  </si>
  <si>
    <t xml:space="preserve">  CDP No.1     FECHA   </t>
  </si>
  <si>
    <t>FDLCH-CPS-149-2022</t>
  </si>
  <si>
    <t>Prestar los servicios y elementos logísticos para apoyar actividades físicas y deportivas que desarrolle el Fondo de Desarrollo Local de Chapinero</t>
  </si>
  <si>
    <t>OCTUBRE</t>
  </si>
  <si>
    <t>FUNDACIÓN PARA EL DESARROLLO SOCIOCULTURAL DEPORTIVO Y COMUNITARIO FUNDESCO</t>
  </si>
  <si>
    <t>https://community.secop.gov.co/Public/Tendering/OpportunityDetail/Index?noticeUID=CO1.NTC.2892481&amp;isFromPublicArea=True&amp;isModal=true&amp;asPopupView=true</t>
  </si>
  <si>
    <t>FDLCH-CS-150-2022</t>
  </si>
  <si>
    <t>COMPAÑÍA MUNDIAL DE SEGUROS S.A.</t>
  </si>
  <si>
    <t>https://community.secop.gov.co/Public/Tendering/OpportunityDetail/Index?noticeUID=CO1.NTC.2901139&amp;isFromPublicArea=True&amp;isModal=true&amp;asPopupView=true</t>
  </si>
  <si>
    <t>Contratar los seguros que amparen los intereses patrimoniales actuales y futuros así como los bienes de propiedad del Fondo de Desarrollo Local de Chapinero que estén bajo su responsabilidad y custodia y aquellos que sean adquiridos para desarrollar las funciones inherentes a su actividad así como cualquier otra póliza de seguros que requiera la entidad en el desarrollo de su actividad.</t>
  </si>
  <si>
    <t>PAULA ANDREA ROMERO BRICEÑO</t>
  </si>
  <si>
    <t>ABRIL</t>
  </si>
  <si>
    <t>11/04/202</t>
  </si>
  <si>
    <t>Licitación</t>
  </si>
  <si>
    <t>TIPO DE MODALIDAD</t>
  </si>
  <si>
    <t>TIPOS CONTRACTUALES</t>
  </si>
  <si>
    <t>SIGLAS</t>
  </si>
  <si>
    <t>Contrato de Prestación de Servicios</t>
  </si>
  <si>
    <t>Contratos de Prestación de Servicios Profesionales y de Apoyo a la Gestión</t>
  </si>
  <si>
    <t>Contrato de Compraventa</t>
  </si>
  <si>
    <t>Contrato de Suministro</t>
  </si>
  <si>
    <t>Contrato de Obra Pública</t>
  </si>
  <si>
    <t>Contrato de Arrendamiento</t>
  </si>
  <si>
    <t>Contrato y/o Convenio Interadministrativo</t>
  </si>
  <si>
    <t>Contrato de comodato</t>
  </si>
  <si>
    <t>CPS</t>
  </si>
  <si>
    <t>CCV</t>
  </si>
  <si>
    <t>CSU</t>
  </si>
  <si>
    <t>COP</t>
  </si>
  <si>
    <t>CAR</t>
  </si>
  <si>
    <t>CIA</t>
  </si>
  <si>
    <t>Licitación pública</t>
  </si>
  <si>
    <t>Contratación directa</t>
  </si>
  <si>
    <t>Selección abreviada</t>
  </si>
  <si>
    <t>Concurso de méritos</t>
  </si>
  <si>
    <t>Contratos de prestación de servicios profesionales y de apoyo a la gestión</t>
  </si>
  <si>
    <t>Convenios o contratos interadministrativos</t>
  </si>
  <si>
    <t>Arrendamiento de bienes inmuebles</t>
  </si>
  <si>
    <t>Acuerdo marco de precios</t>
  </si>
  <si>
    <t>Menor cuantía</t>
  </si>
  <si>
    <t>Mínima cuantía</t>
  </si>
  <si>
    <t>Contratación cuyo valor no excede el diez por ciento (10%) de la menor cuantía</t>
  </si>
  <si>
    <t>No.3  CRP</t>
  </si>
  <si>
    <t xml:space="preserve">  CDP No3     FECHA   </t>
  </si>
  <si>
    <t xml:space="preserve">  CDP No.3     FECHA   </t>
  </si>
  <si>
    <t>VALOR CONTRATO</t>
  </si>
  <si>
    <t>TIPO DE INVERSIÓN</t>
  </si>
  <si>
    <t>ADICIONES</t>
  </si>
  <si>
    <t>SUSPENSIONES</t>
  </si>
  <si>
    <t xml:space="preserve">PAGOS </t>
  </si>
  <si>
    <t>FDLCH-CS-152-2022</t>
  </si>
  <si>
    <t>AXA COLPATRIA SEGUROS S.A</t>
  </si>
  <si>
    <t>https://community.secop.gov.co/Public/Tendering/OpportunityDetail/Index?noticeUID=CO1.NTC.2939316&amp;isFromPublicArea=True&amp;isModal=true&amp;asPopupView=true</t>
  </si>
  <si>
    <t>Contratar los seguros que amparen los intereses patrimoniales actuales y futuros así como los bienes de propiedad del Fondo de Desarrollo Local de Chapinero que esten bajo su responsabilidad y costodia y aquellos que sean adquiridos para desarrollar las funciones inherentes a su actividad.</t>
  </si>
  <si>
    <t xml:space="preserve">1351                     1354                          1355                      </t>
  </si>
  <si>
    <t>CPS-149-2022 (PMINC-001)</t>
  </si>
  <si>
    <t>CS-150-2022  (SAMC 001)</t>
  </si>
  <si>
    <t>CS-152-2022  (SAMC 002)</t>
  </si>
  <si>
    <t>https://community.secop.gov.co/Public/Tendering/OpportunityDetail/Index?noticeUID=CO1.NTC.2959926&amp;isFromPublicArea=True&amp;isModal=False</t>
  </si>
  <si>
    <t>La adquisición a través de la bolsa mercantil de Colombia S.A. - BMC DEL Servicio de vigilancia y seguridad privada integral permanente de aseo y cafeteria y de mantenimiento de vehículos.</t>
  </si>
  <si>
    <t>FDLCH-CCBM-151-2022</t>
  </si>
  <si>
    <t>CCBM-151</t>
  </si>
  <si>
    <t>SEPTIEMBRE
2023</t>
  </si>
  <si>
    <t xml:space="preserve">AGROBOLSA SA COMISIONISTA DE BOLSA </t>
  </si>
  <si>
    <t>AGOSTO
2023</t>
  </si>
  <si>
    <t>JUNIO
2023</t>
  </si>
  <si>
    <t>FUNDACIÓN PARA EL DESARROLLO INFANTIL SOCIAL Y CULTURAL IWOKE</t>
  </si>
  <si>
    <t>15 DÍAS</t>
  </si>
  <si>
    <t>NOVIEMBRE</t>
  </si>
  <si>
    <t>FDLCH-CPS-153-2022</t>
  </si>
  <si>
    <t>CPS-153-2022  (SAMC 003)</t>
  </si>
  <si>
    <t>https://community.secop.gov.co/Public/Tendering/OpportunityDetail/Index?noticeUID=CO1.NTC.2951756&amp;isFromPublicArea=True&amp;isModal=true&amp;asPopupView=true</t>
  </si>
  <si>
    <t>Prestar servicios para realizar la ejecución de las escuelas de formación deportiva de la Localidad de Chapinero.</t>
  </si>
  <si>
    <t>FEBRERO
2023</t>
  </si>
  <si>
    <t>LA UNIÓN TEMPORAL DELL EMC</t>
  </si>
  <si>
    <t>Orden Compra (92908)</t>
  </si>
  <si>
    <t>FONDO DE DESARROLLO LOCAL</t>
  </si>
  <si>
    <t>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</si>
  <si>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JEAN MICHEL ALBARRACIN MERCADO cesión JOAQUIN ANDRÉS MURILLO RAMÍREZ</t>
  </si>
  <si>
    <t>FDLCH-CIA-154-2022</t>
  </si>
  <si>
    <t>HOSMAN HERNAN ARIAS GUTIERREZ  JENNYFER PAOLA GALVIS TORRES</t>
  </si>
  <si>
    <t>SECRETARÍA DE CULTURA, RECREACIÓN Y DEPORTE-SCRD</t>
  </si>
  <si>
    <t>CIA-154-2022</t>
  </si>
  <si>
    <t>MIGUEL ANGEL DELGADO BARRERA (Componente técnico)                               YEINI RAQUEL BLANCO MENDOZA (componente jurídico)</t>
  </si>
  <si>
    <t>15/06/202</t>
  </si>
  <si>
    <t>https://www.contratos.gov.co/consultas/detalleProceso.do?numConstancia=22-22-37942&amp;g-recaptcha-response=03ANYolqu6VqecP1MwkAsm4oCC6DyH_o_e8rrAkpp9UHN6n7LnqymaIDtZAxfhA3ZIicq7mzK3C8u9ukPpQ5i7O_1sZmGmySGf1cSjRrtZlht-tZ3_wgs9e7FRMDgbI5KAm0m-VWIBDFfzrdIrtqVRMD9AlxrkBMlvIllmBQB1psFz5idGKCISENlfvvq57Afp5kPzcikS-h2nLp2B9tQA6eZVmeWG23HmDbbJLreVEdQPJw_aC17Rb4XozmhCWPmdRUyuw1PxpZGkYucOUt3jEpd9_5VvJOBLAmLUq-DzKdIQ83jtLA3dwB54-jPraSPNl_KI5OcAq0guRLqTVsn8FSjD-XstFioG0kjPdOVgEBmJUalM56H4W7goAphkWX7hapFGbmz6TV6ON94Pkij9UmEelDjUIPxYlA9yN_Rja6sKUf7knyQT7vyE3_5bo4HtemGrCuQ7sssYtORQFVQhWRGM0LO1n8puOs0ByzCfbOYDIdVGY-b-Rx_CQ6H91XqdC8NR9d4QHv5QhWA9YkO9ODxjC6jllqYj-g</t>
  </si>
  <si>
    <t>https://colombiacompra.gov.co/tienda-virtual-del-estado-colombiano/ordenes-compra/92908</t>
  </si>
  <si>
    <t>Contratar el servicio Software por catálogo el cual permite la adquisición de bienes y servicios para la Alcaldía Local de Chapinero</t>
  </si>
  <si>
    <t>FDLCH-CPS-155-2022</t>
  </si>
  <si>
    <t>DIEGO ARMANDO PARRA CASTRO cesión FABIAN MAURICIO CHIBCHA ROMERO</t>
  </si>
  <si>
    <t>HERNANDO FERNEY QUIROGA ARIZA cesión SANDRA MILENA RODRIGUEZ SASTOQUE</t>
  </si>
  <si>
    <t>FDLCH-CPS-157-2022</t>
  </si>
  <si>
    <t>PRESTAR SERVICIOS DE SOPORTE TÉCNICO, MANTENIMIENTO PREVENTIVO Y CORRECTIVO DE EQUIPOS DE CÓMPUTO, ESCÁNER, IMPRESORAS, DISPOSITIVOS DE RED E INFRAESTRUCTURA TECNOLÓGICA DE PROPIEDAD DEL FONDO DE DESARROLLO LOCAL DE CHAPINERO</t>
  </si>
  <si>
    <t>INMOTICA LTDA</t>
  </si>
  <si>
    <t>MAYO
2023</t>
  </si>
  <si>
    <t>SANDRA LILIANA CORREDOR BUITRAGO (Componente Técnico)                                      YEINI RAQUEL BLANCO MENDOZA (Componente Jurídico Contractual)</t>
  </si>
  <si>
    <t>https://community.secop.gov.co/Public/Tendering/OpportunityDetail/Index?noticeUID=CO1.NTC.3017744&amp;isFromPublicArea=True&amp;isModal=true&amp;asPopupView=true</t>
  </si>
  <si>
    <t>SERGIO ANDRES VARGAS CRUZ (Componente Técnico)                                       JENNYFER PAOLA GALVIS (Componente Jurídico)</t>
  </si>
  <si>
    <t>FUNDACIÓN ESPACIOS DE VIDA</t>
  </si>
  <si>
    <t>https://community.secop.gov.co/Public/Tendering/OpportunityDetail/Index?noticeUID=CO1.NTC.3010459&amp;isFromPublicArea=True&amp;isModal=true&amp;asPopupView=true</t>
  </si>
  <si>
    <t>CPS-157-2022  (SAMC 005)</t>
  </si>
  <si>
    <t>HOSMAN HERNAN ARIAS GUTIERREZ (Componente Técnico)                                      JENNYFER PAOLA GALVIS TORRES (Componente Jurídico Contractual)</t>
  </si>
  <si>
    <t>FDLCH-COP-159-2022</t>
  </si>
  <si>
    <t>https://community.secop.gov.co/Public/Tendering/OpportunityDetail/Index?noticeUID=CO1.NTC.2977809&amp;isFromPublicArea=True&amp;isModal=true&amp;asPopupView=true</t>
  </si>
  <si>
    <t>CPS-158-2022  (SAMC 004)</t>
  </si>
  <si>
    <t>LP-001-2022</t>
  </si>
  <si>
    <t>UT BRAPO</t>
  </si>
  <si>
    <t>FDLCH-CPS-160-2022</t>
  </si>
  <si>
    <t>https://community.secop.gov.co/Public/Tendering/OpportunityDetail/Index?noticeUID=CO1.NTC.3114911&amp;isFromPublicArea=True&amp;isModal=true&amp;asPopupView=true</t>
  </si>
  <si>
    <t>CPS-160-2022</t>
  </si>
  <si>
    <t>FDLCH-CPS-162-2022</t>
  </si>
  <si>
    <t>HERNANDO ELIAS GARCIA VARGAS</t>
  </si>
  <si>
    <t>https://community.secop.gov.co/Public/Tendering/OpportunityDetail/Index?noticeUID=CO1.NTC.3116913&amp;isFromPublicArea=True&amp;isModal=true&amp;asPopupView=true</t>
  </si>
  <si>
    <t>CPS-162-2022</t>
  </si>
  <si>
    <t>FDLCH-CPS-163-2022</t>
  </si>
  <si>
    <t>CPS-163-2022</t>
  </si>
  <si>
    <t>https://community.secop.gov.co/Public/Tendering/OpportunityDetail/Index?noticeUID=CO1.NTC.3115465&amp;isFromPublicArea=True&amp;isModal=true&amp;asPopupView=true</t>
  </si>
  <si>
    <t>FDLCH-CPS-165-2022</t>
  </si>
  <si>
    <t>NURY ALEXANDRA HERNÁNDEZ PIRAJÁN</t>
  </si>
  <si>
    <t>https://community.secop.gov.co/Public/Tendering/OpportunityDetail/Index?noticeUID=CO1.NTC.3116397&amp;isFromPublicArea=True&amp;isModal=true&amp;asPopupView=true</t>
  </si>
  <si>
    <t>CPS-165-2022</t>
  </si>
  <si>
    <t>FDLCH-CPS-167-2022</t>
  </si>
  <si>
    <t>CPS-164-2022</t>
  </si>
  <si>
    <t>Prestar servicios profesionales para el apoyo a la gestión y la articulación de las acciones de inspección, vigilancia y control requeridas por la Alcaldía local de Chapinero en el marco de la normatividad vigente.</t>
  </si>
  <si>
    <t>PEDRO JAVIER ORTEGON PINILLA</t>
  </si>
  <si>
    <t>FDLCH-CPS-164-2022</t>
  </si>
  <si>
    <t>626,627,628,629</t>
  </si>
  <si>
    <t>FDLCH-CIA-156-2022</t>
  </si>
  <si>
    <t>FDLCH-CPS-169-2022</t>
  </si>
  <si>
    <t>ANDRES MAURICIO CONDE TOLEDO</t>
  </si>
  <si>
    <t>CPS-169-2022</t>
  </si>
  <si>
    <t>https://community.secop.gov.co/Public/Tendering/OpportunityDetail/Index?noticeUID=CO1.NTC.3127835&amp;isFromPublicArea=True&amp;isModal=true&amp;asPopupView=true</t>
  </si>
  <si>
    <t>CPS-167-2022</t>
  </si>
  <si>
    <t>https://community.secop.gov.co/Public/Tendering/OpportunityDetail/Index?noticeUID=CO1.NTC.3125002&amp;isFromPublicArea=True&amp;isModal=true&amp;asPopupView=true</t>
  </si>
  <si>
    <t>FDLCH-CPS-170-2022</t>
  </si>
  <si>
    <t>CPS-170-2022</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</si>
  <si>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t>
  </si>
  <si>
    <t>https://community.secop.gov.co/Public/Tendering/OpportunityDetail/Index?noticeUID=CO1.NTC.3146230&amp;isFromPublicArea=True&amp;isModal=true&amp;asPopupView=true</t>
  </si>
  <si>
    <t>FDLCH-CPS-171-2022</t>
  </si>
  <si>
    <t>JUAN DAVID URREGO MESA</t>
  </si>
  <si>
    <t>https://community.secop.gov.co/Public/Tendering/OpportunityDetail/Index?noticeUID=CO1.NTC.3146347&amp;isFromPublicArea=True&amp;isModal=true&amp;asPopupView=true</t>
  </si>
  <si>
    <t>CPS-171-2022</t>
  </si>
  <si>
    <t>FDLCH-CPS-173-2022</t>
  </si>
  <si>
    <t>CPS-173-2022</t>
  </si>
  <si>
    <t>CAMILO ANDRES MENDEZ SALAMANCA</t>
  </si>
  <si>
    <t>https://community.secop.gov.co/Public/Tendering/OpportunityDetail/Index?noticeUID=CO1.NTC.3146311&amp;isFromPublicArea=True&amp;isModal=true&amp;asPopupView=true</t>
  </si>
  <si>
    <t>21/07/202</t>
  </si>
  <si>
    <t>Prestar los servicios de apoyo a la gestión para la orientación de sesiones de actividad física musicalizada y no musicalizada en la localidad como del acompañamiento, atención y de ejecución de actividades recreo deportivas derivadas del proyecto de inversión "Chapinero Epicentro del Deporte y a Recreación.</t>
  </si>
  <si>
    <t>Prestar servicios de apoyo a la gestión para el desarrollo de estrategias que promuevan la prevención, atención de la violencia intrafamiliar y sexual y la eliminación de las violencias basadas en género en el marco del programa sistema distrital de cuidado.</t>
  </si>
  <si>
    <t>Prestar los servicios de apoyo a la gestión en la implementación, atención, verificación, soporte y acompañamiento de los procesos y/o actuaciones administrativas de registro y seguimiento a la propiedad horizontal en los aplicativos y/o herramientas virutales en la Localidad de Chapinero.</t>
  </si>
  <si>
    <t>https://community.secop.gov.co/Public/Tendering/OpportunityDetail/Index?noticeUID=CO1.NTC.3124670&amp;isFromPublicArea=True&amp;isModal=true&amp;asPopupView=true</t>
  </si>
  <si>
    <t>FDLCH-CPS-140-2022</t>
  </si>
  <si>
    <t>Prestar servicios de apoyo a la gestión para la atención integral de las víctimas del conflicto armado en el marco del proyecto "Chapinero Territorio de Paz y la Atención de las Instancias de Participación Locales", relacionadas con la construcción de paz local.</t>
  </si>
  <si>
    <t>ABOGADO (actualmente 8 semestre)</t>
  </si>
  <si>
    <t>FDLCH-CIA-172-2022</t>
  </si>
  <si>
    <t>13 DÍAS</t>
  </si>
  <si>
    <t>12 DÍAS</t>
  </si>
  <si>
    <t>10 DÍAS</t>
  </si>
  <si>
    <t>4102  4012  3399  5330</t>
  </si>
  <si>
    <t>04/05/2022  6/05/2022</t>
  </si>
  <si>
    <t xml:space="preserve">    461     462</t>
  </si>
  <si>
    <t>582   583   584</t>
  </si>
  <si>
    <t>https://community.secop.gov.co/Public/Tendering/OpportunityDetail/Index?noticeUID=CO1.NTC.3165327&amp;isFromPublicArea=True&amp;isModal=true&amp;asPopupView=true</t>
  </si>
  <si>
    <t>FDLCH-CPS-175-2022</t>
  </si>
  <si>
    <t>CPS-175-2022</t>
  </si>
  <si>
    <t>ARACELY MEJIA HERRERA</t>
  </si>
  <si>
    <t>FDLCH-CPS-176-2022</t>
  </si>
  <si>
    <t>CPS-176-2022</t>
  </si>
  <si>
    <t>https://community.secop.gov.co/Public/Tendering/OpportunityDetail/Index?noticeUID=CO1.NTC.3165930&amp;isFromPublicArea=True&amp;isModal=true&amp;asPopupView=true</t>
  </si>
  <si>
    <t>Prestación de servicios profesionales para apoyar al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realizar el apoyo a la supervisión de los contratos y/o convenios que de él se deriva.</t>
  </si>
  <si>
    <t>FDLCH-CIN-177-2022</t>
  </si>
  <si>
    <t>CONSULTORES DONOVAN SAS</t>
  </si>
  <si>
    <t>https://community.secop.gov.co/Public/Tendering/OpportunityDetail/Index?noticeUID=CO1.NTC.3017832&amp;isFromPublicArea=True&amp;isModal=true&amp;asPopupView=true</t>
  </si>
  <si>
    <t>REALIZAR LA INTERVENTORÍA TÉCNICA  ADMINISTRATIVA  LEGAL  FINANCIERA  SOCIAL  AMBIENTAL Y SISTEMA DE SEGURIDAD Y SALUD EN EL TRABAJO - SG-SST  DEL CONTRATO DE OBRA QUE SE DERIVE DE LA LICITACIÓN PUBLICA O LA QUE HAGA SUS VECES  QUE REFIERE A  EJECUTAR A MONTO AGOTABLE  POR PRECIOS UNITARIOS FIJOS OBRAS Y ACTIVIDADES PARA LA CONSERVACIÓN DE LA INFRAESTRUCTURA VÍAL URBANA DE LA LOCALIDAD DE CHAPINERO, EN BOGOTÁ D.C.</t>
  </si>
  <si>
    <t>CM-001-2022</t>
  </si>
  <si>
    <t>CONTRATO DE INTERVENTORÍA</t>
  </si>
  <si>
    <t>FDLCH-CPS-178-2022</t>
  </si>
  <si>
    <t>CPS-178-2022</t>
  </si>
  <si>
    <t>https://community.secop.gov.co/Public/Tendering/OpportunityDetail/Index?noticeUID=CO1.NTC.3183687&amp;isFromPublicArea=True&amp;isModal=true&amp;asPopupView=true</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</si>
  <si>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pública de mujeres y equidad de género, ppmyeg.</t>
  </si>
  <si>
    <t>CIA-172-2022</t>
  </si>
  <si>
    <t>CORPORACION PARA EL DESARROLLO DE LAS MICROEMPRESAS</t>
  </si>
  <si>
    <t>https://community.secop.gov.co/Public/Tendering/OpportunityDetail/Index?noticeUID=CO1.NTC.3172436&amp;isFromPublicArea=True&amp;isModal=true&amp;asPopupView=true</t>
  </si>
  <si>
    <t>1.1</t>
  </si>
  <si>
    <t>EJECUTAR A MONTO AGOTABLE, POR PRECIOS UNITARIOS FIJOS OBRAS Y ACTIVIDADES PARA LA CONSERVACION DE LA INFRAESTRUCTURA VIAL URBANA DE LA LOCALIDAD DE CHAPINERO, EN BOGOTÁ, DC</t>
  </si>
  <si>
    <t>https://www.contratos.gov.co/consultas/detalleProceso.do?numConstancia=22-22-41506&amp;g-recaptcha-response=03ANYolqvLFXW007bE1fhTm-yFkNEqszlIB2nnWBpowhRlr8z4cDhLHia4mUKjXboVi79L3pewt0uDpZHrH1CtsGxInR3x0-u63l_36Q9F1hzr3nP5Nh3OG_5bNwDVnXkkxriDMZ4liQW2KbfCmR3ZV9GZAC7xGLUaNV-GEkcOtBw_79sGjF09lJAyblK5dh0-XgcTdXwUraSq7uImWktJPL0BL8xnhQ1Me_gShaUUMMWGMIh5f1nnYQVI72QwDxbSOAVls1m9rEdkKXXA4VRKsKWoCREb0XX8aegE0DL5mrpJbKUaQDVrtOBOPWiWHayb7S2BrPrhV3EDHAM6GsGylGXKG9UyTmizxluKVY2p11SPZM_liWrYlGRwvuIcf08uN71hOHYdF2HSFyOTK0DUwETFPLOVmYVaThRGBtK1wKK7QaleZ3brnYKPs7RVHwFYP_7timu0xrYrGV5DAXcjPOeEQOE99G0szI0gEM6JfG3vf3tYTzQJ5nJKh6J5nZGv0XPm5JKClVuhnEDm2zjNEqWd5mDh5oHiFQ</t>
  </si>
  <si>
    <t>SECRETARÍA DISTRITAL DE DESARROLLO ECONÓMICO</t>
  </si>
  <si>
    <t>FDLCH-CCM-179-2022</t>
  </si>
  <si>
    <t>JAC LA SUREÑA</t>
  </si>
  <si>
    <t>https://community.secop.gov.co/Public/Tendering/OpportunityDetail/Index?noticeUID=CO1.NTC.3197799&amp;isFromPublicArea=True&amp;isModal=true&amp;asPopupView=true</t>
  </si>
  <si>
    <t>CCM-179-2022</t>
  </si>
  <si>
    <t>El COMODATARIO recibe del COMODANTE en préstamo de uso a título gratuito y con cargo a restituir, bienes muebles de propiedad única y exclusiva del FONDO DE DESARROLLO LOCAL DE CHAPINERO, sobre los cuales no pesa ningún gravamen o limitación alguna, los mismos se describen con las características y demás especificaciones en el alcance del objeto, para identificarlos en forma clara y precisa.</t>
  </si>
  <si>
    <t>ENERO
2025</t>
  </si>
  <si>
    <t>2.2. Jurídica</t>
  </si>
  <si>
    <t>FDLCH-CPS-180-2022</t>
  </si>
  <si>
    <t>MARIA CAMILA FARFAN LEYVA</t>
  </si>
  <si>
    <t>https://community.secop.gov.co/Public/Tendering/OpportunityDetail/Index?noticeUID=CO1.NTC.3194455&amp;isFromPublicArea=True&amp;isModal=true&amp;asPopupView=true</t>
  </si>
  <si>
    <t>CPS-180-2022</t>
  </si>
  <si>
    <t>Prestar los servicios profesionales de apoyo al área de gestión del desarrollo local en los procesos de  estructuración y seguimiento del proceso de planeación local  desarrollando actividades relacionadas con la formulación, seguimiento, terminación y cierre de proyectos de inversión  así como el fortalecimiento y promoción de la participación ciudadana.</t>
  </si>
  <si>
    <t xml:space="preserve">ABOGADA              MAG. POLÍTICAS PÚBLICAS                ESP. DERECHO ADMON                 </t>
  </si>
  <si>
    <t>FDLCH-CPS-181-2022</t>
  </si>
  <si>
    <t>CPS-181-2022</t>
  </si>
  <si>
    <t>PRESTAR SERVICIOS PROFESIONALES PARA APOYAR LA FORMULACIÓN  EJECUCIÓN  SEGUIMIENTO Y MEJORA CONTINUA DE LAS HERRAMIENTAS QUE CONFORMAN LA GESTIÓN AMBIENTAL INSTITUCIONAL DE LA ALCALDÍA LOCAL DE CHAPINERO</t>
  </si>
  <si>
    <t>https://community.secop.gov.co/Public/Tendering/OpportunityDetail/Index?noticeUID=CO1.NTC.3188758&amp;isFromPublicArea=True&amp;isModal=true&amp;asPopupView=true</t>
  </si>
  <si>
    <t>FDLCH-CIA-182-2022</t>
  </si>
  <si>
    <t>CIA-182-2022</t>
  </si>
  <si>
    <t>https://community.secop.gov.co/Public/Tendering/OpportunityDetail/Index?noticeUID=CO1.NTC.3197922&amp;isFromPublicArea=True&amp;isModal=true&amp;asPopupView=true</t>
  </si>
  <si>
    <t>Aunar esfuerzos técnicos, administrativos, jurídicos y financieros entre la Agencia Distrital para la Educación Superior, la Ciencia y la Tecnología - Atenea y el Fondo de Desarrollo Local de Chapinero para la implementación de un nuevo modelo inclusivo, eficiente y flexible para el acceso y la permanencia de las y los jóvenes egresados de instituciones de educación media a programas de educación superior y posmedia</t>
  </si>
  <si>
    <t>Aunar esfuerzos administrativos, técnicos y logísitcos para el cumplimiento de las metas relacionadas con el desarrollo, consolidación y fortalecimiento de la economía distrital en las localidades participantes.</t>
  </si>
  <si>
    <t>Aunar esfuerzos técnicos, administrativos, financieros y logísticos para realizar a través de procesos asistencia técnica, la formulación de planes de inversión y capitalización de unidades productivas o emprendimientos según la focalización territorial definida de la Localidad de Chapinero, con el fin de promover la sostenibilidad de la población con mayores brechas sociales y económicas en el marco de la post pandemia.</t>
  </si>
  <si>
    <t>AGENCIA DISTRITAL PARA LA EDUCACIÓN SUPERIOR, LA CIENCIA Y LA TECNOLOGÍA, ATENEA</t>
  </si>
  <si>
    <t>20 días</t>
  </si>
  <si>
    <t>26 DÍAS</t>
  </si>
  <si>
    <t>8 DÍAS</t>
  </si>
  <si>
    <t>https://community.secop.gov.co/Public/Tendering/OpportunityDetail/Index?noticeUID=CO1.NTC.2640888&amp;isFromPublicArea=True&amp;isModal=true&amp;asPopupView=true</t>
  </si>
  <si>
    <t>5 DÍAS</t>
  </si>
  <si>
    <t>FDLCH-CPS-161-2022</t>
  </si>
  <si>
    <t>CPS-161-2022</t>
  </si>
  <si>
    <t>ORGANIZACIÓN TERPEL S.A.</t>
  </si>
  <si>
    <t>CPS-166-2022 (Orden de Compra 93787)</t>
  </si>
  <si>
    <t>https://colombiacompra.gov.co/tienda-virtual-del-estado-colombiano/ordenes-compra/93787</t>
  </si>
  <si>
    <t>Prestar servicios técnicos para apoyar la gestión jurídica en la ejecución de las actividades administrativas y documentales con contenido jurídico relacionadas con los procesos de inspección, vigilancia y control que adelanta la Alcaldía Local de Chapinero.</t>
  </si>
  <si>
    <t>SERGIO ANDRÉS VARGAS CRUZ (Componente Técnico)                                      JENNYFER PAOLA GALVIS TORRES (Componente Jurídico Contractual)                 JENNYFER AGUDELO SÁNCHEZ (Componente de Comunicacionesl)</t>
  </si>
  <si>
    <t>FDLCH-CPS-183-2022</t>
  </si>
  <si>
    <t>CPS-183-2022</t>
  </si>
  <si>
    <t>PRESTACIÓN DE SERVICIOS PROFESIONALES PARA LA ATENCIÓN INTEGRAL Y APOYO EN EL MANEJO Y GESTIÓN ADMINISTRATIVA DE LAS ACTUACIONES DE INSPECCIÓN  VIGILANCIA Y CONTROL COMPETENCIA DE LA ALCALDÍA LOCAL DE CHAPINERO</t>
  </si>
  <si>
    <t>https://community.secop.gov.co/Public/Tendering/OpportunityDetail/Index?noticeUID=CO1.NTC.3215794&amp;isFromPublicArea=True&amp;isModal=true&amp;asPopupView=true</t>
  </si>
  <si>
    <t>FDLCH-CPS-185-2022</t>
  </si>
  <si>
    <t>CPS-185-2022</t>
  </si>
  <si>
    <t>JONNATHAN EDGARDO SÁNCHEZ MONTAÑA</t>
  </si>
  <si>
    <t>https://community.secop.gov.co/Public/Tendering/OpportunityDetail/Index?noticeUID=CO1.NTC.3229526&amp;isFromPublicArea=True&amp;isModal=true&amp;asPopupView=true</t>
  </si>
  <si>
    <t>FDLCH-CPS-186-2022</t>
  </si>
  <si>
    <t>CPS-186-2022</t>
  </si>
  <si>
    <t>Prestar servicios de apoyo a la gestión al área de gestión del desarrollo local en las actividades y estrategias de fomento y promoción de la reactivación económica local, el fortalecimiento de los emprendimientos y de las pequeñas y medianas empresas locales</t>
  </si>
  <si>
    <t>FDLCH-CPS-188-2022</t>
  </si>
  <si>
    <t>CPS-188-2022</t>
  </si>
  <si>
    <t>BONNER YESID HERNANDEZ BENITO</t>
  </si>
  <si>
    <t>ADRIANA MARIA PEÑALOZA TORO</t>
  </si>
  <si>
    <t>FDLCH-CPS-187-2022</t>
  </si>
  <si>
    <t>CPS-187-2022</t>
  </si>
  <si>
    <t>HERBERT JOHNN MARTINEZ BUITRAGO</t>
  </si>
  <si>
    <t>ANULADO CONSECUTIVO EN EL LIBRO DE CONTRATACIÓN POR TEMA DE RUBRO PRESUPUESTAL</t>
  </si>
  <si>
    <t>JHON ALEXANDER CARRILLO PALLARES</t>
  </si>
  <si>
    <t>POLICIVO-JURÍDICO</t>
  </si>
  <si>
    <t>SERGIO ANDRÉS VARGAS CRUZ</t>
  </si>
  <si>
    <t>FDLCH-CSU-166-2022</t>
  </si>
  <si>
    <t>CONTRATAR EL SUMINISTRO DE COMBUSTIBLE (GASOLINA CORRIENTE Y ACPM) PARA LOS VEHÍCULOS QUE CONFORMAN EL PARQUE AUTOMOTOR DE PROPIEDAD AL SERVICIO DEL FONDO DE DESARROLLO LOCAL DE CHAPINERO EN LAS CONDICIONES DEL ACUERDO MARCO DE PRECIOS CCE-715-1-AMP 2018</t>
  </si>
  <si>
    <t>Prestar servicios para desarrollar los eventos de circulación artística, cultural y patrimonial de la Localidad de Chapinero.</t>
  </si>
  <si>
    <t>FDLCH-CPS-189-2022</t>
  </si>
  <si>
    <t>CPS-189-2022</t>
  </si>
  <si>
    <t>https://community.secop.gov.co/Public/Tendering/OpportunityDetail/Index?noticeUID=CO1.NTC.3237323&amp;isFromPublicArea=True&amp;isModal=true&amp;asPopupView=true</t>
  </si>
  <si>
    <t>https://community.secop.gov.co/Public/Tendering/OpportunityDetail/Index?noticeUID=CO1.NTC.3236657&amp;isFromPublicArea=True&amp;isModal=true&amp;asPopupView=true</t>
  </si>
  <si>
    <t>https://community.secop.gov.co/Public/Tendering/OpportunityDetail/Index?noticeUID=CO1.NTC.3237018&amp;isFromPublicArea=True&amp;isModal=true&amp;asPopupView=true</t>
  </si>
  <si>
    <t>ABOGADO                                  ESP. DERECHO PÚBLICO                                MAESTRÍA EN DERECHO PÚBLICO</t>
  </si>
  <si>
    <t>SALUD</t>
  </si>
  <si>
    <t>Técnico en Asesoría Comercial y Operaciones de Entidades Financieras</t>
  </si>
  <si>
    <t>FDLCH-CPS-190-2022</t>
  </si>
  <si>
    <t>CPS-190-2022</t>
  </si>
  <si>
    <t>Prestar servicios profesionales para la gestión, desarrollo y seguimiento del proyecto de inversión " CHAPINERO ESPACIO PARA HÁBITOS SALUDABLES"</t>
  </si>
  <si>
    <t>MARIA ALEJANDRA JIMÉNEZ AUCIQUE</t>
  </si>
  <si>
    <t>FDLCH-CPS-191-2022</t>
  </si>
  <si>
    <t>CPS-191-2022</t>
  </si>
  <si>
    <t>FDLCH-CPS-192-2022</t>
  </si>
  <si>
    <t>CPS-192-2022</t>
  </si>
  <si>
    <t>Prestar servicios de apoyo técnico para la gestión y ejecución de las actividades administrativas que se adelantan en la Alcaldía Local de Chapinero.</t>
  </si>
  <si>
    <t>TÉCNICO</t>
  </si>
  <si>
    <t>FDLCH-CPS-194-2022</t>
  </si>
  <si>
    <t>CPS-194-2022</t>
  </si>
  <si>
    <t>Apoyar jurídicamente la ejecución de las acciones requeridas para la depuración de las actuaciones administrativas que cursan en la Alcaldía Local de Chapinero.</t>
  </si>
  <si>
    <t>ANDERSSON CAMILO USSA SANCHEZ</t>
  </si>
  <si>
    <t>FDLCH-CPS-195-2022</t>
  </si>
  <si>
    <t>CPS-195-2022</t>
  </si>
  <si>
    <t>FERNANDO CUERVO RODRIGUEZ</t>
  </si>
  <si>
    <t>FDLCH-CPS-193-2022</t>
  </si>
  <si>
    <t>CPS-193-2022</t>
  </si>
  <si>
    <t>PRESUPUESTO Y CONTABILIDAD</t>
  </si>
  <si>
    <t>PRESTAR SERVICIOS TÉCNICOS PARA APOYO A LA GESTIÓN, FORMULACIÓN, DESARROLLO Y SEGUIMIENTO DEL PROYECTO DE INVERSIÓN NO. 1731 CHAPINERO DEJANDO HUELLA POR LOS ANIMALES</t>
  </si>
  <si>
    <t>FDLCH-CPS-158-2022</t>
  </si>
  <si>
    <t>SE DILIGENCIARON LOS DOCUMENTOS PERO HASTA DESPUES DE 1 MES 1/2 SE AUTORIZO LA CONTRATACIÓN SE ANULA POR TEMA DE FECHA DE INICIO Y SE PIDE NUEVAMENTE OTRO NÚMERO DE CTO.</t>
  </si>
  <si>
    <t>CONSULTORIES DONOVAN SAS</t>
  </si>
  <si>
    <t>MALLA VIAL</t>
  </si>
  <si>
    <t>https://community.secop.gov.co/Public/Tendering/OpportunityDetail/Index?noticeUID=CO1.NTC.3250540&amp;isFromPublicArea=True&amp;isModal=true&amp;asPopupView=true</t>
  </si>
  <si>
    <t>https://community.secop.gov.co/Public/Tendering/OpportunityDetail/Index?noticeUID=CO1.NTC.3250569&amp;isFromPublicArea=True&amp;isModal=true&amp;asPopupView=true</t>
  </si>
  <si>
    <t>https://community.secop.gov.co/Public/Tendering/OpportunityDetail/Index?noticeUID=CO1.NTC.3248406&amp;isFromPublicArea=True&amp;isModal=true&amp;asPopupView=true</t>
  </si>
  <si>
    <t>https://community.secop.gov.co/Public/Tendering/OpportunityDetail/Index?noticeUID=CO1.NTC.3254730&amp;isFromPublicArea=True&amp;isModal=true&amp;asPopupView=true</t>
  </si>
  <si>
    <t>https://community.secop.gov.co/Public/Tendering/OpportunityDetail/Index?noticeUID=CO1.NTC.3254742&amp;isFromPublicArea=True&amp;isModal=true&amp;asPopupView=true</t>
  </si>
  <si>
    <t>https://community.secop.gov.co/Public/Tendering/OpportunityDetail/Index?noticeUID=CO1.NTC.3257006&amp;isFromPublicArea=True&amp;isModal=true&amp;asPopupView=true</t>
  </si>
  <si>
    <t>https://community.secop.gov.co/Public/Tendering/OpportunityDetail/Index?noticeUID=CO1.NTC.3256946&amp;isFromPublicArea=True&amp;isModal=true&amp;asPopupView=true</t>
  </si>
  <si>
    <t>11/08/022</t>
  </si>
  <si>
    <t>FRANCISCO JAVIER RAMIREZ ROMERO</t>
  </si>
  <si>
    <t>Prestar servicios técnicos para apoyar el área de Gestión del Desarrollo Local en las actividades presupuestales y contables requeridas por la Alcaldía Local de Chapinero.</t>
  </si>
  <si>
    <t>WENDY MARCELA MOSQUERA VALOYES</t>
  </si>
  <si>
    <t>FDLCH-CPS-199-2022</t>
  </si>
  <si>
    <t>IMPECOS SAS</t>
  </si>
  <si>
    <t>https://community.secop.gov.co/Public/Tendering/OpportunityDetail/Index?noticeUID=CO1.NTC.3145775&amp;isFromPublicArea=True&amp;isModal=true&amp;asPopupView=true</t>
  </si>
  <si>
    <t>Prestar servicios profesionales para apoyar técnicamente las distintas etapas de los procesos de competencia de las inspecciones de policia de la Localidad de Chapinero, según reparto.</t>
  </si>
  <si>
    <t>Prestar servicios para implementar acciones en atención de urgencias, brigadas médico-veterinarias, esterilización, adopción de fauna doméstica, en habitabilidad de calle y/o condiciones de vulnerabilidad, educación en tenencia responsable y fortalecimiento de la Red de Proteccionistas en la Localidad de Chapinero.</t>
  </si>
  <si>
    <t>CIA-156-2022</t>
  </si>
  <si>
    <t>25 DÍAS</t>
  </si>
  <si>
    <t>24 DÍAS</t>
  </si>
  <si>
    <t>11 DÍAS</t>
  </si>
  <si>
    <t>21 DÍAS</t>
  </si>
  <si>
    <t>22 DÍAS</t>
  </si>
  <si>
    <t>6 DÍAS</t>
  </si>
  <si>
    <t>16 DÍAS</t>
  </si>
  <si>
    <t>FECHA TERMINACIÓN FINAL</t>
  </si>
  <si>
    <t>ANULADO</t>
  </si>
  <si>
    <t>pendiente por iniciar</t>
  </si>
  <si>
    <t>FDLCH-CPS-201-2022</t>
  </si>
  <si>
    <t>https://community.secop.gov.co/Public/Tendering/OpportunityDetail/Index?noticeUID=CO1.NTC.3208477&amp;isFromPublicArea=True&amp;isModal=true&amp;asPopupView=true</t>
  </si>
  <si>
    <t>COMERCIALIZADORA ELECTROCON SAS</t>
  </si>
  <si>
    <t>OSCAR FABIAN MAESTRE OLAYA (Componente técnico)                              JUAN FERNANDO VILLEGAS MOTOA (componente jurídico)</t>
  </si>
  <si>
    <t>PMINC-002-2022</t>
  </si>
  <si>
    <t>Suministrar a monto agotable los bienes requeridos para el mantenimiento, adecuación y embellecimiento de espacio público, en el marco de juntos cuidamos Bogotá, para la Localidad de Chapinero.</t>
  </si>
  <si>
    <t>OSCAR GEOVANNY ALONSO NEMOCON(Agrobolsa-Vehículos)                                                                                    SANDRA LILIANA CORREDOR (Power Services ltda-Aseo y Cafetería)</t>
  </si>
  <si>
    <t>OSCAR GEOVANNY ALONSO NEMOCON</t>
  </si>
  <si>
    <t>EL CONTRATISTA NO CUMPLIO CON LA DOCUMENTACIÓN REQUERIDA.</t>
  </si>
  <si>
    <t>Prestar servicios de apoyo a la gestión para asistir administrativamente al área de gestión del desarrollo de la Alcaldía Local de Chapinero.</t>
  </si>
  <si>
    <t>Prestar los servicios profesionales para apoyar el área de gestión del desarrollo loacal de la Alcaldía Local de Chapinero, en la formulación, gestión, ejecución y apoyo a la supervisión de los proyectos relacionados con los temas de salud, en cumplimiento de las metas y objetivos del Plan de Desarrollo Local.</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</si>
  <si>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pública prioritaria, franja de adecuación y zonas de especial protección ambiental.</t>
  </si>
  <si>
    <t>LP-003-2022</t>
  </si>
  <si>
    <t>FRANCY PAOLA MONROY</t>
  </si>
  <si>
    <t>1101                6103</t>
  </si>
  <si>
    <t>ADMINISTRATIVA</t>
  </si>
  <si>
    <t>BENEDICTO VANEGAS CASTELLANOS cesión a HAMILTON ARREDONDO BAUTISTA</t>
  </si>
  <si>
    <t>MARIA DEL PILAR VARGAS TALERO cesión NADIA CATALINA ARAGON CHILITO</t>
  </si>
  <si>
    <t>NORMA CONSTANZA IQUIRA ARISTIZABAL cesión a YURI MATOMA MENDEZ</t>
  </si>
  <si>
    <t>No. Pago2</t>
  </si>
  <si>
    <t>Fecha Pago3</t>
  </si>
  <si>
    <t>Valor pago4</t>
  </si>
  <si>
    <t>No. Pago5</t>
  </si>
  <si>
    <t>Fecha Pago6</t>
  </si>
  <si>
    <t>Valor pago7</t>
  </si>
  <si>
    <t>No. Pago8</t>
  </si>
  <si>
    <t>Fecha Pago9</t>
  </si>
  <si>
    <t>Valor pago10</t>
  </si>
  <si>
    <t>No. Pago11</t>
  </si>
  <si>
    <t>Fecha Pago12</t>
  </si>
  <si>
    <t>Valor pago13</t>
  </si>
  <si>
    <t>No. Pago14</t>
  </si>
  <si>
    <t>Fecha Pago15</t>
  </si>
  <si>
    <t>Valor pago16</t>
  </si>
  <si>
    <t>No. Pago17</t>
  </si>
  <si>
    <t>Fecha Pago18</t>
  </si>
  <si>
    <t>Valor pago19</t>
  </si>
  <si>
    <t>No. Pago20</t>
  </si>
  <si>
    <t>Fecha Pago21</t>
  </si>
  <si>
    <t>Valor pago22</t>
  </si>
  <si>
    <t>No. Pago23</t>
  </si>
  <si>
    <t>Fecha Pago24</t>
  </si>
  <si>
    <t>Valor pago25</t>
  </si>
  <si>
    <t>No. Pago26</t>
  </si>
  <si>
    <t>Fecha Pago27</t>
  </si>
  <si>
    <t>Valor pago28</t>
  </si>
  <si>
    <t>CDP N°2 adición, prórroga o cesión)</t>
  </si>
  <si>
    <t xml:space="preserve">  CDP No.2     FECHA             adición, prórroga o cesión</t>
  </si>
  <si>
    <t>No.2  CRP-adición, prórroga o cesión</t>
  </si>
  <si>
    <t>FECHA DEL CRP No. 2-adición, prórroga o cesión</t>
  </si>
  <si>
    <t>INFORMACION CONTRATISTA</t>
  </si>
  <si>
    <t>ABOGADO ESP. EN GESTIÓN PÚBLICA</t>
  </si>
  <si>
    <t>INFORMACIÓN CONTRACTUAL III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</si>
</sst>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0_-;\-* #,##0_-;_-* &quot;-&quot;??_-;_-@_-"/>
    <numFmt numFmtId="167" formatCode="yyyy\-mm\-dd;@"/>
    <numFmt numFmtId="168" formatCode="_-* #,##0.00\ _€_-;\-* #,##0.00\ _€_-;_-* &quot;-&quot;??\ _€_-;_-@_-"/>
    <numFmt numFmtId="169" formatCode="dd/mm/yyyy;@"/>
  </numFmts>
  <fonts count="32" x14ac:knownFonts="1">
    <font>
      <sz val="11"/>
      <color theme="1"/>
      <name val="Calibri"/>
      <family val="2"/>
      <scheme val="minor"/>
    </font>
    <font>
      <sz val="11"/>
      <color theme="1"/>
      <name val="Calibri"/>
      <family val="2"/>
      <scheme val="minor"/>
    </font>
    <font>
      <sz val="10"/>
      <name val="Arial"/>
      <family val="2"/>
    </font>
    <font>
      <sz val="11"/>
      <color indexed="63"/>
      <name val="Calibri"/>
      <family val="2"/>
    </font>
    <font>
      <u/>
      <sz val="11"/>
      <color theme="10"/>
      <name val="Calibri"/>
      <family val="2"/>
      <scheme val="minor"/>
    </font>
    <font>
      <sz val="11"/>
      <color indexed="8"/>
      <name val="Calibri"/>
      <family val="2"/>
      <scheme val="minor"/>
    </font>
    <font>
      <b/>
      <sz val="11"/>
      <color theme="1"/>
      <name val="Calibri"/>
      <family val="2"/>
      <scheme val="minor"/>
    </font>
    <font>
      <b/>
      <sz val="14"/>
      <color theme="1"/>
      <name val="Calibri"/>
      <family val="2"/>
      <scheme val="minor"/>
    </font>
    <font>
      <b/>
      <sz val="8"/>
      <name val="Arial"/>
      <family val="2"/>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
      <color theme="1"/>
      <name val="Arial"/>
      <family val="2"/>
    </font>
    <font>
      <sz val="9"/>
      <name val="Arial"/>
      <family val="2"/>
    </font>
    <font>
      <sz val="8"/>
      <name val="Calibri"/>
      <family val="2"/>
      <scheme val="minor"/>
    </font>
    <font>
      <sz val="9"/>
      <color indexed="81"/>
      <name val="Tahoma"/>
      <family val="2"/>
    </font>
    <font>
      <b/>
      <sz val="9"/>
      <color indexed="81"/>
      <name val="Tahoma"/>
      <family val="2"/>
    </font>
    <font>
      <u/>
      <sz val="11"/>
      <name val="Calibri"/>
      <family val="2"/>
      <scheme val="minor"/>
    </font>
    <font>
      <b/>
      <sz val="9"/>
      <name val="Arial"/>
      <family val="2"/>
    </font>
    <font>
      <b/>
      <sz val="11"/>
      <color theme="0"/>
      <name val="Arial"/>
      <family val="2"/>
    </font>
  </fonts>
  <fills count="3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5" tint="0.59999389629810485"/>
        <bgColor indexed="65"/>
      </patternFill>
    </fill>
    <fill>
      <patternFill patternType="solid">
        <fgColor theme="9" tint="0.59999389629810485"/>
        <bgColor indexed="65"/>
      </patternFill>
    </fill>
    <fill>
      <patternFill patternType="solid">
        <fgColor theme="7" tint="0.59999389629810485"/>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5"/>
      </patternFill>
    </fill>
    <fill>
      <patternFill patternType="solid">
        <fgColor theme="5" tint="-0.249977111117893"/>
        <bgColor indexed="64"/>
      </patternFill>
    </fill>
  </fills>
  <borders count="44">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top/>
      <bottom/>
      <diagonal/>
    </border>
    <border>
      <left style="thin">
        <color auto="1"/>
      </left>
      <right/>
      <top style="thin">
        <color auto="1"/>
      </top>
      <bottom/>
      <diagonal/>
    </border>
    <border>
      <left style="thin">
        <color rgb="FF000000"/>
      </left>
      <right/>
      <top style="thin">
        <color rgb="FF000000"/>
      </top>
      <bottom style="thin">
        <color rgb="FF000000"/>
      </bottom>
      <diagonal/>
    </border>
    <border>
      <left/>
      <right style="thin">
        <color indexed="64"/>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rgb="FF000000"/>
      </left>
      <right/>
      <top style="thin">
        <color rgb="FF000000"/>
      </top>
      <bottom/>
      <diagonal/>
    </border>
    <border>
      <left/>
      <right/>
      <top style="medium">
        <color indexed="64"/>
      </top>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auto="1"/>
      </top>
      <bottom style="thin">
        <color auto="1"/>
      </bottom>
      <diagonal/>
    </border>
  </borders>
  <cellStyleXfs count="58">
    <xf numFmtId="0" fontId="0" fillId="0" borderId="0"/>
    <xf numFmtId="165" fontId="1" fillId="0" borderId="0" applyFont="0" applyFill="0" applyBorder="0" applyAlignment="0" applyProtection="0"/>
    <xf numFmtId="9" fontId="3" fillId="0" borderId="0" applyBorder="0" applyAlignment="0" applyProtection="0"/>
    <xf numFmtId="0" fontId="2" fillId="0" borderId="0"/>
    <xf numFmtId="0" fontId="4" fillId="0" borderId="0" applyNumberFormat="0" applyFill="0" applyBorder="0" applyAlignment="0" applyProtection="0"/>
    <xf numFmtId="168" fontId="5" fillId="0" borderId="0" applyFont="0" applyFill="0" applyBorder="0" applyAlignment="0" applyProtection="0"/>
    <xf numFmtId="168" fontId="1"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0" fillId="0" borderId="0" applyNumberFormat="0" applyFill="0" applyBorder="0" applyAlignment="0" applyProtection="0"/>
    <xf numFmtId="0" fontId="11" fillId="0" borderId="17" applyNumberFormat="0" applyFill="0" applyAlignment="0" applyProtection="0"/>
    <xf numFmtId="0" fontId="12" fillId="0" borderId="18" applyNumberFormat="0" applyFill="0" applyAlignment="0" applyProtection="0"/>
    <xf numFmtId="0" fontId="13" fillId="0" borderId="19"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7" fillId="10" borderId="20" applyNumberFormat="0" applyAlignment="0" applyProtection="0"/>
    <xf numFmtId="0" fontId="18" fillId="11" borderId="21" applyNumberFormat="0" applyAlignment="0" applyProtection="0"/>
    <xf numFmtId="0" fontId="19" fillId="11" borderId="20" applyNumberFormat="0" applyAlignment="0" applyProtection="0"/>
    <xf numFmtId="0" fontId="20" fillId="0" borderId="22" applyNumberFormat="0" applyFill="0" applyAlignment="0" applyProtection="0"/>
    <xf numFmtId="0" fontId="21" fillId="12" borderId="23" applyNumberFormat="0" applyAlignment="0" applyProtection="0"/>
    <xf numFmtId="0" fontId="9" fillId="0" borderId="0" applyNumberFormat="0" applyFill="0" applyBorder="0" applyAlignment="0" applyProtection="0"/>
    <xf numFmtId="0" fontId="1" fillId="13" borderId="24" applyNumberFormat="0" applyFont="0" applyAlignment="0" applyProtection="0"/>
    <xf numFmtId="0" fontId="22" fillId="0" borderId="0" applyNumberFormat="0" applyFill="0" applyBorder="0" applyAlignment="0" applyProtection="0"/>
    <xf numFmtId="0" fontId="6" fillId="0" borderId="25" applyNumberFormat="0" applyFill="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4" borderId="0" applyNumberFormat="0" applyBorder="0" applyAlignment="0" applyProtection="0"/>
    <xf numFmtId="0" fontId="1"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5" borderId="0" applyNumberFormat="0" applyBorder="0" applyAlignment="0" applyProtection="0"/>
    <xf numFmtId="0" fontId="1" fillId="34" borderId="0" applyNumberFormat="0" applyBorder="0" applyAlignment="0" applyProtection="0"/>
    <xf numFmtId="0" fontId="2" fillId="0" borderId="0"/>
  </cellStyleXfs>
  <cellXfs count="144">
    <xf numFmtId="0" fontId="0" fillId="0" borderId="0" xfId="0"/>
    <xf numFmtId="0" fontId="0" fillId="2" borderId="0" xfId="0" applyFill="1"/>
    <xf numFmtId="0" fontId="0" fillId="0" borderId="0" xfId="0" applyAlignment="1">
      <alignment horizontal="center" vertical="center"/>
    </xf>
    <xf numFmtId="0" fontId="0" fillId="0" borderId="0" xfId="0" applyAlignment="1">
      <alignment horizontal="left"/>
    </xf>
    <xf numFmtId="0" fontId="0" fillId="0" borderId="0" xfId="0"/>
    <xf numFmtId="0" fontId="24" fillId="0" borderId="0" xfId="0" applyFont="1"/>
    <xf numFmtId="0" fontId="24" fillId="2" borderId="0" xfId="0" applyFont="1" applyFill="1"/>
    <xf numFmtId="0" fontId="0" fillId="2" borderId="0" xfId="0" applyFill="1" applyAlignment="1">
      <alignment horizontal="center" vertical="center"/>
    </xf>
    <xf numFmtId="0" fontId="24" fillId="2" borderId="0" xfId="0" applyFont="1" applyFill="1" applyAlignment="1">
      <alignment horizontal="center" vertical="center"/>
    </xf>
    <xf numFmtId="0" fontId="24" fillId="0" borderId="0" xfId="0" applyFont="1" applyAlignment="1">
      <alignment horizontal="center"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25" fillId="0" borderId="1" xfId="0" applyFont="1" applyFill="1" applyBorder="1" applyAlignment="1" applyProtection="1">
      <alignment horizontal="center" vertical="center" wrapText="1"/>
      <protection locked="0"/>
    </xf>
    <xf numFmtId="0" fontId="25" fillId="0" borderId="1" xfId="0" applyNumberFormat="1" applyFont="1" applyFill="1" applyBorder="1" applyAlignment="1" applyProtection="1">
      <alignment horizontal="center" vertical="center" wrapText="1"/>
      <protection locked="0"/>
    </xf>
    <xf numFmtId="0" fontId="25" fillId="0" borderId="2" xfId="0" applyNumberFormat="1" applyFont="1" applyFill="1" applyBorder="1" applyAlignment="1" applyProtection="1">
      <alignment horizontal="center" vertical="center" wrapText="1"/>
      <protection locked="0"/>
    </xf>
    <xf numFmtId="166" fontId="25" fillId="0" borderId="3" xfId="1" applyNumberFormat="1" applyFont="1" applyFill="1" applyBorder="1" applyAlignment="1" applyProtection="1">
      <alignment horizontal="center" vertical="center"/>
      <protection locked="0"/>
    </xf>
    <xf numFmtId="0" fontId="25" fillId="0" borderId="3" xfId="0" applyFont="1" applyFill="1" applyBorder="1" applyAlignment="1" applyProtection="1">
      <alignment horizontal="center" vertical="center"/>
      <protection locked="0"/>
    </xf>
    <xf numFmtId="0" fontId="25" fillId="0" borderId="1" xfId="0" applyFont="1" applyFill="1" applyBorder="1" applyAlignment="1" applyProtection="1">
      <alignment horizontal="center" vertical="center" wrapText="1"/>
    </xf>
    <xf numFmtId="0" fontId="25" fillId="0" borderId="35" xfId="0" applyFont="1" applyFill="1" applyBorder="1" applyAlignment="1">
      <alignment horizontal="center" vertical="center"/>
    </xf>
    <xf numFmtId="14" fontId="25" fillId="0" borderId="36" xfId="0" applyNumberFormat="1" applyFont="1" applyFill="1" applyBorder="1" applyAlignment="1">
      <alignment horizontal="center" vertical="center"/>
    </xf>
    <xf numFmtId="1" fontId="25" fillId="0" borderId="16" xfId="0" applyNumberFormat="1" applyFont="1" applyFill="1" applyBorder="1" applyAlignment="1" applyProtection="1">
      <alignment horizontal="center" vertical="center"/>
      <protection locked="0"/>
    </xf>
    <xf numFmtId="14" fontId="25" fillId="0" borderId="16" xfId="0" applyNumberFormat="1" applyFont="1" applyFill="1" applyBorder="1" applyAlignment="1" applyProtection="1">
      <alignment horizontal="center" vertical="center"/>
      <protection locked="0"/>
    </xf>
    <xf numFmtId="14" fontId="25" fillId="0" borderId="15" xfId="0" applyNumberFormat="1" applyFont="1" applyFill="1" applyBorder="1" applyAlignment="1" applyProtection="1">
      <alignment horizontal="center" vertical="center"/>
      <protection locked="0"/>
    </xf>
    <xf numFmtId="0" fontId="25" fillId="0" borderId="14" xfId="0" applyFont="1" applyFill="1" applyBorder="1" applyAlignment="1">
      <alignment horizontal="center" vertical="center"/>
    </xf>
    <xf numFmtId="14" fontId="25" fillId="0" borderId="16" xfId="0" applyNumberFormat="1" applyFont="1" applyFill="1" applyBorder="1" applyAlignment="1">
      <alignment horizontal="center" vertical="center"/>
    </xf>
    <xf numFmtId="0" fontId="25" fillId="0" borderId="16" xfId="0" applyFont="1" applyFill="1" applyBorder="1" applyAlignment="1" applyProtection="1">
      <alignment horizontal="center" vertical="center"/>
      <protection locked="0"/>
    </xf>
    <xf numFmtId="0" fontId="25" fillId="0" borderId="39"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13" xfId="0" applyFont="1" applyFill="1" applyBorder="1" applyAlignment="1" applyProtection="1">
      <alignment horizontal="center" vertical="center" wrapText="1"/>
    </xf>
    <xf numFmtId="0" fontId="25" fillId="0" borderId="1" xfId="0" applyFont="1" applyFill="1" applyBorder="1" applyAlignment="1">
      <alignment horizontal="center" vertical="center" wrapText="1"/>
    </xf>
    <xf numFmtId="14" fontId="25" fillId="0" borderId="1" xfId="0" applyNumberFormat="1" applyFont="1" applyFill="1" applyBorder="1" applyAlignment="1" applyProtection="1">
      <alignment horizontal="center" vertical="center" wrapText="1"/>
      <protection locked="0"/>
    </xf>
    <xf numFmtId="14" fontId="25" fillId="0" borderId="1" xfId="0" applyNumberFormat="1" applyFont="1" applyFill="1" applyBorder="1" applyAlignment="1">
      <alignment horizontal="center" vertical="center"/>
    </xf>
    <xf numFmtId="14" fontId="25" fillId="0" borderId="1" xfId="0" applyNumberFormat="1" applyFont="1" applyFill="1" applyBorder="1" applyAlignment="1" applyProtection="1">
      <alignment horizontal="center" vertical="center"/>
      <protection locked="0"/>
    </xf>
    <xf numFmtId="14" fontId="25" fillId="0" borderId="3" xfId="0" applyNumberFormat="1"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xf>
    <xf numFmtId="0" fontId="25" fillId="0" borderId="1" xfId="0" applyFont="1" applyFill="1" applyBorder="1" applyAlignment="1" applyProtection="1">
      <alignment horizontal="center" vertical="center"/>
      <protection locked="0"/>
    </xf>
    <xf numFmtId="0" fontId="25" fillId="0" borderId="3" xfId="0" applyFont="1" applyFill="1" applyBorder="1" applyAlignment="1" applyProtection="1">
      <alignment horizontal="center" vertical="center" wrapText="1"/>
      <protection locked="0"/>
    </xf>
    <xf numFmtId="14" fontId="25" fillId="0" borderId="3" xfId="0" applyNumberFormat="1" applyFont="1" applyFill="1" applyBorder="1" applyAlignment="1" applyProtection="1">
      <alignment horizontal="center" vertical="center"/>
      <protection locked="0"/>
    </xf>
    <xf numFmtId="166" fontId="25" fillId="0" borderId="1" xfId="1" applyNumberFormat="1" applyFont="1" applyFill="1" applyBorder="1" applyAlignment="1" applyProtection="1">
      <alignment horizontal="center" vertical="center"/>
    </xf>
    <xf numFmtId="166" fontId="25" fillId="0" borderId="1" xfId="1" applyNumberFormat="1" applyFont="1" applyFill="1" applyBorder="1" applyAlignment="1" applyProtection="1">
      <alignment horizontal="center" vertical="center"/>
      <protection locked="0"/>
    </xf>
    <xf numFmtId="3" fontId="25" fillId="0" borderId="1" xfId="0" applyNumberFormat="1" applyFont="1" applyFill="1" applyBorder="1" applyAlignment="1" applyProtection="1">
      <alignment horizontal="center" vertical="center"/>
      <protection locked="0"/>
    </xf>
    <xf numFmtId="0" fontId="25" fillId="0" borderId="14" xfId="0" applyFont="1" applyFill="1" applyBorder="1" applyAlignment="1" applyProtection="1">
      <alignment horizontal="center" vertical="center" wrapText="1"/>
    </xf>
    <xf numFmtId="14" fontId="25" fillId="0" borderId="16" xfId="0" applyNumberFormat="1" applyFont="1" applyFill="1" applyBorder="1" applyAlignment="1" applyProtection="1">
      <alignment horizontal="center" vertical="center" wrapText="1"/>
    </xf>
    <xf numFmtId="3" fontId="25" fillId="0" borderId="16" xfId="0" applyNumberFormat="1" applyFont="1" applyFill="1" applyBorder="1" applyAlignment="1" applyProtection="1">
      <alignment horizontal="center" vertical="center" wrapText="1"/>
    </xf>
    <xf numFmtId="0" fontId="25" fillId="0" borderId="16" xfId="0" applyFont="1" applyFill="1" applyBorder="1" applyAlignment="1" applyProtection="1">
      <alignment horizontal="center" vertical="center" wrapText="1"/>
    </xf>
    <xf numFmtId="0" fontId="25" fillId="0" borderId="16" xfId="0" applyFont="1" applyFill="1" applyBorder="1" applyAlignment="1">
      <alignment horizontal="center" vertical="center"/>
    </xf>
    <xf numFmtId="3" fontId="25" fillId="0" borderId="16" xfId="0" applyNumberFormat="1" applyFont="1" applyFill="1" applyBorder="1" applyAlignment="1">
      <alignment horizontal="center" vertical="center"/>
    </xf>
    <xf numFmtId="3" fontId="25" fillId="0" borderId="15" xfId="0" applyNumberFormat="1" applyFont="1" applyFill="1" applyBorder="1" applyAlignment="1" applyProtection="1">
      <alignment horizontal="center" vertical="center" wrapText="1"/>
    </xf>
    <xf numFmtId="0" fontId="25" fillId="0" borderId="3" xfId="0" applyFont="1" applyFill="1" applyBorder="1" applyAlignment="1" applyProtection="1">
      <alignment horizontal="center" vertical="center" wrapText="1"/>
    </xf>
    <xf numFmtId="0" fontId="25" fillId="0" borderId="37" xfId="0" applyFont="1" applyFill="1" applyBorder="1" applyAlignment="1">
      <alignment horizontal="center" vertical="center"/>
    </xf>
    <xf numFmtId="14" fontId="25" fillId="0" borderId="29" xfId="0" applyNumberFormat="1" applyFont="1" applyFill="1" applyBorder="1" applyAlignment="1">
      <alignment horizontal="center" vertical="center"/>
    </xf>
    <xf numFmtId="1" fontId="25" fillId="0" borderId="3" xfId="0" applyNumberFormat="1" applyFont="1" applyFill="1" applyBorder="1" applyAlignment="1" applyProtection="1">
      <alignment horizontal="center" vertical="center"/>
      <protection locked="0"/>
    </xf>
    <xf numFmtId="14" fontId="25" fillId="0" borderId="8" xfId="0" applyNumberFormat="1" applyFont="1" applyFill="1" applyBorder="1" applyAlignment="1" applyProtection="1">
      <alignment horizontal="center" vertical="center"/>
      <protection locked="0"/>
    </xf>
    <xf numFmtId="0" fontId="25" fillId="0" borderId="6" xfId="0" applyFont="1" applyFill="1" applyBorder="1" applyAlignment="1">
      <alignment horizontal="center" vertical="center"/>
    </xf>
    <xf numFmtId="14" fontId="25" fillId="0" borderId="3" xfId="0" applyNumberFormat="1" applyFont="1" applyFill="1" applyBorder="1" applyAlignment="1">
      <alignment horizontal="center" vertical="center"/>
    </xf>
    <xf numFmtId="166" fontId="25" fillId="0" borderId="3" xfId="1" applyNumberFormat="1"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xf>
    <xf numFmtId="14" fontId="25" fillId="0" borderId="3" xfId="0" applyNumberFormat="1" applyFont="1" applyFill="1" applyBorder="1" applyAlignment="1" applyProtection="1">
      <alignment horizontal="center" vertical="center" wrapText="1"/>
    </xf>
    <xf numFmtId="3" fontId="25" fillId="0" borderId="3" xfId="0" applyNumberFormat="1" applyFont="1" applyFill="1" applyBorder="1" applyAlignment="1" applyProtection="1">
      <alignment horizontal="center" vertical="center" wrapText="1"/>
    </xf>
    <xf numFmtId="3" fontId="25" fillId="0" borderId="3" xfId="0" applyNumberFormat="1" applyFont="1" applyFill="1" applyBorder="1" applyAlignment="1">
      <alignment horizontal="center" vertical="center"/>
    </xf>
    <xf numFmtId="0" fontId="25" fillId="0" borderId="3" xfId="0" applyFont="1" applyFill="1" applyBorder="1" applyAlignment="1">
      <alignment horizontal="center" vertical="center"/>
    </xf>
    <xf numFmtId="3" fontId="25" fillId="0" borderId="8" xfId="0" applyNumberFormat="1" applyFont="1" applyFill="1" applyBorder="1" applyAlignment="1" applyProtection="1">
      <alignment horizontal="center" vertical="center" wrapText="1"/>
    </xf>
    <xf numFmtId="0" fontId="25" fillId="0" borderId="3" xfId="0" applyFont="1" applyFill="1" applyBorder="1" applyAlignment="1">
      <alignment horizontal="center" vertical="center" wrapText="1"/>
    </xf>
    <xf numFmtId="0" fontId="25" fillId="0" borderId="0" xfId="0" applyFont="1" applyFill="1" applyAlignment="1">
      <alignment horizontal="center" vertical="center" wrapText="1"/>
    </xf>
    <xf numFmtId="14" fontId="25" fillId="0" borderId="12" xfId="0" applyNumberFormat="1" applyFont="1" applyFill="1" applyBorder="1" applyAlignment="1" applyProtection="1">
      <alignment horizontal="center" vertical="center" wrapText="1"/>
      <protection locked="0"/>
    </xf>
    <xf numFmtId="169" fontId="25" fillId="0" borderId="3" xfId="0" applyNumberFormat="1" applyFont="1" applyFill="1" applyBorder="1" applyAlignment="1" applyProtection="1">
      <alignment horizontal="center" vertical="center" wrapText="1"/>
    </xf>
    <xf numFmtId="0" fontId="29" fillId="0" borderId="3" xfId="4" applyFont="1" applyFill="1" applyBorder="1" applyAlignment="1">
      <alignment horizontal="center" vertical="center" wrapText="1"/>
    </xf>
    <xf numFmtId="0" fontId="25" fillId="0" borderId="3" xfId="0" applyFont="1" applyFill="1" applyBorder="1"/>
    <xf numFmtId="0" fontId="25" fillId="0" borderId="2" xfId="0" applyFont="1" applyFill="1" applyBorder="1" applyAlignment="1" applyProtection="1">
      <alignment horizontal="center" vertical="center"/>
      <protection locked="0"/>
    </xf>
    <xf numFmtId="0" fontId="25" fillId="0" borderId="12" xfId="0" applyFont="1" applyFill="1" applyBorder="1" applyAlignment="1" applyProtection="1">
      <alignment horizontal="center" vertical="center" wrapText="1"/>
      <protection locked="0"/>
    </xf>
    <xf numFmtId="0" fontId="25" fillId="0" borderId="26" xfId="0" applyFont="1" applyFill="1" applyBorder="1" applyAlignment="1" applyProtection="1">
      <alignment horizontal="center" vertical="center" wrapText="1"/>
      <protection locked="0"/>
    </xf>
    <xf numFmtId="0" fontId="25" fillId="0" borderId="27" xfId="0"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wrapText="1"/>
      <protection locked="0"/>
    </xf>
    <xf numFmtId="0" fontId="25" fillId="0" borderId="1" xfId="0" applyFont="1" applyFill="1" applyBorder="1" applyAlignment="1">
      <alignment horizontal="center" vertical="center"/>
    </xf>
    <xf numFmtId="0" fontId="25" fillId="0" borderId="3" xfId="0" applyFont="1" applyFill="1" applyBorder="1" applyAlignment="1">
      <alignment horizontal="left" vertical="center"/>
    </xf>
    <xf numFmtId="0" fontId="25" fillId="0" borderId="3" xfId="0" applyFont="1" applyFill="1" applyBorder="1" applyAlignment="1">
      <alignment vertical="center"/>
    </xf>
    <xf numFmtId="3" fontId="25" fillId="0" borderId="8" xfId="0" applyNumberFormat="1" applyFont="1" applyFill="1" applyBorder="1" applyAlignment="1">
      <alignment horizontal="center" vertical="center"/>
    </xf>
    <xf numFmtId="0" fontId="25" fillId="0" borderId="26" xfId="0" applyNumberFormat="1" applyFont="1" applyFill="1" applyBorder="1" applyAlignment="1" applyProtection="1">
      <alignment horizontal="center" vertical="center" wrapText="1"/>
      <protection locked="0"/>
    </xf>
    <xf numFmtId="0" fontId="25" fillId="0" borderId="3" xfId="0" applyNumberFormat="1" applyFont="1" applyFill="1" applyBorder="1" applyAlignment="1" applyProtection="1">
      <alignment horizontal="center" vertical="center" wrapText="1"/>
      <protection locked="0"/>
    </xf>
    <xf numFmtId="0" fontId="25" fillId="0" borderId="12" xfId="0" applyFont="1" applyFill="1" applyBorder="1" applyAlignment="1" applyProtection="1">
      <alignment horizontal="center" vertical="center" wrapText="1"/>
    </xf>
    <xf numFmtId="0" fontId="25" fillId="0" borderId="38" xfId="0" applyFont="1" applyFill="1" applyBorder="1" applyAlignment="1">
      <alignment horizontal="center" vertical="center"/>
    </xf>
    <xf numFmtId="14" fontId="25" fillId="0" borderId="33" xfId="0" applyNumberFormat="1" applyFont="1" applyFill="1" applyBorder="1" applyAlignment="1">
      <alignment horizontal="center" vertical="center"/>
    </xf>
    <xf numFmtId="0" fontId="25" fillId="0" borderId="30" xfId="0" applyFont="1" applyFill="1" applyBorder="1" applyAlignment="1" applyProtection="1">
      <alignment horizontal="center" vertical="center" wrapText="1"/>
    </xf>
    <xf numFmtId="0" fontId="25" fillId="0" borderId="12" xfId="0" applyFont="1" applyFill="1" applyBorder="1" applyAlignment="1">
      <alignment horizontal="center" vertical="center" wrapText="1"/>
    </xf>
    <xf numFmtId="14" fontId="25" fillId="0" borderId="26" xfId="0" applyNumberFormat="1" applyFont="1" applyFill="1" applyBorder="1" applyAlignment="1" applyProtection="1">
      <alignment horizontal="center" vertical="center" wrapText="1"/>
      <protection locked="0"/>
    </xf>
    <xf numFmtId="14" fontId="25" fillId="0" borderId="12" xfId="0" applyNumberFormat="1" applyFont="1" applyFill="1" applyBorder="1" applyAlignment="1" applyProtection="1">
      <alignment horizontal="center" vertical="center"/>
      <protection locked="0"/>
    </xf>
    <xf numFmtId="14" fontId="25" fillId="0" borderId="26" xfId="0" applyNumberFormat="1" applyFont="1" applyFill="1" applyBorder="1" applyAlignment="1" applyProtection="1">
      <alignment horizontal="center" vertical="center"/>
      <protection locked="0"/>
    </xf>
    <xf numFmtId="0" fontId="25" fillId="0" borderId="26" xfId="0" applyFont="1" applyFill="1" applyBorder="1" applyAlignment="1" applyProtection="1">
      <alignment horizontal="center" vertical="center"/>
      <protection locked="0"/>
    </xf>
    <xf numFmtId="0" fontId="25" fillId="0" borderId="26" xfId="0" applyFont="1" applyFill="1" applyBorder="1" applyAlignment="1">
      <alignment horizontal="center" vertical="center" wrapText="1"/>
    </xf>
    <xf numFmtId="0" fontId="25" fillId="0" borderId="12" xfId="0" applyFont="1" applyFill="1" applyBorder="1" applyAlignment="1" applyProtection="1">
      <alignment horizontal="center" vertical="center"/>
      <protection locked="0"/>
    </xf>
    <xf numFmtId="166" fontId="25" fillId="0" borderId="26" xfId="1" applyNumberFormat="1" applyFont="1" applyFill="1" applyBorder="1" applyAlignment="1" applyProtection="1">
      <alignment horizontal="center" vertical="center"/>
    </xf>
    <xf numFmtId="166" fontId="25" fillId="0" borderId="26" xfId="1" applyNumberFormat="1" applyFont="1" applyFill="1" applyBorder="1" applyAlignment="1" applyProtection="1">
      <alignment horizontal="center" vertical="center"/>
      <protection locked="0"/>
    </xf>
    <xf numFmtId="3" fontId="25" fillId="0" borderId="3" xfId="0" applyNumberFormat="1" applyFont="1" applyFill="1" applyBorder="1" applyAlignment="1" applyProtection="1">
      <alignment horizontal="center" vertical="center"/>
      <protection locked="0"/>
    </xf>
    <xf numFmtId="166" fontId="25" fillId="0" borderId="12" xfId="1" applyNumberFormat="1" applyFont="1" applyFill="1" applyBorder="1" applyAlignment="1" applyProtection="1">
      <alignment horizontal="center" vertical="center"/>
      <protection locked="0"/>
    </xf>
    <xf numFmtId="0" fontId="25" fillId="0" borderId="12" xfId="0" applyFont="1" applyFill="1" applyBorder="1"/>
    <xf numFmtId="14" fontId="25" fillId="0" borderId="12" xfId="0" applyNumberFormat="1" applyFont="1" applyFill="1" applyBorder="1" applyAlignment="1">
      <alignment horizontal="center" vertical="center"/>
    </xf>
    <xf numFmtId="0" fontId="25" fillId="0" borderId="12" xfId="0" applyNumberFormat="1" applyFont="1" applyFill="1" applyBorder="1" applyAlignment="1" applyProtection="1">
      <alignment horizontal="center" vertical="center" wrapText="1"/>
      <protection locked="0"/>
    </xf>
    <xf numFmtId="0" fontId="25" fillId="0" borderId="31" xfId="0" applyFont="1" applyFill="1" applyBorder="1" applyAlignment="1">
      <alignment horizontal="center" vertical="center"/>
    </xf>
    <xf numFmtId="14" fontId="25" fillId="0" borderId="28" xfId="0" applyNumberFormat="1" applyFont="1" applyFill="1" applyBorder="1" applyAlignment="1">
      <alignment horizontal="center" vertical="center"/>
    </xf>
    <xf numFmtId="1" fontId="25" fillId="0" borderId="12" xfId="0" applyNumberFormat="1" applyFont="1" applyFill="1" applyBorder="1" applyAlignment="1" applyProtection="1">
      <alignment horizontal="center" vertical="center"/>
      <protection locked="0"/>
    </xf>
    <xf numFmtId="14" fontId="25" fillId="0" borderId="32" xfId="0" applyNumberFormat="1"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wrapText="1"/>
      <protection locked="0"/>
    </xf>
    <xf numFmtId="0" fontId="25" fillId="0" borderId="12" xfId="0" applyFont="1" applyFill="1" applyBorder="1" applyAlignment="1">
      <alignment horizontal="center" vertical="center"/>
    </xf>
    <xf numFmtId="3" fontId="25" fillId="0" borderId="12" xfId="0" applyNumberFormat="1" applyFont="1" applyFill="1" applyBorder="1" applyAlignment="1" applyProtection="1">
      <alignment horizontal="center" vertical="center"/>
      <protection locked="0"/>
    </xf>
    <xf numFmtId="0" fontId="25" fillId="0" borderId="31" xfId="0" applyFont="1" applyFill="1" applyBorder="1" applyAlignment="1">
      <alignment horizontal="center" vertical="center" wrapText="1"/>
    </xf>
    <xf numFmtId="14" fontId="25" fillId="0" borderId="28" xfId="0" applyNumberFormat="1" applyFont="1" applyFill="1" applyBorder="1" applyAlignment="1">
      <alignment horizontal="center" vertical="center" wrapText="1"/>
    </xf>
    <xf numFmtId="14" fontId="25"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5" fillId="0" borderId="12" xfId="0" applyFont="1" applyFill="1" applyBorder="1" applyAlignment="1">
      <alignment vertical="center"/>
    </xf>
    <xf numFmtId="0" fontId="30" fillId="0" borderId="3" xfId="0" applyFont="1" applyFill="1" applyBorder="1" applyAlignment="1">
      <alignment horizontal="center" vertical="center" wrapText="1"/>
    </xf>
    <xf numFmtId="0" fontId="30" fillId="0" borderId="3" xfId="0" applyNumberFormat="1"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wrapText="1"/>
      <protection locked="0"/>
    </xf>
    <xf numFmtId="167" fontId="8" fillId="0" borderId="40" xfId="0" applyNumberFormat="1" applyFont="1" applyFill="1" applyBorder="1" applyAlignment="1" applyProtection="1">
      <alignment horizontal="center" vertical="center" wrapText="1"/>
      <protection locked="0"/>
    </xf>
    <xf numFmtId="165" fontId="8" fillId="0" borderId="40" xfId="1" applyFont="1" applyFill="1" applyBorder="1" applyAlignment="1" applyProtection="1">
      <alignment horizontal="center" vertical="center" wrapText="1"/>
      <protection locked="0"/>
    </xf>
    <xf numFmtId="0" fontId="8" fillId="0" borderId="41" xfId="0" applyFont="1" applyFill="1" applyBorder="1" applyAlignment="1" applyProtection="1">
      <alignment horizontal="center" vertical="center" wrapText="1"/>
      <protection locked="0"/>
    </xf>
    <xf numFmtId="0" fontId="8" fillId="0" borderId="42" xfId="0" applyFont="1" applyFill="1" applyBorder="1" applyAlignment="1" applyProtection="1">
      <alignment horizontal="center" vertical="center" wrapText="1"/>
      <protection locked="0"/>
    </xf>
    <xf numFmtId="0" fontId="8" fillId="0" borderId="40" xfId="2" applyNumberFormat="1" applyFont="1" applyFill="1" applyBorder="1" applyAlignment="1" applyProtection="1">
      <alignment horizontal="center" vertical="center" wrapText="1"/>
      <protection locked="0"/>
    </xf>
    <xf numFmtId="0" fontId="8" fillId="0" borderId="40" xfId="0" applyFont="1" applyFill="1" applyBorder="1" applyAlignment="1">
      <alignment horizontal="center" vertical="center" wrapText="1"/>
    </xf>
    <xf numFmtId="0" fontId="7" fillId="3" borderId="9" xfId="0" applyFont="1" applyFill="1" applyBorder="1" applyAlignment="1">
      <alignment horizontal="left" vertical="center"/>
    </xf>
    <xf numFmtId="166" fontId="25" fillId="0" borderId="1" xfId="1" applyNumberFormat="1" applyFont="1" applyFill="1" applyBorder="1" applyAlignment="1" applyProtection="1">
      <alignment horizontal="left" vertical="center" wrapText="1"/>
      <protection locked="0"/>
    </xf>
    <xf numFmtId="166" fontId="25" fillId="0" borderId="3" xfId="1" applyNumberFormat="1" applyFont="1" applyFill="1" applyBorder="1" applyAlignment="1" applyProtection="1">
      <alignment horizontal="left" vertical="center" wrapText="1"/>
      <protection locked="0"/>
    </xf>
    <xf numFmtId="166" fontId="25" fillId="0" borderId="12" xfId="1" applyNumberFormat="1" applyFont="1" applyFill="1" applyBorder="1" applyAlignment="1" applyProtection="1">
      <alignment horizontal="left" vertical="center" wrapText="1"/>
      <protection locked="0"/>
    </xf>
    <xf numFmtId="0" fontId="25" fillId="0" borderId="3" xfId="0" applyNumberFormat="1" applyFont="1" applyFill="1" applyBorder="1" applyAlignment="1" applyProtection="1">
      <alignment horizontal="left" vertical="center" wrapText="1"/>
      <protection locked="0"/>
    </xf>
    <xf numFmtId="0" fontId="7" fillId="3" borderId="34" xfId="0" applyFont="1" applyFill="1" applyBorder="1" applyAlignment="1">
      <alignment vertical="center"/>
    </xf>
    <xf numFmtId="0" fontId="0" fillId="2" borderId="0" xfId="0" applyFill="1" applyAlignment="1">
      <alignment horizontal="left"/>
    </xf>
    <xf numFmtId="0" fontId="25" fillId="0" borderId="3" xfId="0" applyFont="1" applyFill="1" applyBorder="1" applyAlignment="1" applyProtection="1">
      <alignment horizontal="left" vertical="center" wrapText="1"/>
      <protection locked="0"/>
    </xf>
    <xf numFmtId="0" fontId="25" fillId="0" borderId="12" xfId="0" applyFont="1" applyFill="1" applyBorder="1" applyAlignment="1" applyProtection="1">
      <alignment horizontal="left" vertical="center" wrapText="1"/>
      <protection locked="0"/>
    </xf>
    <xf numFmtId="0" fontId="24" fillId="2" borderId="0" xfId="0" applyFont="1" applyFill="1" applyAlignment="1">
      <alignment horizontal="left"/>
    </xf>
    <xf numFmtId="0" fontId="24" fillId="0" borderId="0" xfId="0" applyFont="1" applyAlignment="1">
      <alignment horizontal="left"/>
    </xf>
    <xf numFmtId="0" fontId="31" fillId="35" borderId="5" xfId="0" applyFont="1" applyFill="1" applyBorder="1" applyAlignment="1" applyProtection="1">
      <alignment horizontal="center" vertical="center" wrapText="1"/>
      <protection locked="0"/>
    </xf>
    <xf numFmtId="0" fontId="31" fillId="35" borderId="3" xfId="0" applyFont="1" applyFill="1" applyBorder="1" applyAlignment="1">
      <alignment horizontal="center" vertical="center" wrapText="1"/>
    </xf>
    <xf numFmtId="0" fontId="25" fillId="0" borderId="1" xfId="0" applyFont="1" applyFill="1" applyBorder="1" applyAlignment="1" applyProtection="1">
      <alignment horizontal="left" vertical="center" wrapText="1"/>
      <protection locked="0"/>
    </xf>
    <xf numFmtId="0" fontId="25" fillId="0" borderId="3" xfId="0" applyFont="1" applyFill="1" applyBorder="1" applyAlignment="1" applyProtection="1">
      <alignment horizontal="left" vertical="center"/>
      <protection locked="0"/>
    </xf>
    <xf numFmtId="0" fontId="25" fillId="0" borderId="3" xfId="0" applyFont="1" applyFill="1" applyBorder="1" applyAlignment="1">
      <alignment horizontal="left" vertical="center" wrapText="1"/>
    </xf>
    <xf numFmtId="0" fontId="25" fillId="0" borderId="7" xfId="0" applyFont="1" applyFill="1" applyBorder="1" applyAlignment="1" applyProtection="1">
      <alignment horizontal="left" vertical="center" wrapText="1"/>
      <protection locked="0"/>
    </xf>
    <xf numFmtId="14" fontId="25" fillId="0" borderId="12" xfId="0" applyNumberFormat="1" applyFont="1" applyFill="1" applyBorder="1" applyAlignment="1" applyProtection="1">
      <alignment horizontal="left" vertical="center" wrapText="1"/>
      <protection locked="0"/>
    </xf>
    <xf numFmtId="14" fontId="25" fillId="0" borderId="3" xfId="0" applyNumberFormat="1" applyFont="1" applyFill="1" applyBorder="1" applyAlignment="1" applyProtection="1">
      <alignment horizontal="left" vertical="center" wrapText="1"/>
      <protection locked="0"/>
    </xf>
    <xf numFmtId="0" fontId="31" fillId="35" borderId="3" xfId="0" applyFont="1" applyFill="1" applyBorder="1" applyAlignment="1">
      <alignment horizontal="center" vertical="center"/>
    </xf>
    <xf numFmtId="0" fontId="31" fillId="35" borderId="10" xfId="0" applyFont="1" applyFill="1" applyBorder="1" applyAlignment="1">
      <alignment horizontal="center" vertical="center"/>
    </xf>
    <xf numFmtId="0" fontId="31" fillId="35" borderId="9" xfId="0" applyFont="1" applyFill="1" applyBorder="1" applyAlignment="1">
      <alignment horizontal="center" vertical="center"/>
    </xf>
    <xf numFmtId="0" fontId="31" fillId="35" borderId="11" xfId="0" applyFont="1" applyFill="1" applyBorder="1" applyAlignment="1">
      <alignment horizontal="center" vertical="center"/>
    </xf>
    <xf numFmtId="0" fontId="31" fillId="35" borderId="7" xfId="0" applyFont="1" applyFill="1" applyBorder="1" applyAlignment="1">
      <alignment horizontal="center" vertical="center"/>
    </xf>
    <xf numFmtId="0" fontId="31" fillId="35" borderId="43" xfId="0" applyFont="1" applyFill="1" applyBorder="1" applyAlignment="1">
      <alignment horizontal="center" vertical="center"/>
    </xf>
    <xf numFmtId="0" fontId="31" fillId="35" borderId="4" xfId="0" applyFont="1" applyFill="1" applyBorder="1" applyAlignment="1">
      <alignment horizontal="center" vertical="center"/>
    </xf>
  </cellXfs>
  <cellStyles count="58">
    <cellStyle name="20% - Énfasis1" xfId="34" builtinId="30" customBuiltin="1"/>
    <cellStyle name="20% - Énfasis2" xfId="38" builtinId="34" customBuiltin="1"/>
    <cellStyle name="20% - Énfasis3" xfId="42" builtinId="38" customBuiltin="1"/>
    <cellStyle name="20% - Énfasis4" xfId="46" builtinId="42" customBuiltin="1"/>
    <cellStyle name="20% - Énfasis5" xfId="50" builtinId="46" customBuiltin="1"/>
    <cellStyle name="20% - Énfasis6" xfId="54" builtinId="50" customBuiltin="1"/>
    <cellStyle name="40% - Énfasis1" xfId="35" builtinId="31" customBuiltin="1"/>
    <cellStyle name="40% - Énfasis2" xfId="39" builtinId="35" customBuiltin="1"/>
    <cellStyle name="40% - Énfasis3" xfId="43" builtinId="39" customBuiltin="1"/>
    <cellStyle name="40% - Énfasis4" xfId="47" builtinId="43" customBuiltin="1"/>
    <cellStyle name="40% - Énfasis5" xfId="51" builtinId="47" customBuiltin="1"/>
    <cellStyle name="40% - Énfasis6" xfId="55" builtinId="51" customBuiltin="1"/>
    <cellStyle name="60% - Énfasis1" xfId="36" builtinId="32" customBuiltin="1"/>
    <cellStyle name="60% - Énfasis2" xfId="40" builtinId="36" customBuiltin="1"/>
    <cellStyle name="60% - Énfasis3" xfId="44" builtinId="40" customBuiltin="1"/>
    <cellStyle name="60% - Énfasis4" xfId="48" builtinId="44" customBuiltin="1"/>
    <cellStyle name="60% - Énfasis5" xfId="52" builtinId="48" customBuiltin="1"/>
    <cellStyle name="60% - Énfasis6" xfId="56" builtinId="52" customBuiltin="1"/>
    <cellStyle name="Bueno" xfId="21" builtinId="26" customBuiltin="1"/>
    <cellStyle name="Cálculo" xfId="26" builtinId="22" customBuiltin="1"/>
    <cellStyle name="Celda de comprobación" xfId="28" builtinId="23" customBuiltin="1"/>
    <cellStyle name="Celda vinculada" xfId="27" builtinId="24" customBuiltin="1"/>
    <cellStyle name="Encabezado 1" xfId="17" builtinId="16" customBuiltin="1"/>
    <cellStyle name="Encabezado 4" xfId="20" builtinId="19" customBuiltin="1"/>
    <cellStyle name="Énfasis1" xfId="33" builtinId="29" customBuiltin="1"/>
    <cellStyle name="Énfasis2" xfId="37" builtinId="33" customBuiltin="1"/>
    <cellStyle name="Énfasis3" xfId="41" builtinId="37" customBuiltin="1"/>
    <cellStyle name="Énfasis4" xfId="45" builtinId="41" customBuiltin="1"/>
    <cellStyle name="Énfasis5" xfId="49" builtinId="45" customBuiltin="1"/>
    <cellStyle name="Énfasis6" xfId="53" builtinId="49" customBuiltin="1"/>
    <cellStyle name="Entrada" xfId="24" builtinId="20" customBuiltin="1"/>
    <cellStyle name="Hipervínculo" xfId="4" builtinId="8"/>
    <cellStyle name="Incorrecto" xfId="22" builtinId="27" customBuiltin="1"/>
    <cellStyle name="Millares" xfId="1" builtinId="3"/>
    <cellStyle name="Millares [0] 3" xfId="9" xr:uid="{00000000-0005-0000-0000-000023000000}"/>
    <cellStyle name="Millares 10" xfId="6" xr:uid="{00000000-0005-0000-0000-000024000000}"/>
    <cellStyle name="Millares 210" xfId="5" xr:uid="{00000000-0005-0000-0000-000025000000}"/>
    <cellStyle name="Millares 510" xfId="10" xr:uid="{00000000-0005-0000-0000-000026000000}"/>
    <cellStyle name="Millares 511" xfId="11" xr:uid="{00000000-0005-0000-0000-000027000000}"/>
    <cellStyle name="Millares 512" xfId="12" xr:uid="{00000000-0005-0000-0000-000028000000}"/>
    <cellStyle name="Millares 513" xfId="13" xr:uid="{00000000-0005-0000-0000-000029000000}"/>
    <cellStyle name="Millares 514" xfId="14" xr:uid="{00000000-0005-0000-0000-00002A000000}"/>
    <cellStyle name="Millares 515" xfId="15" xr:uid="{00000000-0005-0000-0000-00002B000000}"/>
    <cellStyle name="Neutral" xfId="23" builtinId="28" customBuiltin="1"/>
    <cellStyle name="Normal" xfId="0" builtinId="0"/>
    <cellStyle name="Normal 13" xfId="7" xr:uid="{00000000-0005-0000-0000-00002E000000}"/>
    <cellStyle name="Normal 3" xfId="57" xr:uid="{B80222C8-D015-474C-91B0-7C0713F758C2}"/>
    <cellStyle name="Normal 5" xfId="8" xr:uid="{00000000-0005-0000-0000-00002F000000}"/>
    <cellStyle name="Normal 7" xfId="3" xr:uid="{00000000-0005-0000-0000-000030000000}"/>
    <cellStyle name="Notas" xfId="30" builtinId="10" customBuiltin="1"/>
    <cellStyle name="Salida" xfId="25" builtinId="21" customBuiltin="1"/>
    <cellStyle name="TableStyleLight1" xfId="2" xr:uid="{00000000-0005-0000-0000-000034000000}"/>
    <cellStyle name="Texto de advertencia" xfId="29" builtinId="11" customBuiltin="1"/>
    <cellStyle name="Texto explicativo" xfId="31" builtinId="53" customBuiltin="1"/>
    <cellStyle name="Título" xfId="16" builtinId="15" customBuiltin="1"/>
    <cellStyle name="Título 2" xfId="18" builtinId="17" customBuiltin="1"/>
    <cellStyle name="Título 3" xfId="19" builtinId="18" customBuiltin="1"/>
    <cellStyle name="Total" xfId="32" builtinId="25" customBuiltin="1"/>
  </cellStyles>
  <dxfs count="778">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medium">
          <color indexed="64"/>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indexed="64"/>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border outline="0">
        <top style="medium">
          <color indexed="64"/>
        </top>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8"/>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0" hidden="0"/>
    </dxf>
  </dxfs>
  <tableStyles count="0" defaultTableStyle="TableStyleMedium2" defaultPivotStyle="PivotStyleLight16"/>
  <colors>
    <mruColors>
      <color rgb="FFFFCCFF"/>
      <color rgb="FFFFFFCC"/>
      <color rgb="FFCCCCFF"/>
      <color rgb="FFCCFF99"/>
      <color rgb="FFBBEB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connections" Target="connections.xml"/><Relationship Id="rId7"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Paola Yurexy Quiroga Cubillos" id="{772A718A-1F35-4A67-8889-9411D8626527}" userId="S::paola.cubillos@gobiernobogota.gov.co::fc15d4ed-f9cf-480d-b2f7-d0e9625afaf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08CF0D-93B2-47D3-AA01-6F69E5B946D8}" name="Tabla1" displayName="Tabla1" ref="A4:DE201" totalsRowShown="0" headerRowDxfId="777" dataDxfId="775" headerRowBorderDxfId="776" tableBorderDxfId="774" headerRowCellStyle="TableStyleLight1">
  <autoFilter ref="A4:DE201" xr:uid="{2908CF0D-93B2-47D3-AA01-6F69E5B946D8}"/>
  <tableColumns count="109">
    <tableColumn id="1" xr3:uid="{3E125BC9-25D6-4D98-A318-7E105385A0E3}" name="ORDEN BASE" dataDxfId="773"/>
    <tableColumn id="2" xr3:uid="{8A261C76-C05D-49FE-96CA-D27786E7B77F}" name="VIGENCIA " dataDxfId="772"/>
    <tableColumn id="3" xr3:uid="{12914D27-B20A-4B8B-AF4F-10B395B63438}" name="NÚMERO DEL PROCESO EN EL  SECOP" dataDxfId="771"/>
    <tableColumn id="4" xr3:uid="{5518714B-F528-48A6-80A7-C978BE849E1D}" name="NÚMERO DE CONTRATO" dataDxfId="770"/>
    <tableColumn id="137" xr3:uid="{1694F045-FCF0-465C-8647-C1BD121ADAE0}" name="NOMBRE CONTRATISTA" dataDxfId="769"/>
    <tableColumn id="138" xr3:uid="{A65C04F5-49DC-443B-ABE5-BD7BF205F8D9}" name="FORMACIÓN ACADÉMICA" dataDxfId="768" dataCellStyle="Millares"/>
    <tableColumn id="139" xr3:uid="{632C1612-4D81-47F7-A9CD-78422FE01696}" name="MUJER CABEZA DE FAMILIA" dataDxfId="767"/>
    <tableColumn id="140" xr3:uid="{31B38685-493D-45AA-8820-063CAA672E5D}" name="GÉNERO" dataDxfId="766"/>
    <tableColumn id="141" xr3:uid="{EC7BFF15-DFEF-4A35-B5FF-C77E64BC0B49}" name="NIVEL EDUCATIVO" dataDxfId="765"/>
    <tableColumn id="142" xr3:uid="{8BC6D4E2-9749-4F6A-935D-29AFD15D124C}" name="TIPO PERSONA" dataDxfId="764"/>
    <tableColumn id="143" xr3:uid="{0D0E3808-093B-4FB2-99EF-39B374044E4C}" name="TIPO CONFIGURACION" dataDxfId="763"/>
    <tableColumn id="144" xr3:uid="{699A13F7-1ACF-4DDF-86D1-711C695CCD18}" name="NOMBRE DEL SUPERVISOR O INTERVENTOR" dataDxfId="762"/>
    <tableColumn id="145" xr3:uid="{56AF7C16-37CD-4DD5-8E40-C6756C688D70}" name="DEPENDENCIA" dataDxfId="761"/>
    <tableColumn id="146" xr3:uid="{120A3A29-40E4-4DD0-AFA5-F71A4FE40BEA}" name="OBJETO DEL CONTRATO" dataDxfId="760"/>
    <tableColumn id="13" xr3:uid="{0A4BC63D-BA44-4DB9-B249-C003517B5268}" name="LINK SECOP" dataDxfId="665"/>
    <tableColumn id="5" xr3:uid="{25CEAE29-C99D-490B-B37D-BEA5023EA79D}" name="MODALIDAD DE SELECCIÓN" dataDxfId="759"/>
    <tableColumn id="6" xr3:uid="{9B93F86A-DAEA-40D6-B7E1-AB2F6D014DBC}" name="TIPO DE MODALIDAD" dataDxfId="758"/>
    <tableColumn id="7" xr3:uid="{07BF3136-2B5A-428A-AD6E-3B768E162CEA}" name="TIPOS CONTRACTUALES" dataDxfId="757"/>
    <tableColumn id="8" xr3:uid="{2601D8CE-5509-48F1-B458-7E3964C69298}" name="SIGLAS" dataDxfId="756"/>
    <tableColumn id="9" xr3:uid="{1E72A358-6B90-4DF3-BA43-E70534337474}" name="VALOR INICIAL DEL CONTRATO" dataDxfId="755" dataCellStyle="Millares"/>
    <tableColumn id="10" xr3:uid="{E4D6CBCA-5349-43ED-8641-07B90B26DC46}" name="VALOR FINAL DEL CONTRATO-INCLUIDA ADICIONES" dataDxfId="754" dataCellStyle="Millares"/>
    <tableColumn id="11" xr3:uid="{7FBEF2D0-AFFF-404C-B90B-C21CAD975C8B}" name="DESTINO DEL GASTO" dataDxfId="753"/>
    <tableColumn id="12" xr3:uid="{BE7770E4-AB0D-4AD5-9CC0-1A9AD5FCCB99}" name="NÚMERO RUBO O PROYECTO" dataDxfId="752"/>
    <tableColumn id="14" xr3:uid="{7601E422-D965-4145-9DB1-E59F0F074C35}" name="CDP N°1" dataDxfId="751"/>
    <tableColumn id="15" xr3:uid="{99E91A6B-ABB2-4B88-9F6A-F100FDF22C77}" name="  CDP No.1     FECHA   " dataDxfId="750"/>
    <tableColumn id="16" xr3:uid="{BFCD7436-5E46-4069-ABC8-907C7DDBB9D0}" name="CDP N°2 adición, prórroga o cesión)" dataDxfId="749"/>
    <tableColumn id="17" xr3:uid="{2B8082FA-CAEB-46FB-9220-B7BBD44F2E3A}" name="  CDP No.2     FECHA             adición, prórroga o cesión" dataDxfId="748"/>
    <tableColumn id="18" xr3:uid="{A12ABAE0-6DA9-47AD-95D9-A91DD08B4D85}" name="  CDP No3     FECHA   " dataDxfId="747"/>
    <tableColumn id="19" xr3:uid="{BE4F5CEB-A75F-4A31-9533-E3C3E05E5585}" name="  CDP No.3     FECHA   " dataDxfId="746"/>
    <tableColumn id="20" xr3:uid="{E1983477-1624-4CB7-9E12-BD014B671AA3}" name="No.1  CRP" dataDxfId="745"/>
    <tableColumn id="21" xr3:uid="{81260468-1EEE-4289-8F39-5E3EB56B6A2D}" name="FECHA DEL CRP No. 1" dataDxfId="744"/>
    <tableColumn id="22" xr3:uid="{10E0B17D-9767-455B-89C9-8004F8C675DD}" name="No.2  CRP-adición, prórroga o cesión" dataDxfId="743"/>
    <tableColumn id="23" xr3:uid="{1AA08C8A-E6D2-43EA-BA56-82289204CCF3}" name="FECHA DEL CRP No. 2-adición, prórroga o cesión" dataDxfId="742"/>
    <tableColumn id="24" xr3:uid="{482A7017-523E-4E0C-A4C7-7443AF45CCB0}" name="No.3  CRP" dataDxfId="741"/>
    <tableColumn id="26" xr3:uid="{9D931F52-479F-4CE8-8A0B-BD285CD5FC31}" name="REGIMEN DE CONTRATACIÓN" dataDxfId="740"/>
    <tableColumn id="27" xr3:uid="{72F76B4F-9711-4A2D-BC42-55A6FF278D98}" name="TIPO DE COMPROMISO" dataDxfId="739"/>
    <tableColumn id="28" xr3:uid="{481C192B-E148-4AEB-B822-2FFBE15B6EFD}" name="TIPOLOGIA ESPECIFICA                      SIVICOF" dataDxfId="738"/>
    <tableColumn id="31" xr3:uid="{7162B263-B539-464A-BB4E-A44FA0F5855A}" name="NÚMERO TIPOLOGIA " dataDxfId="737"/>
    <tableColumn id="33" xr3:uid="{A02B6FEB-0003-482D-B398-0C9081C75B40}" name="UNIDAD PLAZO DE EJECUCIÓN" dataDxfId="736"/>
    <tableColumn id="34" xr3:uid="{1C354668-22BD-472D-AAC6-78EFC5DDB21F}" name="PLAZO EJECUCIÓN INCIAL" dataDxfId="735"/>
    <tableColumn id="35" xr3:uid="{562A0701-8FCA-404D-8D84-9264A6A338F0}" name="MESES PRÓRROGADOS" dataDxfId="734"/>
    <tableColumn id="36" xr3:uid="{871DF7E2-0875-4CF5-8284-DA57AA776A5D}" name="PLAZO FINAL MESES EJECUTADO" dataDxfId="733">
      <calculatedColumnFormula>+AN5+AO5</calculatedColumnFormula>
    </tableColumn>
    <tableColumn id="37" xr3:uid="{1DBF8061-534F-4B8F-8055-DDB2D39ABC53}" name="DÍAS PRRÓRROGADOS" dataDxfId="732"/>
    <tableColumn id="38" xr3:uid="{B1E4A5FD-C2BB-4472-9BE2-F2FE04B222C4}" name="FECHA PUCBLICACIÓN EN SECOP" dataDxfId="731"/>
    <tableColumn id="40" xr3:uid="{DAA6B808-B09E-433F-9F8C-30A5B4A12F2A}" name="FECHA ACTA DE INICIO" dataDxfId="730"/>
    <tableColumn id="41" xr3:uid="{EF9DAF33-E0CA-447C-839A-6E8D75BDC209}" name="FECHA TERMINACIÓN INICIAL" dataDxfId="729"/>
    <tableColumn id="42" xr3:uid="{46975E95-4C87-45A5-A385-86780C8815F2}" name="FECHA TERMINACIÓN FINAL" dataDxfId="728"/>
    <tableColumn id="43" xr3:uid="{F788C6D6-AE2A-43C7-842C-AF1E16BF79F3}" name="FECHA LIQUIDACIÓN" dataDxfId="727"/>
    <tableColumn id="44" xr3:uid="{CDDDAB6B-16BE-41B6-A31C-04EFA7583D8F}" name="MES TERMINACIÓN" dataDxfId="726"/>
    <tableColumn id="59" xr3:uid="{3D0887E1-C494-4D3E-B3B5-AEE8729EA254}" name="ESTADO ACTUAL CONTRATO             Novedad de ejecución" dataDxfId="725"/>
    <tableColumn id="71" xr3:uid="{5815C9F0-B4A2-4DF3-ABDD-E20B794E5F1A}" name=" PRORROGA1   N° DIAS           " dataDxfId="724"/>
    <tableColumn id="72" xr3:uid="{FABF4A12-34C5-442F-8C68-B8BFC4A7356D}" name="PRORROGA 2 FECHA" dataDxfId="723"/>
    <tableColumn id="73" xr3:uid="{74FAC420-C7A7-4A36-981D-BF7A0F335BEF}" name=" PRORROGA2   N° DIAS           " dataDxfId="722"/>
    <tableColumn id="74" xr3:uid="{4D015DEF-5C7C-40F4-B8A8-C007A5D06F0E}" name="PRORROGA FECHA 3" dataDxfId="721"/>
    <tableColumn id="75" xr3:uid="{D935E0D6-2F49-48B2-80DC-D0251EA4B6EB}" name=" PRORROGA3   N° DIAS           " dataDxfId="720"/>
    <tableColumn id="76" xr3:uid="{71B94929-5904-489E-B188-F3CBF24D8E84}" name="PRORROGA FECHA 4" dataDxfId="719"/>
    <tableColumn id="77" xr3:uid="{A2821BAD-5C0E-4A54-ADC1-99C13D4BB8D8}" name=" PRORROGA 4   N° DIAS           " dataDxfId="718"/>
    <tableColumn id="78" xr3:uid="{6BBE593D-D258-41BC-A125-931E6678A3A7}" name="CANTIDAD DE PRORROGAS" dataDxfId="717"/>
    <tableColumn id="79" xr3:uid="{89C336C9-2525-4037-8292-86C92DE25DE3}" name="Prorroga Total en dias" dataDxfId="716"/>
    <tableColumn id="81" xr3:uid="{EB043B8E-644C-4667-B11B-3D36D6D901C1}" name="ADICION1   FECHA" dataDxfId="682"/>
    <tableColumn id="82" xr3:uid="{8A344B41-6C38-47C9-842A-BA232C385BDE}" name="ADICION1   VALOR" dataDxfId="681" dataCellStyle="Millares"/>
    <tableColumn id="83" xr3:uid="{CFEF7468-1F7F-4530-9754-741284F642D5}" name="ADICION2   FECHA" dataDxfId="680"/>
    <tableColumn id="84" xr3:uid="{3FF113EA-53FB-44FD-AE95-712E67698FA9}" name="ADICION2   VALOR" dataDxfId="679" dataCellStyle="Millares"/>
    <tableColumn id="85" xr3:uid="{AC89825E-E871-4494-8228-52CDCCCA8830}" name="ADICION3   FECHA" dataDxfId="678"/>
    <tableColumn id="86" xr3:uid="{B4F3FB78-8F83-431C-9CE7-5B6396EDFFC0}" name="ADICION3   VALOR" dataDxfId="677" dataCellStyle="Millares"/>
    <tableColumn id="87" xr3:uid="{D875A5B6-7BBF-499C-B59D-81CD5D14EC1C}" name="ADICION4   FECHA" dataDxfId="676" dataCellStyle="Millares"/>
    <tableColumn id="88" xr3:uid="{F1CBE1E4-D3F7-46E5-A85B-2F96756DE09A}" name="ADICION4   VALOR" dataDxfId="675" dataCellStyle="Millares"/>
    <tableColumn id="89" xr3:uid="{D09C611F-086F-42F0-B8ED-31F96D123E8B}" name="ADICION5   FECHA" dataDxfId="674" dataCellStyle="Millares"/>
    <tableColumn id="90" xr3:uid="{15A98A49-BB64-4020-9D44-4CA872E7785E}" name="ADICION5   VALOR" dataDxfId="673"/>
    <tableColumn id="91" xr3:uid="{F2768C68-FD09-46C3-B44F-56695CCEB4DB}" name="CANTIDAD DE ADICIONES" dataDxfId="672"/>
    <tableColumn id="92" xr3:uid="{0FCB7A5E-E72F-4B1A-B6BE-5F0D88FF2EAB}" name="TOTAL ADICIONES SUMA DE CRP 2,3,4 Y 5" dataDxfId="671" dataCellStyle="Millares"/>
    <tableColumn id="93" xr3:uid="{FF6B0072-CB3E-4E6B-AAE7-5541BBCF3552}" name="SUSPENSION 1  FECHA" dataDxfId="670"/>
    <tableColumn id="94" xr3:uid="{E8E41AE8-3523-412E-944C-D08DD5A38ECF}" name="SUSPENSION 1 N° DIAS" dataDxfId="669"/>
    <tableColumn id="95" xr3:uid="{768C5798-38A8-4741-BB2E-112CBBF537A6}" name="FECHA 1 DE REINICIO" dataDxfId="668"/>
    <tableColumn id="96" xr3:uid="{C9B161A2-00F8-4C99-8094-2E6E0D8B84C2}" name="SUSPENSION 2 FECHA" dataDxfId="667"/>
    <tableColumn id="97" xr3:uid="{13DF9DC9-C8E0-4651-88ED-38C1B4E78329}" name="SUSPENSION2N° DIAS" dataDxfId="666"/>
    <tableColumn id="104" xr3:uid="{B1FF1DD5-224A-4AE7-8413-785217DFB9F9}" name="VALOR MENSUAL CONTRATO INICIAL" dataDxfId="715"/>
    <tableColumn id="105" xr3:uid="{BD4E6877-7926-46F4-A1B9-9585BB97B738}" name="No. Pago" dataDxfId="714"/>
    <tableColumn id="106" xr3:uid="{92F00D8A-6ADE-4AD0-B6EA-43DBEDFECD17}" name="Fecha Pago" dataDxfId="713"/>
    <tableColumn id="107" xr3:uid="{0BA152C3-C53F-4500-886B-B4E8C9A53091}" name="Valor pago" dataDxfId="712"/>
    <tableColumn id="108" xr3:uid="{28E0B27A-4212-43DB-8116-6AAAA7370276}" name="No. Pago2" dataDxfId="711"/>
    <tableColumn id="109" xr3:uid="{A9734394-0D2F-4B83-AF04-81DA01A83C56}" name="Fecha Pago3" dataDxfId="710"/>
    <tableColumn id="110" xr3:uid="{32F789B3-D902-44D0-A948-0318F0BCD4C7}" name="Valor pago4" dataDxfId="709"/>
    <tableColumn id="111" xr3:uid="{D2DF4E17-56B8-44BF-9B54-2DF401F70412}" name="No. Pago5" dataDxfId="708"/>
    <tableColumn id="112" xr3:uid="{BC7516E4-5C59-4A1A-9EF5-5A94857F3880}" name="Fecha Pago6" dataDxfId="707"/>
    <tableColumn id="113" xr3:uid="{E149D2E8-C5C1-4AE6-B4EA-5E75F363BB1D}" name="Valor pago7" dataDxfId="706"/>
    <tableColumn id="114" xr3:uid="{1D19C37C-3850-40DD-84C7-B56BC7994B18}" name="No. Pago8" dataDxfId="705"/>
    <tableColumn id="115" xr3:uid="{696E333C-5FC2-420E-8754-96CB30E599E2}" name="Fecha Pago9" dataDxfId="704"/>
    <tableColumn id="116" xr3:uid="{76268E60-9066-4A6E-9B91-C3905ECE9E9F}" name="Valor pago10" dataDxfId="703"/>
    <tableColumn id="117" xr3:uid="{4D9474A6-98EA-4DBC-84B1-7E7035ED5256}" name="No. Pago11" dataDxfId="702"/>
    <tableColumn id="118" xr3:uid="{A3DCE753-4C84-45BA-8654-CA3A0014C84D}" name="Fecha Pago12" dataDxfId="701"/>
    <tableColumn id="119" xr3:uid="{5AFFE836-E513-45BC-9EB8-DDA155A971D5}" name="Valor pago13" dataDxfId="700"/>
    <tableColumn id="120" xr3:uid="{8B39C4C7-328C-43BB-A6F5-2DED9CFEF2EC}" name="No. Pago14" dataDxfId="699"/>
    <tableColumn id="121" xr3:uid="{1A1B232E-433E-41FE-89AC-63DFC90BD0FB}" name="Fecha Pago15" dataDxfId="698"/>
    <tableColumn id="122" xr3:uid="{83A3A15D-B5CD-468C-B9D7-CC102470ED22}" name="Valor pago16" dataDxfId="697"/>
    <tableColumn id="123" xr3:uid="{F0683328-7AAE-4161-BB6C-763A68E61956}" name="No. Pago17" dataDxfId="696"/>
    <tableColumn id="124" xr3:uid="{C7FA368B-310D-4105-A418-BD2779056C1B}" name="Fecha Pago18" dataDxfId="695"/>
    <tableColumn id="125" xr3:uid="{B39637F7-7C7F-4D58-8F07-6194A0E899B9}" name="Valor pago19" dataDxfId="694"/>
    <tableColumn id="126" xr3:uid="{518BFD9F-AD92-47E6-9F9D-CAEB91515723}" name="No. Pago20" dataDxfId="693"/>
    <tableColumn id="127" xr3:uid="{32BF1392-3039-4DC5-9654-1231CB4F2047}" name="Fecha Pago21" dataDxfId="692"/>
    <tableColumn id="128" xr3:uid="{08131ED1-3808-452D-A772-2A5363B11CE8}" name="Valor pago22" dataDxfId="691"/>
    <tableColumn id="129" xr3:uid="{97C1DCC1-2D56-4DB7-8538-7335A6686971}" name="No. Pago23" dataDxfId="690"/>
    <tableColumn id="130" xr3:uid="{30AE565D-EB7A-415D-A17C-FC4FF857C597}" name="Fecha Pago24" dataDxfId="689"/>
    <tableColumn id="131" xr3:uid="{4F405999-6B35-4CB1-92B9-7985A49EFAD2}" name="Valor pago25" dataDxfId="688"/>
    <tableColumn id="132" xr3:uid="{C876DE60-1FDF-4EA3-90EE-3ADB12C6FD64}" name="No. Pago26" dataDxfId="687"/>
    <tableColumn id="133" xr3:uid="{9F6A74EC-F8BE-41C6-B02F-0E6C243A977B}" name="Fecha Pago27" dataDxfId="686"/>
    <tableColumn id="134" xr3:uid="{76CF452A-8C55-4D53-ADE9-DEA18FDFC80E}" name="Valor pago28" dataDxfId="685"/>
    <tableColumn id="135" xr3:uid="{94F26F8D-4373-49E0-8DF2-9A0B86ACABFE}" name="TOTAL PAGOS REALIZADOS" dataDxfId="684"/>
    <tableColumn id="136" xr3:uid="{9F1F5B4D-D174-4CFC-8EFA-DC92C6DAD9F3}" name="PAGOS GIRADOS" dataDxfId="683"/>
  </tableColumns>
  <tableStyleInfo name="TableStyleMedium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97" dT="2022-01-28T17:06:55.74" personId="{772A718A-1F35-4A67-8889-9411D8626527}" id="{C1AE85AD-4DB7-49CB-99C1-B0755FD513AA}">
    <text>SUSPENDIDO-LIC MATERNIDAD</text>
  </threadedComment>
  <threadedComment ref="C135" dT="2022-07-11T22:09:11.47" personId="{772A718A-1F35-4A67-8889-9411D8626527}" id="{B3C68756-93F3-4672-821A-F24CB6AB9ADA}">
    <text>SUSPENSIÓN INDEFINIDA</text>
  </threadedComment>
  <threadedComment ref="A143" dT="2022-01-31T21:52:02.10" personId="{772A718A-1F35-4A67-8889-9411D8626527}" id="{D8F38D95-C503-446D-842B-44558FA8737D}">
    <text>ARRENDAMIENTO BODEGA</text>
  </threadedComment>
  <threadedComment ref="CB151" dT="2022-08-10T21:15:50.53" personId="{772A718A-1F35-4A67-8889-9411D8626527}" id="{718E0D67-00ED-4D8E-B08D-961C26BE5BD7}">
    <text>aca se pagaron dos pagos</text>
  </threadedComment>
  <threadedComment ref="AJ154" dT="2022-05-05T19:42:10.58" personId="{772A718A-1F35-4A67-8889-9411D8626527}" id="{4397CF9C-D415-4A67-AA7D-236B3EA1CB82}">
    <text>SE REPORTO EN SIVICOF COMO CONTRATO TIPICO</text>
  </threadedComment>
  <threadedComment ref="AJ155" dT="2022-05-05T19:42:10.58" personId="{772A718A-1F35-4A67-8889-9411D8626527}" id="{64EAE764-36D2-4755-8CD8-D8F43FFA05B9}">
    <text>SE REPORTO EN SIVICOF COMO CONTRATO TIPICO</text>
  </threadedComment>
  <threadedComment ref="AJ156" dT="2022-05-05T19:42:10.58" personId="{772A718A-1F35-4A67-8889-9411D8626527}" id="{368EAAA3-28B1-48CD-9874-E505945FA42F}">
    <text>SE REPORTO EN SIVICOF COMO CONTRATO TIPICO</text>
  </threadedComment>
  <threadedComment ref="AJ157" dT="2022-05-05T19:42:10.58" personId="{772A718A-1F35-4A67-8889-9411D8626527}" id="{ECA41DDF-8586-4817-B916-3ED67B72D5AC}">
    <text>SE REPORTO EN SIVICOF COMO CONTRATO TIPICO</text>
  </threadedComment>
  <threadedComment ref="AJ158" dT="2022-05-05T19:42:10.58" personId="{772A718A-1F35-4A67-8889-9411D8626527}" id="{A6D89FD5-6FDE-441D-B608-921937AA7855}">
    <text>SE REPORTO EN SIVICOF COMO CONTRATO TIPICO</text>
  </threadedComment>
  <threadedComment ref="AJ161" dT="2022-05-05T19:42:10.58" personId="{772A718A-1F35-4A67-8889-9411D8626527}" id="{E155BD5E-EB4B-4FDA-8334-5352A77B3EA6}">
    <text>SE REPORTO EN SIVICOF COMO CONTRATO TIPICO</text>
  </threadedComment>
  <threadedComment ref="C181" dT="2022-08-24T22:01:39.71" personId="{772A718A-1F35-4A67-8889-9411D8626527}" id="{60602F34-8D0F-4E9D-B3B2-27B6E14BFB72}">
    <text>ESTE CONTRATO TUVO 80 PROPONENTES</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community.secop.gov.co/Public/Tendering/OpportunityDetail/Index?noticeUID=CO1.NTC.2596643&amp;isFromPublicArea=True&amp;isModal=true&amp;asPopupView=true" TargetMode="External"/><Relationship Id="rId7" Type="http://schemas.openxmlformats.org/officeDocument/2006/relationships/table" Target="../tables/table1.xml"/><Relationship Id="rId2" Type="http://schemas.openxmlformats.org/officeDocument/2006/relationships/hyperlink" Target="https://community.secop.gov.co/Public/Tendering/OpportunityDetail/Index?noticeUID=CO1.NTC.2760172&amp;isFromPublicArea=True&amp;isModal=true&amp;asPopupView=true" TargetMode="External"/><Relationship Id="rId1" Type="http://schemas.openxmlformats.org/officeDocument/2006/relationships/hyperlink" Target="https://community.secop.gov.co/Public/Tendering/OpportunityDetail/Index?noticeUID=CO1.NTC.2597195&amp;isFromPublicArea=True&amp;isModal=False"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community.secop.gov.co/Public/Tendering/OpportunityDetail/Index?noticeUID=CO1.NTC.2646488&amp;isFromPublicArea=True&amp;isModal=true&amp;asPopupView=true" TargetMode="External"/><Relationship Id="rId9"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9E8E-917F-4BFB-9126-89735F926D61}">
  <dimension ref="A1:DN610"/>
  <sheetViews>
    <sheetView tabSelected="1" zoomScale="115" zoomScaleNormal="115" workbookViewId="0">
      <selection activeCell="G5" sqref="G5"/>
    </sheetView>
  </sheetViews>
  <sheetFormatPr baseColWidth="10" defaultRowHeight="15" x14ac:dyDescent="0.25"/>
  <cols>
    <col min="1" max="1" width="12.5703125" customWidth="1"/>
    <col min="2" max="2" width="10.85546875" customWidth="1"/>
    <col min="3" max="3" width="31.140625" customWidth="1"/>
    <col min="4" max="4" width="20.85546875" customWidth="1"/>
    <col min="5" max="5" width="46.7109375" style="3" customWidth="1"/>
    <col min="6" max="6" width="37" style="4" customWidth="1"/>
    <col min="7" max="11" width="20.85546875" style="4" customWidth="1"/>
    <col min="12" max="12" width="41.28515625" style="4" customWidth="1"/>
    <col min="13" max="13" width="20.85546875" style="4" customWidth="1"/>
    <col min="14" max="14" width="105.28515625" style="4" customWidth="1"/>
    <col min="15" max="15" width="83.140625" style="4" customWidth="1"/>
    <col min="16" max="16" width="48.28515625" style="4" customWidth="1"/>
    <col min="17" max="17" width="41" style="4" customWidth="1"/>
    <col min="18" max="18" width="45" style="4" customWidth="1"/>
    <col min="19" max="19" width="26.85546875" customWidth="1"/>
    <col min="20" max="20" width="23.140625" customWidth="1"/>
    <col min="21" max="21" width="18.7109375" customWidth="1"/>
    <col min="22" max="22" width="17.7109375" customWidth="1"/>
    <col min="23" max="23" width="9.140625" style="4" hidden="1" customWidth="1"/>
    <col min="24" max="24" width="19.28515625" style="4" hidden="1" customWidth="1"/>
    <col min="25" max="26" width="21.7109375" style="4" hidden="1" customWidth="1"/>
    <col min="27" max="27" width="18.85546875" style="4" hidden="1" customWidth="1"/>
    <col min="28" max="28" width="19.28515625" style="4" hidden="1" customWidth="1"/>
    <col min="29" max="29" width="10.42578125" hidden="1" customWidth="1"/>
    <col min="30" max="30" width="19.140625" hidden="1" customWidth="1"/>
    <col min="31" max="31" width="31.5703125" hidden="1" customWidth="1"/>
    <col min="32" max="32" width="40.28515625" hidden="1" customWidth="1"/>
    <col min="33" max="33" width="15.140625" style="4" hidden="1" customWidth="1"/>
    <col min="34" max="34" width="19.140625" style="4" hidden="1" customWidth="1"/>
    <col min="35" max="35" width="20.28515625" customWidth="1"/>
    <col min="36" max="36" width="28.28515625" customWidth="1"/>
    <col min="37" max="37" width="18.85546875" hidden="1" customWidth="1"/>
    <col min="38" max="38" width="25.5703125" hidden="1" customWidth="1"/>
    <col min="39" max="39" width="22.85546875" hidden="1" customWidth="1"/>
    <col min="40" max="40" width="20.42578125" hidden="1" customWidth="1"/>
    <col min="41" max="41" width="28.28515625" customWidth="1"/>
    <col min="42" max="42" width="19.85546875" customWidth="1"/>
    <col min="43" max="43" width="28" style="4" customWidth="1"/>
    <col min="44" max="44" width="20.28515625" customWidth="1"/>
    <col min="45" max="45" width="25.140625" hidden="1" customWidth="1"/>
    <col min="46" max="46" width="24" customWidth="1"/>
    <col min="47" max="47" width="18.42578125" hidden="1" customWidth="1"/>
    <col min="48" max="48" width="17.42578125" customWidth="1"/>
    <col min="49" max="49" width="37" style="4" customWidth="1"/>
    <col min="50" max="50" width="24.5703125" customWidth="1"/>
    <col min="51" max="51" width="18.42578125" hidden="1" customWidth="1"/>
    <col min="52" max="52" width="24.5703125" hidden="1" customWidth="1"/>
    <col min="53" max="53" width="18.42578125" hidden="1" customWidth="1"/>
    <col min="54" max="54" width="24.5703125" hidden="1" customWidth="1"/>
    <col min="55" max="55" width="18.42578125" hidden="1" customWidth="1"/>
    <col min="56" max="56" width="25" hidden="1" customWidth="1"/>
    <col min="57" max="57" width="23.28515625" hidden="1" customWidth="1"/>
    <col min="58" max="58" width="27.7109375" customWidth="1"/>
    <col min="59" max="59" width="16.5703125" customWidth="1"/>
    <col min="60" max="60" width="22.7109375" customWidth="1"/>
    <col min="61" max="61" width="16.5703125" hidden="1" customWidth="1"/>
    <col min="62" max="62" width="17" hidden="1" customWidth="1"/>
    <col min="63" max="63" width="16.5703125" hidden="1" customWidth="1"/>
    <col min="64" max="64" width="17" hidden="1" customWidth="1"/>
    <col min="65" max="65" width="16.5703125" hidden="1" customWidth="1"/>
    <col min="66" max="66" width="17" hidden="1" customWidth="1"/>
    <col min="67" max="67" width="16.5703125" hidden="1" customWidth="1"/>
    <col min="68" max="68" width="17" hidden="1" customWidth="1"/>
    <col min="69" max="69" width="21.85546875" hidden="1" customWidth="1"/>
    <col min="70" max="70" width="34.42578125" hidden="1" customWidth="1"/>
    <col min="71" max="71" width="19.7109375" hidden="1" customWidth="1"/>
    <col min="72" max="72" width="19.85546875" hidden="1" customWidth="1"/>
    <col min="73" max="73" width="18.5703125" hidden="1" customWidth="1"/>
    <col min="74" max="74" width="19.28515625" hidden="1" customWidth="1"/>
    <col min="75" max="75" width="19" hidden="1" customWidth="1"/>
    <col min="76" max="76" width="32.28515625" hidden="1" customWidth="1"/>
    <col min="77" max="77" width="22" customWidth="1"/>
    <col min="78" max="78" width="12" hidden="1" customWidth="1"/>
    <col min="79" max="79" width="11.5703125" hidden="1" customWidth="1"/>
    <col min="80" max="80" width="10.7109375" hidden="1" customWidth="1"/>
    <col min="81" max="81" width="12.85546875" hidden="1" customWidth="1"/>
    <col min="82" max="82" width="12.42578125" hidden="1" customWidth="1"/>
    <col min="83" max="83" width="10.7109375" hidden="1" customWidth="1"/>
    <col min="84" max="84" width="12.85546875" hidden="1" customWidth="1"/>
    <col min="85" max="85" width="12.42578125" hidden="1" customWidth="1"/>
    <col min="86" max="86" width="10.7109375" style="2" hidden="1" customWidth="1"/>
    <col min="87" max="87" width="12.85546875" style="2" hidden="1" customWidth="1"/>
    <col min="88" max="88" width="13.28515625" style="2" hidden="1" customWidth="1"/>
    <col min="89" max="89" width="11.5703125" style="2" hidden="1" customWidth="1"/>
    <col min="90" max="90" width="13.7109375" style="2" hidden="1" customWidth="1"/>
    <col min="91" max="91" width="13.28515625" style="2" hidden="1" customWidth="1"/>
    <col min="92" max="92" width="11.5703125" style="2" hidden="1" customWidth="1"/>
    <col min="93" max="93" width="13.7109375" style="2" hidden="1" customWidth="1"/>
    <col min="94" max="94" width="13.28515625" style="2" hidden="1" customWidth="1"/>
    <col min="95" max="95" width="11.5703125" style="2" hidden="1" customWidth="1"/>
    <col min="96" max="96" width="13.7109375" style="2" hidden="1" customWidth="1"/>
    <col min="97" max="97" width="13.28515625" style="2" hidden="1" customWidth="1"/>
    <col min="98" max="98" width="11.5703125" style="2" hidden="1" customWidth="1"/>
    <col min="99" max="99" width="13.7109375" style="2" hidden="1" customWidth="1"/>
    <col min="100" max="100" width="13.28515625" style="2" hidden="1" customWidth="1"/>
    <col min="101" max="101" width="11.5703125" style="2" hidden="1" customWidth="1"/>
    <col min="102" max="102" width="13.7109375" style="2" hidden="1" customWidth="1"/>
    <col min="103" max="103" width="13.28515625" style="2" hidden="1" customWidth="1"/>
    <col min="104" max="104" width="11.5703125" style="2" hidden="1" customWidth="1"/>
    <col min="105" max="105" width="13.7109375" style="2" hidden="1" customWidth="1"/>
    <col min="106" max="106" width="13.28515625" style="2" hidden="1" customWidth="1"/>
    <col min="107" max="107" width="24.42578125" style="2" hidden="1" customWidth="1"/>
    <col min="108" max="108" width="9.42578125" hidden="1" customWidth="1"/>
    <col min="109" max="109" width="21.28515625" customWidth="1"/>
  </cols>
  <sheetData>
    <row r="1" spans="1:109" ht="15.75" thickBot="1" x14ac:dyDescent="0.3">
      <c r="A1" s="1"/>
      <c r="B1" s="1"/>
      <c r="C1" s="1"/>
      <c r="D1" s="1"/>
      <c r="E1" s="124"/>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7"/>
      <c r="CI1" s="7"/>
      <c r="CJ1" s="7"/>
      <c r="CK1" s="7"/>
      <c r="CL1" s="7"/>
      <c r="CM1" s="7"/>
      <c r="CN1" s="7"/>
      <c r="CO1" s="7"/>
      <c r="CP1" s="7"/>
      <c r="CQ1" s="7"/>
      <c r="CR1" s="7"/>
      <c r="CS1" s="7"/>
      <c r="CT1" s="7"/>
      <c r="CU1" s="7"/>
      <c r="CV1" s="7"/>
      <c r="CW1" s="7"/>
      <c r="CX1" s="7"/>
      <c r="CY1" s="7"/>
      <c r="CZ1" s="7"/>
      <c r="DA1" s="7"/>
      <c r="DB1" s="7"/>
      <c r="DC1" s="7"/>
      <c r="DD1" s="1"/>
    </row>
    <row r="2" spans="1:109" ht="30.75" customHeight="1" thickBot="1" x14ac:dyDescent="0.3">
      <c r="A2" s="10" t="s">
        <v>1312</v>
      </c>
      <c r="B2" s="11"/>
      <c r="C2" s="11"/>
      <c r="D2" s="11"/>
      <c r="E2" s="118"/>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row>
    <row r="3" spans="1:109" ht="31.5" customHeight="1" thickBot="1" x14ac:dyDescent="0.3">
      <c r="A3" s="138" t="s">
        <v>1310</v>
      </c>
      <c r="B3" s="139"/>
      <c r="C3" s="139"/>
      <c r="D3" s="139"/>
      <c r="E3" s="139"/>
      <c r="F3" s="139"/>
      <c r="G3" s="139"/>
      <c r="H3" s="139"/>
      <c r="I3" s="139"/>
      <c r="J3" s="139"/>
      <c r="K3" s="139"/>
      <c r="L3" s="139"/>
      <c r="M3" s="139"/>
      <c r="N3" s="139"/>
      <c r="O3" s="139"/>
      <c r="P3" s="139"/>
      <c r="Q3" s="139"/>
      <c r="R3" s="140"/>
      <c r="S3" s="138" t="s">
        <v>997</v>
      </c>
      <c r="T3" s="140"/>
      <c r="U3" s="129" t="s">
        <v>998</v>
      </c>
      <c r="V3" s="139"/>
      <c r="W3" s="139"/>
      <c r="X3" s="139"/>
      <c r="Y3" s="139"/>
      <c r="Z3" s="139"/>
      <c r="AA3" s="139"/>
      <c r="AB3" s="139"/>
      <c r="AC3" s="139"/>
      <c r="AD3" s="139"/>
      <c r="AE3" s="139"/>
      <c r="AF3" s="139"/>
      <c r="AG3" s="139"/>
      <c r="AH3" s="140"/>
      <c r="AI3" s="139"/>
      <c r="AJ3" s="139"/>
      <c r="AK3" s="139"/>
      <c r="AL3" s="139"/>
      <c r="AM3" s="139"/>
      <c r="AN3" s="139"/>
      <c r="AO3" s="139"/>
      <c r="AP3" s="139"/>
      <c r="AQ3" s="139"/>
      <c r="AR3" s="139"/>
      <c r="AS3" s="139"/>
      <c r="AT3" s="139"/>
      <c r="AU3" s="139"/>
      <c r="AV3" s="139"/>
      <c r="AW3" s="139"/>
      <c r="AX3" s="137"/>
      <c r="AY3" s="137"/>
      <c r="AZ3" s="137"/>
      <c r="BA3" s="137"/>
      <c r="BB3" s="137"/>
      <c r="BC3" s="137"/>
      <c r="BD3" s="137"/>
      <c r="BE3" s="137"/>
      <c r="BF3" s="137"/>
      <c r="BG3" s="141" t="s">
        <v>999</v>
      </c>
      <c r="BH3" s="142"/>
      <c r="BI3" s="142"/>
      <c r="BJ3" s="142"/>
      <c r="BK3" s="142"/>
      <c r="BL3" s="142"/>
      <c r="BM3" s="142"/>
      <c r="BN3" s="142"/>
      <c r="BO3" s="142"/>
      <c r="BP3" s="142"/>
      <c r="BQ3" s="142"/>
      <c r="BR3" s="143"/>
      <c r="BS3" s="141" t="s">
        <v>1000</v>
      </c>
      <c r="BT3" s="142"/>
      <c r="BU3" s="142"/>
      <c r="BV3" s="142"/>
      <c r="BW3" s="143"/>
      <c r="BX3" s="130"/>
      <c r="BY3" s="141" t="s">
        <v>1001</v>
      </c>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3"/>
    </row>
    <row r="4" spans="1:109" ht="42" customHeight="1" thickBot="1" x14ac:dyDescent="0.3">
      <c r="A4" s="111" t="s">
        <v>0</v>
      </c>
      <c r="B4" s="111" t="s">
        <v>1</v>
      </c>
      <c r="C4" s="111" t="s">
        <v>103</v>
      </c>
      <c r="D4" s="111" t="s">
        <v>950</v>
      </c>
      <c r="E4" s="111" t="s">
        <v>7</v>
      </c>
      <c r="F4" s="111" t="s">
        <v>876</v>
      </c>
      <c r="G4" s="111" t="s">
        <v>76</v>
      </c>
      <c r="H4" s="111" t="s">
        <v>37</v>
      </c>
      <c r="I4" s="111" t="s">
        <v>8</v>
      </c>
      <c r="J4" s="111" t="s">
        <v>9</v>
      </c>
      <c r="K4" s="111" t="s">
        <v>10</v>
      </c>
      <c r="L4" s="111" t="s">
        <v>11</v>
      </c>
      <c r="M4" s="111" t="s">
        <v>35</v>
      </c>
      <c r="N4" s="111" t="s">
        <v>4</v>
      </c>
      <c r="O4" s="111" t="s">
        <v>36</v>
      </c>
      <c r="P4" s="111" t="s">
        <v>93</v>
      </c>
      <c r="Q4" s="111" t="s">
        <v>966</v>
      </c>
      <c r="R4" s="117" t="s">
        <v>967</v>
      </c>
      <c r="S4" s="117" t="s">
        <v>968</v>
      </c>
      <c r="T4" s="111" t="s">
        <v>147</v>
      </c>
      <c r="U4" s="111" t="s">
        <v>118</v>
      </c>
      <c r="V4" s="111" t="s">
        <v>149</v>
      </c>
      <c r="W4" s="111" t="s">
        <v>148</v>
      </c>
      <c r="X4" s="111" t="s">
        <v>951</v>
      </c>
      <c r="Y4" s="112" t="s">
        <v>952</v>
      </c>
      <c r="Z4" s="111" t="s">
        <v>1306</v>
      </c>
      <c r="AA4" s="112" t="s">
        <v>1307</v>
      </c>
      <c r="AB4" s="112" t="s">
        <v>995</v>
      </c>
      <c r="AC4" s="112" t="s">
        <v>996</v>
      </c>
      <c r="AD4" s="111" t="s">
        <v>142</v>
      </c>
      <c r="AE4" s="111" t="s">
        <v>143</v>
      </c>
      <c r="AF4" s="111" t="s">
        <v>1308</v>
      </c>
      <c r="AG4" s="111" t="s">
        <v>1309</v>
      </c>
      <c r="AH4" s="111" t="s">
        <v>994</v>
      </c>
      <c r="AI4" s="111" t="s">
        <v>94</v>
      </c>
      <c r="AJ4" s="111" t="s">
        <v>2</v>
      </c>
      <c r="AK4" s="111" t="s">
        <v>3</v>
      </c>
      <c r="AL4" s="111" t="s">
        <v>104</v>
      </c>
      <c r="AM4" s="111" t="s">
        <v>5</v>
      </c>
      <c r="AN4" s="111" t="s">
        <v>132</v>
      </c>
      <c r="AO4" s="111" t="s">
        <v>131</v>
      </c>
      <c r="AP4" s="111" t="s">
        <v>133</v>
      </c>
      <c r="AQ4" s="111" t="s">
        <v>134</v>
      </c>
      <c r="AR4" s="111" t="s">
        <v>821</v>
      </c>
      <c r="AS4" s="112" t="s">
        <v>6</v>
      </c>
      <c r="AT4" s="112" t="s">
        <v>105</v>
      </c>
      <c r="AU4" s="112" t="s">
        <v>1257</v>
      </c>
      <c r="AV4" s="112" t="s">
        <v>106</v>
      </c>
      <c r="AW4" s="112" t="s">
        <v>121</v>
      </c>
      <c r="AX4" s="111" t="s">
        <v>34</v>
      </c>
      <c r="AY4" s="111" t="s">
        <v>12</v>
      </c>
      <c r="AZ4" s="114" t="s">
        <v>13</v>
      </c>
      <c r="BA4" s="111" t="s">
        <v>14</v>
      </c>
      <c r="BB4" s="111" t="s">
        <v>15</v>
      </c>
      <c r="BC4" s="111" t="s">
        <v>16</v>
      </c>
      <c r="BD4" s="111" t="s">
        <v>17</v>
      </c>
      <c r="BE4" s="111" t="s">
        <v>18</v>
      </c>
      <c r="BF4" s="111" t="s">
        <v>19</v>
      </c>
      <c r="BG4" s="115" t="s">
        <v>20</v>
      </c>
      <c r="BH4" s="111" t="s">
        <v>21</v>
      </c>
      <c r="BI4" s="111" t="s">
        <v>22</v>
      </c>
      <c r="BJ4" s="111" t="s">
        <v>23</v>
      </c>
      <c r="BK4" s="111" t="s">
        <v>24</v>
      </c>
      <c r="BL4" s="111" t="s">
        <v>25</v>
      </c>
      <c r="BM4" s="111" t="s">
        <v>26</v>
      </c>
      <c r="BN4" s="111" t="s">
        <v>28</v>
      </c>
      <c r="BO4" s="111" t="s">
        <v>27</v>
      </c>
      <c r="BP4" s="111" t="s">
        <v>144</v>
      </c>
      <c r="BQ4" s="111" t="s">
        <v>145</v>
      </c>
      <c r="BR4" s="111" t="s">
        <v>29</v>
      </c>
      <c r="BS4" s="111" t="s">
        <v>30</v>
      </c>
      <c r="BT4" s="111" t="s">
        <v>31</v>
      </c>
      <c r="BU4" s="111" t="s">
        <v>32</v>
      </c>
      <c r="BV4" s="111" t="s">
        <v>33</v>
      </c>
      <c r="BW4" s="111" t="s">
        <v>119</v>
      </c>
      <c r="BX4" s="111" t="s">
        <v>120</v>
      </c>
      <c r="BY4" s="113" t="s">
        <v>146</v>
      </c>
      <c r="BZ4" s="111" t="s">
        <v>86</v>
      </c>
      <c r="CA4" s="111" t="s">
        <v>87</v>
      </c>
      <c r="CB4" s="116" t="s">
        <v>88</v>
      </c>
      <c r="CC4" s="111" t="s">
        <v>1279</v>
      </c>
      <c r="CD4" s="111" t="s">
        <v>1280</v>
      </c>
      <c r="CE4" s="116" t="s">
        <v>1281</v>
      </c>
      <c r="CF4" s="111" t="s">
        <v>1282</v>
      </c>
      <c r="CG4" s="111" t="s">
        <v>1283</v>
      </c>
      <c r="CH4" s="116" t="s">
        <v>1284</v>
      </c>
      <c r="CI4" s="111" t="s">
        <v>1285</v>
      </c>
      <c r="CJ4" s="111" t="s">
        <v>1286</v>
      </c>
      <c r="CK4" s="116" t="s">
        <v>1287</v>
      </c>
      <c r="CL4" s="111" t="s">
        <v>1288</v>
      </c>
      <c r="CM4" s="111" t="s">
        <v>1289</v>
      </c>
      <c r="CN4" s="116" t="s">
        <v>1290</v>
      </c>
      <c r="CO4" s="111" t="s">
        <v>1291</v>
      </c>
      <c r="CP4" s="111" t="s">
        <v>1292</v>
      </c>
      <c r="CQ4" s="116" t="s">
        <v>1293</v>
      </c>
      <c r="CR4" s="111" t="s">
        <v>1294</v>
      </c>
      <c r="CS4" s="111" t="s">
        <v>1295</v>
      </c>
      <c r="CT4" s="116" t="s">
        <v>1296</v>
      </c>
      <c r="CU4" s="111" t="s">
        <v>1297</v>
      </c>
      <c r="CV4" s="111" t="s">
        <v>1298</v>
      </c>
      <c r="CW4" s="116" t="s">
        <v>1299</v>
      </c>
      <c r="CX4" s="111" t="s">
        <v>1300</v>
      </c>
      <c r="CY4" s="111" t="s">
        <v>1301</v>
      </c>
      <c r="CZ4" s="116" t="s">
        <v>1302</v>
      </c>
      <c r="DA4" s="111" t="s">
        <v>1303</v>
      </c>
      <c r="DB4" s="111" t="s">
        <v>1304</v>
      </c>
      <c r="DC4" s="116" t="s">
        <v>1305</v>
      </c>
      <c r="DD4" s="116" t="s">
        <v>89</v>
      </c>
      <c r="DE4" s="116" t="s">
        <v>107</v>
      </c>
    </row>
    <row r="5" spans="1:109" ht="24" x14ac:dyDescent="0.25">
      <c r="A5" s="12">
        <v>1</v>
      </c>
      <c r="B5" s="12">
        <v>2022</v>
      </c>
      <c r="C5" s="13" t="s">
        <v>153</v>
      </c>
      <c r="D5" s="14" t="s">
        <v>154</v>
      </c>
      <c r="E5" s="131" t="s">
        <v>59</v>
      </c>
      <c r="F5" s="119" t="s">
        <v>1311</v>
      </c>
      <c r="G5" s="12" t="s">
        <v>39</v>
      </c>
      <c r="H5" s="12" t="s">
        <v>61</v>
      </c>
      <c r="I5" s="12" t="s">
        <v>41</v>
      </c>
      <c r="J5" s="34" t="s">
        <v>60</v>
      </c>
      <c r="K5" s="35" t="s">
        <v>42</v>
      </c>
      <c r="L5" s="29" t="s">
        <v>715</v>
      </c>
      <c r="M5" s="12" t="s">
        <v>124</v>
      </c>
      <c r="N5" s="29" t="s">
        <v>155</v>
      </c>
      <c r="O5" s="29" t="s">
        <v>368</v>
      </c>
      <c r="P5" s="14" t="s">
        <v>984</v>
      </c>
      <c r="Q5" s="14" t="s">
        <v>987</v>
      </c>
      <c r="R5" s="12" t="s">
        <v>970</v>
      </c>
      <c r="S5" s="12" t="s">
        <v>977</v>
      </c>
      <c r="T5" s="15">
        <v>60000000</v>
      </c>
      <c r="U5" s="15">
        <f>+T5+BS5</f>
        <v>88750000</v>
      </c>
      <c r="V5" s="16" t="s">
        <v>150</v>
      </c>
      <c r="W5" s="17">
        <v>1741</v>
      </c>
      <c r="X5" s="18">
        <v>313</v>
      </c>
      <c r="Y5" s="19">
        <v>44578</v>
      </c>
      <c r="Z5" s="20">
        <v>640</v>
      </c>
      <c r="AA5" s="21">
        <v>44804</v>
      </c>
      <c r="AB5" s="21"/>
      <c r="AC5" s="22"/>
      <c r="AD5" s="23">
        <v>306</v>
      </c>
      <c r="AE5" s="24">
        <v>44579</v>
      </c>
      <c r="AF5" s="25">
        <v>778</v>
      </c>
      <c r="AG5" s="21">
        <v>44812</v>
      </c>
      <c r="AH5" s="25"/>
      <c r="AI5" s="26" t="s">
        <v>38</v>
      </c>
      <c r="AJ5" s="27" t="s">
        <v>63</v>
      </c>
      <c r="AK5" s="27" t="s">
        <v>67</v>
      </c>
      <c r="AL5" s="28">
        <v>5</v>
      </c>
      <c r="AM5" s="12" t="s">
        <v>137</v>
      </c>
      <c r="AN5" s="12">
        <v>8</v>
      </c>
      <c r="AO5" s="12">
        <v>3</v>
      </c>
      <c r="AP5" s="12">
        <f t="shared" ref="AP5:AP14" si="0">+AN5+AO5</f>
        <v>11</v>
      </c>
      <c r="AQ5" s="12" t="s">
        <v>1250</v>
      </c>
      <c r="AR5" s="30">
        <v>44579</v>
      </c>
      <c r="AS5" s="31">
        <v>44580</v>
      </c>
      <c r="AT5" s="31">
        <v>44822</v>
      </c>
      <c r="AU5" s="31">
        <v>44939</v>
      </c>
      <c r="AV5" s="32"/>
      <c r="AW5" s="33" t="s">
        <v>532</v>
      </c>
      <c r="AX5" s="125" t="s">
        <v>109</v>
      </c>
      <c r="AY5" s="16">
        <v>115</v>
      </c>
      <c r="AZ5" s="16"/>
      <c r="BA5" s="16"/>
      <c r="BB5" s="16"/>
      <c r="BC5" s="16"/>
      <c r="BD5" s="16"/>
      <c r="BE5" s="16"/>
      <c r="BF5" s="16">
        <v>1</v>
      </c>
      <c r="BG5" s="36">
        <f t="shared" ref="BG5:BG20" si="1">+AY5+BA5+BC5+BE5</f>
        <v>115</v>
      </c>
      <c r="BH5" s="32">
        <v>45176</v>
      </c>
      <c r="BI5" s="38">
        <v>28750000</v>
      </c>
      <c r="BJ5" s="32"/>
      <c r="BK5" s="38"/>
      <c r="BL5" s="32"/>
      <c r="BM5" s="38"/>
      <c r="BN5" s="38"/>
      <c r="BO5" s="38"/>
      <c r="BP5" s="38"/>
      <c r="BQ5" s="38"/>
      <c r="BR5" s="39">
        <v>1</v>
      </c>
      <c r="BS5" s="39">
        <f>+BI5+BK5+BM5+BO5+BQ5</f>
        <v>28750000</v>
      </c>
      <c r="BT5" s="32"/>
      <c r="BU5" s="12"/>
      <c r="BV5" s="32"/>
      <c r="BW5" s="32"/>
      <c r="BX5" s="32"/>
      <c r="BY5" s="40">
        <f>+U5/AP5</f>
        <v>8068181.8181818184</v>
      </c>
      <c r="BZ5" s="41">
        <v>1</v>
      </c>
      <c r="CA5" s="42">
        <v>44630</v>
      </c>
      <c r="CB5" s="43">
        <v>7500000</v>
      </c>
      <c r="CC5" s="44">
        <v>1</v>
      </c>
      <c r="CD5" s="42">
        <v>44663</v>
      </c>
      <c r="CE5" s="43">
        <v>7500000</v>
      </c>
      <c r="CF5" s="44">
        <v>1</v>
      </c>
      <c r="CG5" s="42">
        <v>44690</v>
      </c>
      <c r="CH5" s="43">
        <v>7500000</v>
      </c>
      <c r="CI5" s="45">
        <v>1</v>
      </c>
      <c r="CJ5" s="24">
        <v>44733</v>
      </c>
      <c r="CK5" s="46">
        <v>7284133</v>
      </c>
      <c r="CL5" s="45">
        <v>1</v>
      </c>
      <c r="CM5" s="24">
        <v>44763</v>
      </c>
      <c r="CN5" s="46">
        <v>7284133</v>
      </c>
      <c r="CO5" s="45">
        <v>1</v>
      </c>
      <c r="CP5" s="24">
        <v>44623</v>
      </c>
      <c r="CQ5" s="46">
        <v>2974385</v>
      </c>
      <c r="CR5" s="45">
        <v>1</v>
      </c>
      <c r="CS5" s="24">
        <v>44796</v>
      </c>
      <c r="CT5" s="46">
        <v>7284133</v>
      </c>
      <c r="CU5" s="45"/>
      <c r="CV5" s="45"/>
      <c r="CW5" s="45"/>
      <c r="CX5" s="45"/>
      <c r="CY5" s="45"/>
      <c r="CZ5" s="45"/>
      <c r="DA5" s="45"/>
      <c r="DB5" s="45"/>
      <c r="DC5" s="45"/>
      <c r="DD5" s="44">
        <f>+BZ5+CC5+CF5+CI5+CL5+CO5+CR5+CU5+CX5+DA5</f>
        <v>7</v>
      </c>
      <c r="DE5" s="47">
        <f>+CB5+CE5+CH5+CK5+CN5+CQ5+CT5+CW5+CZ5+DC5</f>
        <v>47326784</v>
      </c>
    </row>
    <row r="6" spans="1:109" ht="36" x14ac:dyDescent="0.25">
      <c r="A6" s="12">
        <v>2</v>
      </c>
      <c r="B6" s="12">
        <v>2022</v>
      </c>
      <c r="C6" s="13" t="s">
        <v>165</v>
      </c>
      <c r="D6" s="14" t="s">
        <v>166</v>
      </c>
      <c r="E6" s="131" t="s">
        <v>167</v>
      </c>
      <c r="F6" s="120" t="s">
        <v>877</v>
      </c>
      <c r="G6" s="12" t="s">
        <v>39</v>
      </c>
      <c r="H6" s="12" t="s">
        <v>61</v>
      </c>
      <c r="I6" s="12" t="s">
        <v>41</v>
      </c>
      <c r="J6" s="34" t="s">
        <v>60</v>
      </c>
      <c r="K6" s="35" t="s">
        <v>42</v>
      </c>
      <c r="L6" s="29" t="s">
        <v>717</v>
      </c>
      <c r="M6" s="12" t="s">
        <v>369</v>
      </c>
      <c r="N6" s="29" t="s">
        <v>395</v>
      </c>
      <c r="O6" s="29" t="s">
        <v>356</v>
      </c>
      <c r="P6" s="14" t="s">
        <v>984</v>
      </c>
      <c r="Q6" s="14" t="s">
        <v>987</v>
      </c>
      <c r="R6" s="12" t="s">
        <v>970</v>
      </c>
      <c r="S6" s="12" t="s">
        <v>977</v>
      </c>
      <c r="T6" s="15">
        <v>36000000</v>
      </c>
      <c r="U6" s="15">
        <f>+T6+BS6</f>
        <v>54000000</v>
      </c>
      <c r="V6" s="16" t="s">
        <v>150</v>
      </c>
      <c r="W6" s="48">
        <v>1712</v>
      </c>
      <c r="X6" s="49">
        <v>306</v>
      </c>
      <c r="Y6" s="50">
        <v>44578</v>
      </c>
      <c r="Z6" s="51">
        <v>520</v>
      </c>
      <c r="AA6" s="37">
        <v>44728</v>
      </c>
      <c r="AB6" s="37"/>
      <c r="AC6" s="52"/>
      <c r="AD6" s="53">
        <v>325</v>
      </c>
      <c r="AE6" s="54">
        <v>44580</v>
      </c>
      <c r="AF6" s="16">
        <v>621</v>
      </c>
      <c r="AG6" s="37">
        <v>44749</v>
      </c>
      <c r="AH6" s="16"/>
      <c r="AI6" s="26" t="s">
        <v>38</v>
      </c>
      <c r="AJ6" s="27" t="s">
        <v>63</v>
      </c>
      <c r="AK6" s="27" t="s">
        <v>67</v>
      </c>
      <c r="AL6" s="28">
        <v>5</v>
      </c>
      <c r="AM6" s="12" t="s">
        <v>137</v>
      </c>
      <c r="AN6" s="12">
        <v>6</v>
      </c>
      <c r="AO6" s="12">
        <v>3</v>
      </c>
      <c r="AP6" s="12">
        <f t="shared" si="0"/>
        <v>9</v>
      </c>
      <c r="AQ6" s="12"/>
      <c r="AR6" s="30">
        <v>44579</v>
      </c>
      <c r="AS6" s="31">
        <v>44580</v>
      </c>
      <c r="AT6" s="31">
        <v>44760</v>
      </c>
      <c r="AU6" s="31">
        <v>44774</v>
      </c>
      <c r="AV6" s="32"/>
      <c r="AW6" s="33" t="s">
        <v>713</v>
      </c>
      <c r="AX6" s="125" t="s">
        <v>111</v>
      </c>
      <c r="AY6" s="16">
        <v>90</v>
      </c>
      <c r="AZ6" s="16"/>
      <c r="BA6" s="16"/>
      <c r="BB6" s="16"/>
      <c r="BC6" s="16"/>
      <c r="BD6" s="16"/>
      <c r="BE6" s="16"/>
      <c r="BF6" s="16">
        <v>1</v>
      </c>
      <c r="BG6" s="36">
        <f t="shared" si="1"/>
        <v>90</v>
      </c>
      <c r="BH6" s="32">
        <v>44749</v>
      </c>
      <c r="BI6" s="38">
        <v>18000000</v>
      </c>
      <c r="BJ6" s="32"/>
      <c r="BK6" s="38"/>
      <c r="BL6" s="32"/>
      <c r="BM6" s="38"/>
      <c r="BN6" s="38"/>
      <c r="BO6" s="38"/>
      <c r="BP6" s="38"/>
      <c r="BQ6" s="38"/>
      <c r="BR6" s="39">
        <v>1</v>
      </c>
      <c r="BS6" s="39">
        <f t="shared" ref="BS6:BS12" si="2">+BI6+BK6+BM6+BO6+BQ6</f>
        <v>18000000</v>
      </c>
      <c r="BT6" s="32"/>
      <c r="BU6" s="12"/>
      <c r="BV6" s="32"/>
      <c r="BW6" s="32"/>
      <c r="BX6" s="32"/>
      <c r="BY6" s="40">
        <f>+U6/AP6</f>
        <v>6000000</v>
      </c>
      <c r="BZ6" s="56">
        <v>1</v>
      </c>
      <c r="CA6" s="57">
        <v>44687</v>
      </c>
      <c r="CB6" s="58">
        <v>20400000</v>
      </c>
      <c r="CC6" s="48">
        <v>1</v>
      </c>
      <c r="CD6" s="57">
        <v>44718</v>
      </c>
      <c r="CE6" s="58">
        <v>5878991</v>
      </c>
      <c r="CF6" s="48">
        <v>1</v>
      </c>
      <c r="CG6" s="57">
        <v>44718</v>
      </c>
      <c r="CH6" s="59">
        <v>5878991</v>
      </c>
      <c r="CI6" s="60"/>
      <c r="CJ6" s="60"/>
      <c r="CK6" s="59"/>
      <c r="CL6" s="60"/>
      <c r="CM6" s="60"/>
      <c r="CN6" s="59"/>
      <c r="CO6" s="60"/>
      <c r="CP6" s="60"/>
      <c r="CQ6" s="60"/>
      <c r="CR6" s="60"/>
      <c r="CS6" s="60"/>
      <c r="CT6" s="60"/>
      <c r="CU6" s="60"/>
      <c r="CV6" s="60"/>
      <c r="CW6" s="60"/>
      <c r="CX6" s="60"/>
      <c r="CY6" s="60"/>
      <c r="CZ6" s="60"/>
      <c r="DA6" s="60"/>
      <c r="DB6" s="60"/>
      <c r="DC6" s="60"/>
      <c r="DD6" s="48">
        <f t="shared" ref="DD6:DD24" si="3">+BZ6+CC6+CF6+CI6+CL6+CO6+CR6+CU6+CX6+DA6</f>
        <v>3</v>
      </c>
      <c r="DE6" s="61">
        <f>+CB6+CE6+CH6+CK6+CN6+CQ6+CT6+CW6+CZ6+DC6</f>
        <v>32157982</v>
      </c>
    </row>
    <row r="7" spans="1:109" ht="36" x14ac:dyDescent="0.25">
      <c r="A7" s="12">
        <v>3</v>
      </c>
      <c r="B7" s="12">
        <v>2022</v>
      </c>
      <c r="C7" s="13" t="s">
        <v>188</v>
      </c>
      <c r="D7" s="14" t="s">
        <v>189</v>
      </c>
      <c r="E7" s="131" t="s">
        <v>81</v>
      </c>
      <c r="F7" s="120" t="s">
        <v>878</v>
      </c>
      <c r="G7" s="12" t="s">
        <v>95</v>
      </c>
      <c r="H7" s="12" t="s">
        <v>62</v>
      </c>
      <c r="I7" s="12" t="s">
        <v>41</v>
      </c>
      <c r="J7" s="34" t="s">
        <v>60</v>
      </c>
      <c r="K7" s="35" t="s">
        <v>42</v>
      </c>
      <c r="L7" s="29" t="s">
        <v>717</v>
      </c>
      <c r="M7" s="12" t="s">
        <v>151</v>
      </c>
      <c r="N7" s="29" t="s">
        <v>190</v>
      </c>
      <c r="O7" s="29" t="s">
        <v>355</v>
      </c>
      <c r="P7" s="14" t="s">
        <v>984</v>
      </c>
      <c r="Q7" s="14" t="s">
        <v>987</v>
      </c>
      <c r="R7" s="12" t="s">
        <v>970</v>
      </c>
      <c r="S7" s="12" t="s">
        <v>977</v>
      </c>
      <c r="T7" s="15">
        <v>41600000</v>
      </c>
      <c r="U7" s="15">
        <f>+T7+BS7</f>
        <v>46800000</v>
      </c>
      <c r="V7" s="16" t="s">
        <v>150</v>
      </c>
      <c r="W7" s="48">
        <v>1710</v>
      </c>
      <c r="X7" s="49">
        <v>323</v>
      </c>
      <c r="Y7" s="50">
        <v>44578</v>
      </c>
      <c r="Z7" s="51">
        <v>623</v>
      </c>
      <c r="AA7" s="37">
        <v>44795</v>
      </c>
      <c r="AB7" s="37"/>
      <c r="AC7" s="52"/>
      <c r="AD7" s="53">
        <v>326</v>
      </c>
      <c r="AE7" s="54">
        <v>44581</v>
      </c>
      <c r="AF7" s="16">
        <v>727</v>
      </c>
      <c r="AG7" s="37">
        <v>44796</v>
      </c>
      <c r="AH7" s="16"/>
      <c r="AI7" s="26" t="s">
        <v>38</v>
      </c>
      <c r="AJ7" s="27" t="s">
        <v>63</v>
      </c>
      <c r="AK7" s="27" t="s">
        <v>67</v>
      </c>
      <c r="AL7" s="28">
        <v>5</v>
      </c>
      <c r="AM7" s="12" t="s">
        <v>137</v>
      </c>
      <c r="AN7" s="12">
        <v>8</v>
      </c>
      <c r="AO7" s="12">
        <v>1</v>
      </c>
      <c r="AP7" s="12">
        <f>+AN7+AO7</f>
        <v>9</v>
      </c>
      <c r="AQ7" s="12"/>
      <c r="AR7" s="30">
        <v>44579</v>
      </c>
      <c r="AS7" s="31">
        <v>44581</v>
      </c>
      <c r="AT7" s="31">
        <v>44823</v>
      </c>
      <c r="AU7" s="31">
        <v>44853</v>
      </c>
      <c r="AV7" s="32"/>
      <c r="AW7" s="33" t="s">
        <v>955</v>
      </c>
      <c r="AX7" s="125" t="s">
        <v>109</v>
      </c>
      <c r="AY7" s="16">
        <v>30</v>
      </c>
      <c r="AZ7" s="16"/>
      <c r="BA7" s="16"/>
      <c r="BB7" s="16"/>
      <c r="BC7" s="16"/>
      <c r="BD7" s="16"/>
      <c r="BE7" s="16"/>
      <c r="BF7" s="16">
        <v>1</v>
      </c>
      <c r="BG7" s="36">
        <f t="shared" si="1"/>
        <v>30</v>
      </c>
      <c r="BH7" s="32">
        <v>44796</v>
      </c>
      <c r="BI7" s="38">
        <v>5200000</v>
      </c>
      <c r="BJ7" s="32"/>
      <c r="BK7" s="38"/>
      <c r="BL7" s="32"/>
      <c r="BM7" s="38"/>
      <c r="BN7" s="38"/>
      <c r="BO7" s="38"/>
      <c r="BP7" s="38"/>
      <c r="BQ7" s="38"/>
      <c r="BR7" s="39">
        <v>1</v>
      </c>
      <c r="BS7" s="39">
        <f t="shared" si="2"/>
        <v>5200000</v>
      </c>
      <c r="BT7" s="32"/>
      <c r="BU7" s="12"/>
      <c r="BV7" s="32"/>
      <c r="BW7" s="32"/>
      <c r="BX7" s="32"/>
      <c r="BY7" s="40">
        <f>+U7/AP7</f>
        <v>5200000</v>
      </c>
      <c r="BZ7" s="56">
        <v>1</v>
      </c>
      <c r="CA7" s="57">
        <v>44624</v>
      </c>
      <c r="CB7" s="58">
        <v>1906667</v>
      </c>
      <c r="CC7" s="48">
        <v>1</v>
      </c>
      <c r="CD7" s="57">
        <v>44630</v>
      </c>
      <c r="CE7" s="58">
        <v>5200000</v>
      </c>
      <c r="CF7" s="48">
        <v>1</v>
      </c>
      <c r="CG7" s="57">
        <v>44658</v>
      </c>
      <c r="CH7" s="58">
        <v>5200000</v>
      </c>
      <c r="CI7" s="48">
        <v>1</v>
      </c>
      <c r="CJ7" s="57">
        <v>44694</v>
      </c>
      <c r="CK7" s="58">
        <v>5200000</v>
      </c>
      <c r="CL7" s="60">
        <v>1</v>
      </c>
      <c r="CM7" s="54">
        <v>44720</v>
      </c>
      <c r="CN7" s="59">
        <v>5155600</v>
      </c>
      <c r="CO7" s="60">
        <v>1</v>
      </c>
      <c r="CP7" s="54">
        <v>44753</v>
      </c>
      <c r="CQ7" s="59">
        <v>5155600</v>
      </c>
      <c r="CR7" s="60">
        <v>1</v>
      </c>
      <c r="CS7" s="54">
        <v>44784</v>
      </c>
      <c r="CT7" s="59">
        <v>5155600</v>
      </c>
      <c r="CU7" s="60"/>
      <c r="CV7" s="60"/>
      <c r="CW7" s="60"/>
      <c r="CX7" s="60"/>
      <c r="CY7" s="60"/>
      <c r="CZ7" s="60"/>
      <c r="DA7" s="60"/>
      <c r="DB7" s="60"/>
      <c r="DC7" s="60"/>
      <c r="DD7" s="48">
        <f>+BZ7+CC7+CF7+CI7+CL7+CO7+CR7+CU7+CX7+DA7</f>
        <v>7</v>
      </c>
      <c r="DE7" s="61">
        <f>+CB7+CE7+CH7+CK7+CN7+CQ7+CT7+CW7+CZ7+DC7</f>
        <v>32973467</v>
      </c>
    </row>
    <row r="8" spans="1:109" ht="36" x14ac:dyDescent="0.25">
      <c r="A8" s="12">
        <v>4</v>
      </c>
      <c r="B8" s="12">
        <v>2022</v>
      </c>
      <c r="C8" s="13" t="s">
        <v>168</v>
      </c>
      <c r="D8" s="14" t="s">
        <v>176</v>
      </c>
      <c r="E8" s="131" t="s">
        <v>92</v>
      </c>
      <c r="F8" s="120" t="s">
        <v>879</v>
      </c>
      <c r="G8" s="12" t="s">
        <v>39</v>
      </c>
      <c r="H8" s="12" t="s">
        <v>61</v>
      </c>
      <c r="I8" s="12" t="s">
        <v>45</v>
      </c>
      <c r="J8" s="34" t="s">
        <v>60</v>
      </c>
      <c r="K8" s="35" t="s">
        <v>42</v>
      </c>
      <c r="L8" s="29" t="s">
        <v>716</v>
      </c>
      <c r="M8" s="12" t="s">
        <v>381</v>
      </c>
      <c r="N8" s="29" t="s">
        <v>396</v>
      </c>
      <c r="O8" s="29" t="s">
        <v>348</v>
      </c>
      <c r="P8" s="14" t="s">
        <v>984</v>
      </c>
      <c r="Q8" s="14" t="s">
        <v>987</v>
      </c>
      <c r="R8" s="12" t="s">
        <v>970</v>
      </c>
      <c r="S8" s="12" t="s">
        <v>977</v>
      </c>
      <c r="T8" s="15">
        <v>20800000</v>
      </c>
      <c r="U8" s="15">
        <f>+T8+BS8</f>
        <v>29726666</v>
      </c>
      <c r="V8" s="16" t="s">
        <v>150</v>
      </c>
      <c r="W8" s="48">
        <v>1741</v>
      </c>
      <c r="X8" s="49">
        <v>311</v>
      </c>
      <c r="Y8" s="50">
        <v>44578</v>
      </c>
      <c r="Z8" s="51">
        <v>595</v>
      </c>
      <c r="AA8" s="37">
        <v>44776</v>
      </c>
      <c r="AB8" s="37"/>
      <c r="AC8" s="52"/>
      <c r="AD8" s="53">
        <v>318</v>
      </c>
      <c r="AE8" s="54">
        <v>44580</v>
      </c>
      <c r="AF8" s="16">
        <v>686</v>
      </c>
      <c r="AG8" s="37">
        <v>44778</v>
      </c>
      <c r="AH8" s="16"/>
      <c r="AI8" s="26" t="s">
        <v>38</v>
      </c>
      <c r="AJ8" s="27" t="s">
        <v>63</v>
      </c>
      <c r="AK8" s="27" t="s">
        <v>68</v>
      </c>
      <c r="AL8" s="28">
        <v>4</v>
      </c>
      <c r="AM8" s="12" t="s">
        <v>137</v>
      </c>
      <c r="AN8" s="12">
        <v>8</v>
      </c>
      <c r="AO8" s="12">
        <v>3</v>
      </c>
      <c r="AP8" s="12">
        <f t="shared" si="0"/>
        <v>11</v>
      </c>
      <c r="AQ8" s="12" t="s">
        <v>1107</v>
      </c>
      <c r="AR8" s="30">
        <v>44579</v>
      </c>
      <c r="AS8" s="31">
        <v>44580</v>
      </c>
      <c r="AT8" s="31">
        <v>44822</v>
      </c>
      <c r="AU8" s="31">
        <v>44926</v>
      </c>
      <c r="AV8" s="32"/>
      <c r="AW8" s="33" t="s">
        <v>823</v>
      </c>
      <c r="AX8" s="125" t="s">
        <v>109</v>
      </c>
      <c r="AY8" s="16">
        <v>103</v>
      </c>
      <c r="AZ8" s="16"/>
      <c r="BA8" s="16"/>
      <c r="BB8" s="16"/>
      <c r="BC8" s="16"/>
      <c r="BD8" s="16"/>
      <c r="BE8" s="16"/>
      <c r="BF8" s="16">
        <v>1</v>
      </c>
      <c r="BG8" s="36">
        <f t="shared" si="1"/>
        <v>103</v>
      </c>
      <c r="BH8" s="32">
        <v>44778</v>
      </c>
      <c r="BI8" s="38">
        <v>8926666</v>
      </c>
      <c r="BJ8" s="32"/>
      <c r="BK8" s="38"/>
      <c r="BL8" s="32"/>
      <c r="BM8" s="38"/>
      <c r="BN8" s="38"/>
      <c r="BO8" s="38"/>
      <c r="BP8" s="38"/>
      <c r="BQ8" s="38"/>
      <c r="BR8" s="39">
        <v>1</v>
      </c>
      <c r="BS8" s="39">
        <f t="shared" si="2"/>
        <v>8926666</v>
      </c>
      <c r="BT8" s="32"/>
      <c r="BU8" s="12"/>
      <c r="BV8" s="32"/>
      <c r="BW8" s="32"/>
      <c r="BX8" s="32"/>
      <c r="BY8" s="40">
        <f>+U8/AP8</f>
        <v>2702424.1818181816</v>
      </c>
      <c r="BZ8" s="56">
        <v>1</v>
      </c>
      <c r="CA8" s="57">
        <v>44624</v>
      </c>
      <c r="CB8" s="58">
        <v>1040000</v>
      </c>
      <c r="CC8" s="48">
        <v>1</v>
      </c>
      <c r="CD8" s="57">
        <v>44630</v>
      </c>
      <c r="CE8" s="58">
        <v>2600000</v>
      </c>
      <c r="CF8" s="48">
        <v>1</v>
      </c>
      <c r="CG8" s="57">
        <v>44658</v>
      </c>
      <c r="CH8" s="58">
        <v>2600000</v>
      </c>
      <c r="CI8" s="48">
        <v>1</v>
      </c>
      <c r="CJ8" s="57">
        <v>44687</v>
      </c>
      <c r="CK8" s="58">
        <v>2600000</v>
      </c>
      <c r="CL8" s="60">
        <v>1</v>
      </c>
      <c r="CM8" s="54">
        <v>44718</v>
      </c>
      <c r="CN8" s="59">
        <v>2577799</v>
      </c>
      <c r="CO8" s="60">
        <v>1</v>
      </c>
      <c r="CP8" s="54">
        <v>44753</v>
      </c>
      <c r="CQ8" s="59">
        <v>2577799</v>
      </c>
      <c r="CR8" s="60">
        <v>1</v>
      </c>
      <c r="CS8" s="54">
        <v>44784</v>
      </c>
      <c r="CT8" s="59">
        <v>2577799</v>
      </c>
      <c r="CU8" s="60"/>
      <c r="CV8" s="60"/>
      <c r="CW8" s="60"/>
      <c r="CX8" s="60"/>
      <c r="CY8" s="60"/>
      <c r="CZ8" s="60"/>
      <c r="DA8" s="60"/>
      <c r="DB8" s="60"/>
      <c r="DC8" s="60"/>
      <c r="DD8" s="48">
        <f t="shared" si="3"/>
        <v>7</v>
      </c>
      <c r="DE8" s="61">
        <f t="shared" ref="DE8:DE24" si="4">+CB8+CE8+CH8+CK8+CN8+CQ8+CT8+CW8+CZ8+DC8</f>
        <v>16573397</v>
      </c>
    </row>
    <row r="9" spans="1:109" ht="36" x14ac:dyDescent="0.25">
      <c r="A9" s="12">
        <v>5</v>
      </c>
      <c r="B9" s="12">
        <v>2022</v>
      </c>
      <c r="C9" s="13" t="s">
        <v>169</v>
      </c>
      <c r="D9" s="14" t="s">
        <v>177</v>
      </c>
      <c r="E9" s="131" t="s">
        <v>139</v>
      </c>
      <c r="F9" s="120" t="s">
        <v>880</v>
      </c>
      <c r="G9" s="12" t="s">
        <v>39</v>
      </c>
      <c r="H9" s="12" t="s">
        <v>61</v>
      </c>
      <c r="I9" s="12" t="s">
        <v>43</v>
      </c>
      <c r="J9" s="34" t="s">
        <v>60</v>
      </c>
      <c r="K9" s="35" t="s">
        <v>42</v>
      </c>
      <c r="L9" s="29" t="s">
        <v>717</v>
      </c>
      <c r="M9" s="12" t="s">
        <v>130</v>
      </c>
      <c r="N9" s="29" t="s">
        <v>397</v>
      </c>
      <c r="O9" s="29" t="s">
        <v>353</v>
      </c>
      <c r="P9" s="14" t="s">
        <v>984</v>
      </c>
      <c r="Q9" s="14" t="s">
        <v>987</v>
      </c>
      <c r="R9" s="12" t="s">
        <v>970</v>
      </c>
      <c r="S9" s="12" t="s">
        <v>977</v>
      </c>
      <c r="T9" s="15">
        <v>33600000</v>
      </c>
      <c r="U9" s="15">
        <f>+T9+BS9</f>
        <v>49840000</v>
      </c>
      <c r="V9" s="16" t="s">
        <v>150</v>
      </c>
      <c r="W9" s="48">
        <v>1741</v>
      </c>
      <c r="X9" s="49">
        <v>314</v>
      </c>
      <c r="Y9" s="50">
        <v>44578</v>
      </c>
      <c r="Z9" s="51">
        <v>624</v>
      </c>
      <c r="AA9" s="37">
        <v>44795</v>
      </c>
      <c r="AB9" s="37"/>
      <c r="AC9" s="52"/>
      <c r="AD9" s="53">
        <v>317</v>
      </c>
      <c r="AE9" s="54">
        <v>44580</v>
      </c>
      <c r="AF9" s="16">
        <v>728</v>
      </c>
      <c r="AG9" s="37">
        <v>44796</v>
      </c>
      <c r="AH9" s="16"/>
      <c r="AI9" s="26" t="s">
        <v>38</v>
      </c>
      <c r="AJ9" s="27" t="s">
        <v>63</v>
      </c>
      <c r="AK9" s="27" t="s">
        <v>68</v>
      </c>
      <c r="AL9" s="28">
        <v>4</v>
      </c>
      <c r="AM9" s="12" t="s">
        <v>137</v>
      </c>
      <c r="AN9" s="12">
        <v>8</v>
      </c>
      <c r="AO9" s="12">
        <v>3</v>
      </c>
      <c r="AP9" s="12">
        <f t="shared" si="0"/>
        <v>11</v>
      </c>
      <c r="AQ9" s="12" t="s">
        <v>1164</v>
      </c>
      <c r="AR9" s="30">
        <v>44579</v>
      </c>
      <c r="AS9" s="31">
        <v>44580</v>
      </c>
      <c r="AT9" s="31">
        <v>44822</v>
      </c>
      <c r="AU9" s="31">
        <v>44939</v>
      </c>
      <c r="AV9" s="32"/>
      <c r="AW9" s="33" t="s">
        <v>532</v>
      </c>
      <c r="AX9" s="125" t="s">
        <v>109</v>
      </c>
      <c r="AY9" s="16">
        <v>116</v>
      </c>
      <c r="AZ9" s="16"/>
      <c r="BA9" s="16"/>
      <c r="BB9" s="16"/>
      <c r="BC9" s="16"/>
      <c r="BD9" s="16"/>
      <c r="BE9" s="16"/>
      <c r="BF9" s="16">
        <v>1</v>
      </c>
      <c r="BG9" s="36">
        <f t="shared" si="1"/>
        <v>116</v>
      </c>
      <c r="BH9" s="32">
        <v>44796</v>
      </c>
      <c r="BI9" s="38">
        <v>16240000</v>
      </c>
      <c r="BJ9" s="32"/>
      <c r="BK9" s="38"/>
      <c r="BL9" s="32"/>
      <c r="BM9" s="38"/>
      <c r="BN9" s="38"/>
      <c r="BO9" s="38"/>
      <c r="BP9" s="38"/>
      <c r="BQ9" s="38"/>
      <c r="BR9" s="39">
        <v>1</v>
      </c>
      <c r="BS9" s="39">
        <f t="shared" si="2"/>
        <v>16240000</v>
      </c>
      <c r="BT9" s="32"/>
      <c r="BU9" s="12"/>
      <c r="BV9" s="32"/>
      <c r="BW9" s="32"/>
      <c r="BX9" s="32"/>
      <c r="BY9" s="40">
        <f>+U9/AP9</f>
        <v>4530909.0909090908</v>
      </c>
      <c r="BZ9" s="56">
        <v>1</v>
      </c>
      <c r="CA9" s="57">
        <v>44624</v>
      </c>
      <c r="CB9" s="58">
        <v>1680000</v>
      </c>
      <c r="CC9" s="48">
        <v>1</v>
      </c>
      <c r="CD9" s="57">
        <v>44630</v>
      </c>
      <c r="CE9" s="58">
        <v>4200000</v>
      </c>
      <c r="CF9" s="48">
        <v>1</v>
      </c>
      <c r="CG9" s="57">
        <v>44658</v>
      </c>
      <c r="CH9" s="58">
        <v>4200000</v>
      </c>
      <c r="CI9" s="48">
        <v>1</v>
      </c>
      <c r="CJ9" s="57">
        <v>44687</v>
      </c>
      <c r="CK9" s="58">
        <v>4200000</v>
      </c>
      <c r="CL9" s="60">
        <v>1</v>
      </c>
      <c r="CM9" s="54">
        <v>44718</v>
      </c>
      <c r="CN9" s="59">
        <v>4164138</v>
      </c>
      <c r="CO9" s="60">
        <v>1</v>
      </c>
      <c r="CP9" s="54">
        <v>44753</v>
      </c>
      <c r="CQ9" s="59">
        <v>4164138</v>
      </c>
      <c r="CR9" s="60">
        <v>1</v>
      </c>
      <c r="CS9" s="54">
        <v>44784</v>
      </c>
      <c r="CT9" s="59">
        <v>4164138</v>
      </c>
      <c r="CU9" s="60"/>
      <c r="CV9" s="60"/>
      <c r="CW9" s="60"/>
      <c r="CX9" s="60"/>
      <c r="CY9" s="60"/>
      <c r="CZ9" s="60"/>
      <c r="DA9" s="60"/>
      <c r="DB9" s="60"/>
      <c r="DC9" s="60"/>
      <c r="DD9" s="48">
        <f t="shared" si="3"/>
        <v>7</v>
      </c>
      <c r="DE9" s="61">
        <f t="shared" si="4"/>
        <v>26772414</v>
      </c>
    </row>
    <row r="10" spans="1:109" ht="36" x14ac:dyDescent="0.25">
      <c r="A10" s="12">
        <v>6</v>
      </c>
      <c r="B10" s="12">
        <v>2022</v>
      </c>
      <c r="C10" s="13" t="s">
        <v>191</v>
      </c>
      <c r="D10" s="14" t="s">
        <v>192</v>
      </c>
      <c r="E10" s="131" t="s">
        <v>80</v>
      </c>
      <c r="F10" s="120" t="s">
        <v>879</v>
      </c>
      <c r="G10" s="12" t="s">
        <v>96</v>
      </c>
      <c r="H10" s="12" t="s">
        <v>62</v>
      </c>
      <c r="I10" s="12" t="s">
        <v>45</v>
      </c>
      <c r="J10" s="34" t="s">
        <v>60</v>
      </c>
      <c r="K10" s="35" t="s">
        <v>42</v>
      </c>
      <c r="L10" s="29" t="s">
        <v>718</v>
      </c>
      <c r="M10" s="12" t="s">
        <v>373</v>
      </c>
      <c r="N10" s="29" t="s">
        <v>193</v>
      </c>
      <c r="O10" s="29" t="s">
        <v>351</v>
      </c>
      <c r="P10" s="14" t="s">
        <v>984</v>
      </c>
      <c r="Q10" s="14" t="s">
        <v>987</v>
      </c>
      <c r="R10" s="12" t="s">
        <v>970</v>
      </c>
      <c r="S10" s="12" t="s">
        <v>977</v>
      </c>
      <c r="T10" s="15">
        <v>17600000</v>
      </c>
      <c r="U10" s="15">
        <f>+T10+BS10</f>
        <v>25079996</v>
      </c>
      <c r="V10" s="16" t="s">
        <v>150</v>
      </c>
      <c r="W10" s="48">
        <v>1841</v>
      </c>
      <c r="X10" s="49">
        <v>318</v>
      </c>
      <c r="Y10" s="50">
        <v>44578</v>
      </c>
      <c r="Z10" s="51">
        <v>596</v>
      </c>
      <c r="AA10" s="37">
        <v>44776</v>
      </c>
      <c r="AB10" s="37"/>
      <c r="AC10" s="52"/>
      <c r="AD10" s="53">
        <v>327</v>
      </c>
      <c r="AE10" s="54">
        <v>44581</v>
      </c>
      <c r="AF10" s="16">
        <v>692</v>
      </c>
      <c r="AG10" s="37">
        <v>44781</v>
      </c>
      <c r="AH10" s="16"/>
      <c r="AI10" s="26" t="s">
        <v>38</v>
      </c>
      <c r="AJ10" s="27" t="s">
        <v>63</v>
      </c>
      <c r="AK10" s="27" t="s">
        <v>68</v>
      </c>
      <c r="AL10" s="28">
        <v>4</v>
      </c>
      <c r="AM10" s="12" t="s">
        <v>137</v>
      </c>
      <c r="AN10" s="12">
        <v>8</v>
      </c>
      <c r="AO10" s="12">
        <v>3</v>
      </c>
      <c r="AP10" s="12">
        <f>+AN10+AO10</f>
        <v>11</v>
      </c>
      <c r="AQ10" s="12" t="s">
        <v>1108</v>
      </c>
      <c r="AR10" s="30">
        <v>44579</v>
      </c>
      <c r="AS10" s="31">
        <v>44581</v>
      </c>
      <c r="AT10" s="31">
        <v>44823</v>
      </c>
      <c r="AU10" s="31">
        <v>44926</v>
      </c>
      <c r="AV10" s="32"/>
      <c r="AW10" s="33" t="s">
        <v>823</v>
      </c>
      <c r="AX10" s="125" t="s">
        <v>109</v>
      </c>
      <c r="AY10" s="16">
        <v>102</v>
      </c>
      <c r="AZ10" s="16"/>
      <c r="BA10" s="16"/>
      <c r="BB10" s="16"/>
      <c r="BC10" s="16"/>
      <c r="BD10" s="16"/>
      <c r="BE10" s="16"/>
      <c r="BF10" s="16">
        <v>1</v>
      </c>
      <c r="BG10" s="36">
        <f t="shared" si="1"/>
        <v>102</v>
      </c>
      <c r="BH10" s="32">
        <v>44778</v>
      </c>
      <c r="BI10" s="38">
        <v>7479996</v>
      </c>
      <c r="BJ10" s="32"/>
      <c r="BK10" s="38"/>
      <c r="BL10" s="32"/>
      <c r="BM10" s="38"/>
      <c r="BN10" s="38"/>
      <c r="BO10" s="38"/>
      <c r="BP10" s="38"/>
      <c r="BQ10" s="38"/>
      <c r="BR10" s="39">
        <v>1</v>
      </c>
      <c r="BS10" s="39">
        <f t="shared" si="2"/>
        <v>7479996</v>
      </c>
      <c r="BT10" s="32"/>
      <c r="BU10" s="12"/>
      <c r="BV10" s="32"/>
      <c r="BW10" s="32"/>
      <c r="BX10" s="32"/>
      <c r="BY10" s="40">
        <f>+U10/AP10</f>
        <v>2279999.6363636362</v>
      </c>
      <c r="BZ10" s="56">
        <v>1</v>
      </c>
      <c r="CA10" s="57">
        <v>44624</v>
      </c>
      <c r="CB10" s="58">
        <v>806667</v>
      </c>
      <c r="CC10" s="48">
        <v>1</v>
      </c>
      <c r="CD10" s="57">
        <v>44634</v>
      </c>
      <c r="CE10" s="58">
        <v>2200000</v>
      </c>
      <c r="CF10" s="48">
        <v>1</v>
      </c>
      <c r="CG10" s="57">
        <v>44662</v>
      </c>
      <c r="CH10" s="58">
        <v>2200000</v>
      </c>
      <c r="CI10" s="60">
        <v>1</v>
      </c>
      <c r="CJ10" s="54">
        <v>44687</v>
      </c>
      <c r="CK10" s="59">
        <v>2200000</v>
      </c>
      <c r="CL10" s="60">
        <v>1</v>
      </c>
      <c r="CM10" s="54">
        <v>44718</v>
      </c>
      <c r="CN10" s="59">
        <v>2181215</v>
      </c>
      <c r="CO10" s="60">
        <v>1</v>
      </c>
      <c r="CP10" s="54">
        <v>44753</v>
      </c>
      <c r="CQ10" s="59">
        <v>2181215</v>
      </c>
      <c r="CR10" s="60">
        <v>1</v>
      </c>
      <c r="CS10" s="54">
        <v>44784</v>
      </c>
      <c r="CT10" s="59">
        <v>2181215</v>
      </c>
      <c r="CU10" s="60"/>
      <c r="CV10" s="60"/>
      <c r="CW10" s="60"/>
      <c r="CX10" s="60"/>
      <c r="CY10" s="60"/>
      <c r="CZ10" s="60"/>
      <c r="DA10" s="60"/>
      <c r="DB10" s="60"/>
      <c r="DC10" s="60"/>
      <c r="DD10" s="48">
        <f>+BZ10+CC10+CF10+CI10+CL10+CO10+CR10+CU10+CX10+DA10</f>
        <v>7</v>
      </c>
      <c r="DE10" s="61">
        <f>+CB10+CE10+CH10+CK10+CN10+CQ10+CT10+CW10+CZ10+DC10</f>
        <v>13950312</v>
      </c>
    </row>
    <row r="11" spans="1:109" ht="36" x14ac:dyDescent="0.25">
      <c r="A11" s="12">
        <v>7</v>
      </c>
      <c r="B11" s="12">
        <v>2022</v>
      </c>
      <c r="C11" s="13" t="s">
        <v>170</v>
      </c>
      <c r="D11" s="14" t="s">
        <v>178</v>
      </c>
      <c r="E11" s="131" t="s">
        <v>82</v>
      </c>
      <c r="F11" s="120" t="s">
        <v>879</v>
      </c>
      <c r="G11" s="12" t="s">
        <v>39</v>
      </c>
      <c r="H11" s="12" t="s">
        <v>61</v>
      </c>
      <c r="I11" s="12" t="s">
        <v>45</v>
      </c>
      <c r="J11" s="34" t="s">
        <v>60</v>
      </c>
      <c r="K11" s="35" t="s">
        <v>42</v>
      </c>
      <c r="L11" s="29" t="s">
        <v>1241</v>
      </c>
      <c r="M11" s="12" t="s">
        <v>128</v>
      </c>
      <c r="N11" s="29" t="s">
        <v>183</v>
      </c>
      <c r="O11" s="29" t="s">
        <v>349</v>
      </c>
      <c r="P11" s="14" t="s">
        <v>984</v>
      </c>
      <c r="Q11" s="14" t="s">
        <v>987</v>
      </c>
      <c r="R11" s="12" t="s">
        <v>970</v>
      </c>
      <c r="S11" s="12" t="s">
        <v>977</v>
      </c>
      <c r="T11" s="15">
        <v>20000000</v>
      </c>
      <c r="U11" s="15">
        <f>+T11+BS11</f>
        <v>28583333</v>
      </c>
      <c r="V11" s="16" t="s">
        <v>150</v>
      </c>
      <c r="W11" s="48">
        <v>1741</v>
      </c>
      <c r="X11" s="49">
        <v>315</v>
      </c>
      <c r="Y11" s="50">
        <v>44578</v>
      </c>
      <c r="Z11" s="51">
        <v>616</v>
      </c>
      <c r="AA11" s="37">
        <v>44791</v>
      </c>
      <c r="AB11" s="37"/>
      <c r="AC11" s="52"/>
      <c r="AD11" s="53">
        <v>319</v>
      </c>
      <c r="AE11" s="54">
        <v>44580</v>
      </c>
      <c r="AF11" s="16">
        <v>719</v>
      </c>
      <c r="AG11" s="37">
        <v>44795</v>
      </c>
      <c r="AH11" s="16"/>
      <c r="AI11" s="26" t="s">
        <v>38</v>
      </c>
      <c r="AJ11" s="27" t="s">
        <v>63</v>
      </c>
      <c r="AK11" s="27" t="s">
        <v>68</v>
      </c>
      <c r="AL11" s="28">
        <v>4</v>
      </c>
      <c r="AM11" s="12" t="s">
        <v>137</v>
      </c>
      <c r="AN11" s="12">
        <v>8</v>
      </c>
      <c r="AO11" s="12">
        <v>3</v>
      </c>
      <c r="AP11" s="12">
        <f t="shared" si="0"/>
        <v>11</v>
      </c>
      <c r="AQ11" s="12" t="s">
        <v>1107</v>
      </c>
      <c r="AR11" s="30">
        <v>44579</v>
      </c>
      <c r="AS11" s="31">
        <v>44580</v>
      </c>
      <c r="AT11" s="31">
        <v>44822</v>
      </c>
      <c r="AU11" s="31">
        <v>44926</v>
      </c>
      <c r="AV11" s="32"/>
      <c r="AW11" s="33" t="s">
        <v>823</v>
      </c>
      <c r="AX11" s="125" t="s">
        <v>109</v>
      </c>
      <c r="AY11" s="16">
        <v>103</v>
      </c>
      <c r="AZ11" s="16"/>
      <c r="BA11" s="16"/>
      <c r="BB11" s="16"/>
      <c r="BC11" s="16"/>
      <c r="BD11" s="16"/>
      <c r="BE11" s="16"/>
      <c r="BF11" s="16">
        <v>1</v>
      </c>
      <c r="BG11" s="36">
        <f t="shared" si="1"/>
        <v>103</v>
      </c>
      <c r="BH11" s="32">
        <v>44795</v>
      </c>
      <c r="BI11" s="38">
        <v>8583333</v>
      </c>
      <c r="BJ11" s="32"/>
      <c r="BK11" s="38"/>
      <c r="BL11" s="32"/>
      <c r="BM11" s="38"/>
      <c r="BN11" s="38"/>
      <c r="BO11" s="38"/>
      <c r="BP11" s="38"/>
      <c r="BQ11" s="38"/>
      <c r="BR11" s="39">
        <v>1</v>
      </c>
      <c r="BS11" s="39">
        <f t="shared" si="2"/>
        <v>8583333</v>
      </c>
      <c r="BT11" s="32"/>
      <c r="BU11" s="12"/>
      <c r="BV11" s="32"/>
      <c r="BW11" s="32"/>
      <c r="BX11" s="32"/>
      <c r="BY11" s="40">
        <f>+U11/AP11</f>
        <v>2598484.8181818184</v>
      </c>
      <c r="BZ11" s="56">
        <v>1</v>
      </c>
      <c r="CA11" s="57">
        <v>44624</v>
      </c>
      <c r="CB11" s="58">
        <v>1000000</v>
      </c>
      <c r="CC11" s="48">
        <v>1</v>
      </c>
      <c r="CD11" s="57">
        <v>44630</v>
      </c>
      <c r="CE11" s="58">
        <v>2500000</v>
      </c>
      <c r="CF11" s="48">
        <v>1</v>
      </c>
      <c r="CG11" s="57">
        <v>44658</v>
      </c>
      <c r="CH11" s="58">
        <v>2500000</v>
      </c>
      <c r="CI11" s="48">
        <v>1</v>
      </c>
      <c r="CJ11" s="57">
        <v>44687</v>
      </c>
      <c r="CK11" s="58">
        <v>2500000</v>
      </c>
      <c r="CL11" s="60">
        <v>1</v>
      </c>
      <c r="CM11" s="54">
        <v>44718</v>
      </c>
      <c r="CN11" s="59">
        <v>2478653</v>
      </c>
      <c r="CO11" s="60">
        <v>1</v>
      </c>
      <c r="CP11" s="54">
        <v>44753</v>
      </c>
      <c r="CQ11" s="58">
        <v>2478653</v>
      </c>
      <c r="CR11" s="60">
        <v>1</v>
      </c>
      <c r="CS11" s="54">
        <v>44784</v>
      </c>
      <c r="CT11" s="58">
        <v>2478653</v>
      </c>
      <c r="CU11" s="60"/>
      <c r="CV11" s="60"/>
      <c r="CW11" s="60"/>
      <c r="CX11" s="60"/>
      <c r="CY11" s="60"/>
      <c r="CZ11" s="60"/>
      <c r="DA11" s="60"/>
      <c r="DB11" s="60"/>
      <c r="DC11" s="60"/>
      <c r="DD11" s="48">
        <f t="shared" si="3"/>
        <v>7</v>
      </c>
      <c r="DE11" s="61">
        <f t="shared" si="4"/>
        <v>15935959</v>
      </c>
    </row>
    <row r="12" spans="1:109" ht="36" x14ac:dyDescent="0.25">
      <c r="A12" s="12">
        <v>8</v>
      </c>
      <c r="B12" s="12">
        <v>2022</v>
      </c>
      <c r="C12" s="13" t="s">
        <v>194</v>
      </c>
      <c r="D12" s="14" t="s">
        <v>195</v>
      </c>
      <c r="E12" s="131" t="s">
        <v>47</v>
      </c>
      <c r="F12" s="120" t="s">
        <v>879</v>
      </c>
      <c r="G12" s="12" t="s">
        <v>96</v>
      </c>
      <c r="H12" s="12" t="s">
        <v>62</v>
      </c>
      <c r="I12" s="12" t="s">
        <v>45</v>
      </c>
      <c r="J12" s="34" t="s">
        <v>60</v>
      </c>
      <c r="K12" s="35" t="s">
        <v>42</v>
      </c>
      <c r="L12" s="29" t="s">
        <v>719</v>
      </c>
      <c r="M12" s="12" t="s">
        <v>126</v>
      </c>
      <c r="N12" s="29" t="s">
        <v>196</v>
      </c>
      <c r="O12" s="29" t="s">
        <v>350</v>
      </c>
      <c r="P12" s="14" t="s">
        <v>984</v>
      </c>
      <c r="Q12" s="14" t="s">
        <v>987</v>
      </c>
      <c r="R12" s="12" t="s">
        <v>970</v>
      </c>
      <c r="S12" s="12" t="s">
        <v>977</v>
      </c>
      <c r="T12" s="15">
        <v>20800000</v>
      </c>
      <c r="U12" s="15">
        <f>+T12+BS12</f>
        <v>29726667</v>
      </c>
      <c r="V12" s="16" t="s">
        <v>150</v>
      </c>
      <c r="W12" s="48">
        <v>1741</v>
      </c>
      <c r="X12" s="49">
        <v>308</v>
      </c>
      <c r="Y12" s="50">
        <v>44578</v>
      </c>
      <c r="Z12" s="51">
        <v>653</v>
      </c>
      <c r="AA12" s="37">
        <v>44805</v>
      </c>
      <c r="AB12" s="37"/>
      <c r="AC12" s="52"/>
      <c r="AD12" s="53">
        <v>316</v>
      </c>
      <c r="AE12" s="54">
        <v>44580</v>
      </c>
      <c r="AF12" s="16">
        <v>756</v>
      </c>
      <c r="AG12" s="37">
        <v>44809</v>
      </c>
      <c r="AH12" s="16"/>
      <c r="AI12" s="26" t="s">
        <v>38</v>
      </c>
      <c r="AJ12" s="27" t="s">
        <v>63</v>
      </c>
      <c r="AK12" s="27" t="s">
        <v>68</v>
      </c>
      <c r="AL12" s="28">
        <v>4</v>
      </c>
      <c r="AM12" s="12" t="s">
        <v>137</v>
      </c>
      <c r="AN12" s="12">
        <v>8</v>
      </c>
      <c r="AO12" s="12">
        <v>3</v>
      </c>
      <c r="AP12" s="12">
        <f>+AN12+AO12</f>
        <v>11</v>
      </c>
      <c r="AQ12" s="12" t="s">
        <v>1107</v>
      </c>
      <c r="AR12" s="30">
        <v>44579</v>
      </c>
      <c r="AS12" s="31">
        <v>44580</v>
      </c>
      <c r="AT12" s="31">
        <v>44822</v>
      </c>
      <c r="AU12" s="31">
        <v>44926</v>
      </c>
      <c r="AV12" s="32"/>
      <c r="AW12" s="33" t="s">
        <v>823</v>
      </c>
      <c r="AX12" s="125" t="s">
        <v>109</v>
      </c>
      <c r="AY12" s="16">
        <v>103</v>
      </c>
      <c r="AZ12" s="16"/>
      <c r="BA12" s="16"/>
      <c r="BB12" s="16"/>
      <c r="BC12" s="16"/>
      <c r="BD12" s="16"/>
      <c r="BE12" s="16"/>
      <c r="BF12" s="16">
        <v>1</v>
      </c>
      <c r="BG12" s="36">
        <f t="shared" si="1"/>
        <v>103</v>
      </c>
      <c r="BH12" s="32">
        <v>44809</v>
      </c>
      <c r="BI12" s="38">
        <v>8926667</v>
      </c>
      <c r="BJ12" s="32"/>
      <c r="BK12" s="38"/>
      <c r="BL12" s="32"/>
      <c r="BM12" s="38"/>
      <c r="BN12" s="38"/>
      <c r="BO12" s="38"/>
      <c r="BP12" s="38"/>
      <c r="BQ12" s="38"/>
      <c r="BR12" s="39">
        <v>1</v>
      </c>
      <c r="BS12" s="39">
        <f t="shared" si="2"/>
        <v>8926667</v>
      </c>
      <c r="BT12" s="32"/>
      <c r="BU12" s="12"/>
      <c r="BV12" s="32"/>
      <c r="BW12" s="32"/>
      <c r="BX12" s="32"/>
      <c r="BY12" s="40">
        <f>+U12/AP12</f>
        <v>2702424.2727272729</v>
      </c>
      <c r="BZ12" s="56">
        <v>1</v>
      </c>
      <c r="CA12" s="57">
        <v>44624</v>
      </c>
      <c r="CB12" s="58">
        <v>1040000</v>
      </c>
      <c r="CC12" s="48">
        <v>1</v>
      </c>
      <c r="CD12" s="57">
        <v>44630</v>
      </c>
      <c r="CE12" s="58">
        <v>2600000</v>
      </c>
      <c r="CF12" s="48">
        <v>1</v>
      </c>
      <c r="CG12" s="57">
        <v>44662</v>
      </c>
      <c r="CH12" s="58">
        <v>2600000</v>
      </c>
      <c r="CI12" s="60">
        <v>1</v>
      </c>
      <c r="CJ12" s="54">
        <v>44687</v>
      </c>
      <c r="CK12" s="59">
        <v>2600000</v>
      </c>
      <c r="CL12" s="60">
        <v>1</v>
      </c>
      <c r="CM12" s="54">
        <v>44718</v>
      </c>
      <c r="CN12" s="59">
        <v>2577799</v>
      </c>
      <c r="CO12" s="60">
        <v>1</v>
      </c>
      <c r="CP12" s="54">
        <v>44753</v>
      </c>
      <c r="CQ12" s="59">
        <v>2577799</v>
      </c>
      <c r="CR12" s="60">
        <v>1</v>
      </c>
      <c r="CS12" s="54">
        <v>44784</v>
      </c>
      <c r="CT12" s="59">
        <v>2577799</v>
      </c>
      <c r="CU12" s="60"/>
      <c r="CV12" s="60"/>
      <c r="CW12" s="60"/>
      <c r="CX12" s="60"/>
      <c r="CY12" s="60"/>
      <c r="CZ12" s="60"/>
      <c r="DA12" s="60"/>
      <c r="DB12" s="60"/>
      <c r="DC12" s="60"/>
      <c r="DD12" s="48">
        <f>+BZ12+CC12+CF12+CI12+CL12+CO12+CR12+CU12+CX12+DA12</f>
        <v>7</v>
      </c>
      <c r="DE12" s="61">
        <f>+CB12+CE12+CH12+CK12+CN12+CQ12+CT12+CW12+CZ12+DC12</f>
        <v>16573397</v>
      </c>
    </row>
    <row r="13" spans="1:109" ht="36" x14ac:dyDescent="0.25">
      <c r="A13" s="12">
        <v>9</v>
      </c>
      <c r="B13" s="12">
        <v>2022</v>
      </c>
      <c r="C13" s="13" t="s">
        <v>156</v>
      </c>
      <c r="D13" s="14" t="s">
        <v>157</v>
      </c>
      <c r="E13" s="131" t="s">
        <v>56</v>
      </c>
      <c r="F13" s="120" t="s">
        <v>879</v>
      </c>
      <c r="G13" s="12" t="s">
        <v>95</v>
      </c>
      <c r="H13" s="12" t="s">
        <v>62</v>
      </c>
      <c r="I13" s="12" t="s">
        <v>45</v>
      </c>
      <c r="J13" s="34" t="s">
        <v>60</v>
      </c>
      <c r="K13" s="35" t="s">
        <v>42</v>
      </c>
      <c r="L13" s="29" t="s">
        <v>947</v>
      </c>
      <c r="M13" s="12" t="s">
        <v>124</v>
      </c>
      <c r="N13" s="29" t="s">
        <v>398</v>
      </c>
      <c r="O13" s="29" t="s">
        <v>364</v>
      </c>
      <c r="P13" s="14" t="s">
        <v>984</v>
      </c>
      <c r="Q13" s="14" t="s">
        <v>987</v>
      </c>
      <c r="R13" s="12" t="s">
        <v>970</v>
      </c>
      <c r="S13" s="12" t="s">
        <v>977</v>
      </c>
      <c r="T13" s="15">
        <v>21600000</v>
      </c>
      <c r="U13" s="15">
        <f>+T13+BS13</f>
        <v>32400000</v>
      </c>
      <c r="V13" s="16" t="s">
        <v>150</v>
      </c>
      <c r="W13" s="48">
        <v>1741</v>
      </c>
      <c r="X13" s="49">
        <v>312</v>
      </c>
      <c r="Y13" s="50">
        <v>44578</v>
      </c>
      <c r="Z13" s="51">
        <v>607</v>
      </c>
      <c r="AA13" s="37">
        <v>44784</v>
      </c>
      <c r="AB13" s="37"/>
      <c r="AC13" s="52"/>
      <c r="AD13" s="53">
        <v>307</v>
      </c>
      <c r="AE13" s="54">
        <v>44579</v>
      </c>
      <c r="AF13" s="16">
        <v>711</v>
      </c>
      <c r="AG13" s="37">
        <v>44792</v>
      </c>
      <c r="AH13" s="16"/>
      <c r="AI13" s="26" t="s">
        <v>38</v>
      </c>
      <c r="AJ13" s="27" t="s">
        <v>63</v>
      </c>
      <c r="AK13" s="27" t="s">
        <v>68</v>
      </c>
      <c r="AL13" s="28">
        <v>4</v>
      </c>
      <c r="AM13" s="12" t="s">
        <v>40</v>
      </c>
      <c r="AN13" s="12">
        <v>8</v>
      </c>
      <c r="AO13" s="12">
        <v>4</v>
      </c>
      <c r="AP13" s="12">
        <f t="shared" si="0"/>
        <v>12</v>
      </c>
      <c r="AQ13" s="12"/>
      <c r="AR13" s="30">
        <v>44579</v>
      </c>
      <c r="AS13" s="31">
        <v>44580</v>
      </c>
      <c r="AT13" s="31">
        <v>44822</v>
      </c>
      <c r="AU13" s="31">
        <v>44944</v>
      </c>
      <c r="AV13" s="32"/>
      <c r="AW13" s="33" t="s">
        <v>532</v>
      </c>
      <c r="AX13" s="125" t="s">
        <v>109</v>
      </c>
      <c r="AY13" s="16">
        <v>120</v>
      </c>
      <c r="AZ13" s="16"/>
      <c r="BA13" s="16"/>
      <c r="BB13" s="16"/>
      <c r="BC13" s="16"/>
      <c r="BD13" s="16"/>
      <c r="BE13" s="16"/>
      <c r="BF13" s="16">
        <v>1</v>
      </c>
      <c r="BG13" s="36">
        <f t="shared" si="1"/>
        <v>120</v>
      </c>
      <c r="BH13" s="32">
        <v>44791</v>
      </c>
      <c r="BI13" s="38">
        <v>10800000</v>
      </c>
      <c r="BJ13" s="32"/>
      <c r="BK13" s="38"/>
      <c r="BL13" s="32"/>
      <c r="BM13" s="38"/>
      <c r="BN13" s="38"/>
      <c r="BO13" s="38"/>
      <c r="BP13" s="38"/>
      <c r="BQ13" s="38"/>
      <c r="BR13" s="39">
        <v>1</v>
      </c>
      <c r="BS13" s="39">
        <f>+BI13+BK13+BM13+BO13+BQ13</f>
        <v>10800000</v>
      </c>
      <c r="BT13" s="32"/>
      <c r="BU13" s="12"/>
      <c r="BV13" s="32"/>
      <c r="BW13" s="32"/>
      <c r="BX13" s="32"/>
      <c r="BY13" s="40">
        <f>+U13/AP13</f>
        <v>2700000</v>
      </c>
      <c r="BZ13" s="56">
        <v>1</v>
      </c>
      <c r="CA13" s="57">
        <v>44624</v>
      </c>
      <c r="CB13" s="58">
        <v>1080000</v>
      </c>
      <c r="CC13" s="48">
        <v>1</v>
      </c>
      <c r="CD13" s="57">
        <v>44630</v>
      </c>
      <c r="CE13" s="58">
        <v>2700000</v>
      </c>
      <c r="CF13" s="48">
        <v>1</v>
      </c>
      <c r="CG13" s="57">
        <v>44658</v>
      </c>
      <c r="CH13" s="58">
        <v>2700000</v>
      </c>
      <c r="CI13" s="48">
        <v>1</v>
      </c>
      <c r="CJ13" s="57">
        <v>44687</v>
      </c>
      <c r="CK13" s="58">
        <v>2700000</v>
      </c>
      <c r="CL13" s="60">
        <v>1</v>
      </c>
      <c r="CM13" s="54">
        <v>44722</v>
      </c>
      <c r="CN13" s="59">
        <v>2676945</v>
      </c>
      <c r="CO13" s="60">
        <v>1</v>
      </c>
      <c r="CP13" s="54">
        <v>44753</v>
      </c>
      <c r="CQ13" s="59">
        <v>2676945</v>
      </c>
      <c r="CR13" s="60">
        <v>1</v>
      </c>
      <c r="CS13" s="54">
        <v>44784</v>
      </c>
      <c r="CT13" s="59">
        <v>2676945</v>
      </c>
      <c r="CU13" s="60"/>
      <c r="CV13" s="60"/>
      <c r="CW13" s="60"/>
      <c r="CX13" s="60"/>
      <c r="CY13" s="60"/>
      <c r="CZ13" s="60"/>
      <c r="DA13" s="60"/>
      <c r="DB13" s="60"/>
      <c r="DC13" s="60"/>
      <c r="DD13" s="48">
        <f t="shared" si="3"/>
        <v>7</v>
      </c>
      <c r="DE13" s="61">
        <f t="shared" si="4"/>
        <v>17210835</v>
      </c>
    </row>
    <row r="14" spans="1:109" ht="36" x14ac:dyDescent="0.25">
      <c r="A14" s="12">
        <v>10</v>
      </c>
      <c r="B14" s="12">
        <v>2022</v>
      </c>
      <c r="C14" s="13" t="s">
        <v>158</v>
      </c>
      <c r="D14" s="14" t="s">
        <v>159</v>
      </c>
      <c r="E14" s="131" t="s">
        <v>135</v>
      </c>
      <c r="F14" s="120" t="s">
        <v>879</v>
      </c>
      <c r="G14" s="12" t="s">
        <v>95</v>
      </c>
      <c r="H14" s="12" t="s">
        <v>62</v>
      </c>
      <c r="I14" s="12" t="s">
        <v>45</v>
      </c>
      <c r="J14" s="34" t="s">
        <v>60</v>
      </c>
      <c r="K14" s="35" t="s">
        <v>42</v>
      </c>
      <c r="L14" s="29" t="s">
        <v>59</v>
      </c>
      <c r="M14" s="12" t="s">
        <v>124</v>
      </c>
      <c r="N14" s="29" t="s">
        <v>399</v>
      </c>
      <c r="O14" s="29" t="s">
        <v>358</v>
      </c>
      <c r="P14" s="14" t="s">
        <v>984</v>
      </c>
      <c r="Q14" s="14" t="s">
        <v>987</v>
      </c>
      <c r="R14" s="12" t="s">
        <v>970</v>
      </c>
      <c r="S14" s="12" t="s">
        <v>977</v>
      </c>
      <c r="T14" s="15">
        <v>21600000</v>
      </c>
      <c r="U14" s="15">
        <f>+T14+BS14</f>
        <v>32400000</v>
      </c>
      <c r="V14" s="16" t="s">
        <v>150</v>
      </c>
      <c r="W14" s="48">
        <v>1741</v>
      </c>
      <c r="X14" s="49">
        <v>307</v>
      </c>
      <c r="Y14" s="50">
        <v>44578</v>
      </c>
      <c r="Z14" s="51">
        <v>592</v>
      </c>
      <c r="AA14" s="37">
        <v>44776</v>
      </c>
      <c r="AB14" s="37"/>
      <c r="AC14" s="52"/>
      <c r="AD14" s="53">
        <v>308</v>
      </c>
      <c r="AE14" s="54">
        <v>44579</v>
      </c>
      <c r="AF14" s="16">
        <v>700</v>
      </c>
      <c r="AG14" s="37">
        <v>44789</v>
      </c>
      <c r="AH14" s="16"/>
      <c r="AI14" s="26" t="s">
        <v>38</v>
      </c>
      <c r="AJ14" s="27" t="s">
        <v>63</v>
      </c>
      <c r="AK14" s="27" t="s">
        <v>68</v>
      </c>
      <c r="AL14" s="28">
        <v>4</v>
      </c>
      <c r="AM14" s="12" t="s">
        <v>137</v>
      </c>
      <c r="AN14" s="12">
        <v>8</v>
      </c>
      <c r="AO14" s="12">
        <v>4</v>
      </c>
      <c r="AP14" s="12">
        <f t="shared" si="0"/>
        <v>12</v>
      </c>
      <c r="AQ14" s="12"/>
      <c r="AR14" s="30">
        <v>44579</v>
      </c>
      <c r="AS14" s="31">
        <v>44580</v>
      </c>
      <c r="AT14" s="31">
        <v>44822</v>
      </c>
      <c r="AU14" s="31">
        <v>44944</v>
      </c>
      <c r="AV14" s="32"/>
      <c r="AW14" s="33" t="s">
        <v>532</v>
      </c>
      <c r="AX14" s="125" t="s">
        <v>109</v>
      </c>
      <c r="AY14" s="16">
        <v>120</v>
      </c>
      <c r="AZ14" s="16"/>
      <c r="BA14" s="16"/>
      <c r="BB14" s="16"/>
      <c r="BC14" s="16"/>
      <c r="BD14" s="16"/>
      <c r="BE14" s="16"/>
      <c r="BF14" s="16">
        <v>1</v>
      </c>
      <c r="BG14" s="36">
        <f t="shared" si="1"/>
        <v>120</v>
      </c>
      <c r="BH14" s="32">
        <v>44785</v>
      </c>
      <c r="BI14" s="38">
        <v>10800000</v>
      </c>
      <c r="BJ14" s="32"/>
      <c r="BK14" s="38"/>
      <c r="BL14" s="32"/>
      <c r="BM14" s="38"/>
      <c r="BN14" s="38"/>
      <c r="BO14" s="38"/>
      <c r="BP14" s="38"/>
      <c r="BQ14" s="38"/>
      <c r="BR14" s="39">
        <v>1</v>
      </c>
      <c r="BS14" s="39">
        <f>+BI14+BK14+BM14+BO14+BQ14</f>
        <v>10800000</v>
      </c>
      <c r="BT14" s="32"/>
      <c r="BU14" s="12"/>
      <c r="BV14" s="32"/>
      <c r="BW14" s="32"/>
      <c r="BX14" s="32"/>
      <c r="BY14" s="40">
        <f>+U14/AP14</f>
        <v>2700000</v>
      </c>
      <c r="BZ14" s="56">
        <v>1</v>
      </c>
      <c r="CA14" s="57">
        <v>44624</v>
      </c>
      <c r="CB14" s="58">
        <v>1080000</v>
      </c>
      <c r="CC14" s="48">
        <v>1</v>
      </c>
      <c r="CD14" s="57">
        <v>44631</v>
      </c>
      <c r="CE14" s="58">
        <v>2700000</v>
      </c>
      <c r="CF14" s="48">
        <v>1</v>
      </c>
      <c r="CG14" s="57">
        <v>44658</v>
      </c>
      <c r="CH14" s="58">
        <v>2700000</v>
      </c>
      <c r="CI14" s="48">
        <v>1</v>
      </c>
      <c r="CJ14" s="57">
        <v>44690</v>
      </c>
      <c r="CK14" s="58">
        <v>2700000</v>
      </c>
      <c r="CL14" s="60">
        <v>1</v>
      </c>
      <c r="CM14" s="54">
        <v>44722</v>
      </c>
      <c r="CN14" s="59">
        <v>2676945</v>
      </c>
      <c r="CO14" s="60">
        <v>1</v>
      </c>
      <c r="CP14" s="54">
        <v>44753</v>
      </c>
      <c r="CQ14" s="59">
        <v>2676945</v>
      </c>
      <c r="CR14" s="60">
        <v>1</v>
      </c>
      <c r="CS14" s="54">
        <v>44784</v>
      </c>
      <c r="CT14" s="59">
        <v>2676945</v>
      </c>
      <c r="CU14" s="60"/>
      <c r="CV14" s="60"/>
      <c r="CW14" s="60"/>
      <c r="CX14" s="60"/>
      <c r="CY14" s="60"/>
      <c r="CZ14" s="60"/>
      <c r="DA14" s="60"/>
      <c r="DB14" s="60"/>
      <c r="DC14" s="60"/>
      <c r="DD14" s="48">
        <f t="shared" si="3"/>
        <v>7</v>
      </c>
      <c r="DE14" s="61">
        <f t="shared" si="4"/>
        <v>17210835</v>
      </c>
    </row>
    <row r="15" spans="1:109" ht="36" x14ac:dyDescent="0.25">
      <c r="A15" s="12">
        <v>11</v>
      </c>
      <c r="B15" s="12">
        <v>2022</v>
      </c>
      <c r="C15" s="13" t="s">
        <v>171</v>
      </c>
      <c r="D15" s="14" t="s">
        <v>179</v>
      </c>
      <c r="E15" s="131" t="s">
        <v>78</v>
      </c>
      <c r="F15" s="120" t="s">
        <v>881</v>
      </c>
      <c r="G15" s="12" t="s">
        <v>95</v>
      </c>
      <c r="H15" s="12" t="s">
        <v>62</v>
      </c>
      <c r="I15" s="12" t="s">
        <v>41</v>
      </c>
      <c r="J15" s="34" t="s">
        <v>60</v>
      </c>
      <c r="K15" s="35" t="s">
        <v>42</v>
      </c>
      <c r="L15" s="29" t="s">
        <v>717</v>
      </c>
      <c r="M15" s="12" t="s">
        <v>136</v>
      </c>
      <c r="N15" s="29" t="s">
        <v>382</v>
      </c>
      <c r="O15" s="29" t="s">
        <v>367</v>
      </c>
      <c r="P15" s="14" t="s">
        <v>984</v>
      </c>
      <c r="Q15" s="14" t="s">
        <v>987</v>
      </c>
      <c r="R15" s="12" t="s">
        <v>970</v>
      </c>
      <c r="S15" s="12" t="s">
        <v>977</v>
      </c>
      <c r="T15" s="15">
        <v>48000000</v>
      </c>
      <c r="U15" s="15">
        <f>+T15+BS15</f>
        <v>72000000</v>
      </c>
      <c r="V15" s="16" t="s">
        <v>150</v>
      </c>
      <c r="W15" s="48">
        <v>1830</v>
      </c>
      <c r="X15" s="49">
        <v>322</v>
      </c>
      <c r="Y15" s="50">
        <v>44578</v>
      </c>
      <c r="Z15" s="51">
        <v>611</v>
      </c>
      <c r="AA15" s="37">
        <v>44790</v>
      </c>
      <c r="AB15" s="37"/>
      <c r="AC15" s="52"/>
      <c r="AD15" s="53">
        <v>310</v>
      </c>
      <c r="AE15" s="54">
        <v>44579</v>
      </c>
      <c r="AF15" s="16"/>
      <c r="AG15" s="16"/>
      <c r="AH15" s="16"/>
      <c r="AI15" s="26" t="s">
        <v>38</v>
      </c>
      <c r="AJ15" s="27" t="s">
        <v>63</v>
      </c>
      <c r="AK15" s="27" t="s">
        <v>67</v>
      </c>
      <c r="AL15" s="28">
        <v>5</v>
      </c>
      <c r="AM15" s="12" t="s">
        <v>137</v>
      </c>
      <c r="AN15" s="12">
        <v>8</v>
      </c>
      <c r="AO15" s="12">
        <v>4</v>
      </c>
      <c r="AP15" s="12">
        <f>+AN15+AO15</f>
        <v>12</v>
      </c>
      <c r="AQ15" s="12"/>
      <c r="AR15" s="30">
        <v>44579</v>
      </c>
      <c r="AS15" s="31">
        <v>44580</v>
      </c>
      <c r="AT15" s="31">
        <v>44822</v>
      </c>
      <c r="AU15" s="31">
        <v>44944</v>
      </c>
      <c r="AV15" s="32"/>
      <c r="AW15" s="33" t="s">
        <v>532</v>
      </c>
      <c r="AX15" s="125" t="s">
        <v>109</v>
      </c>
      <c r="AY15" s="16">
        <v>120</v>
      </c>
      <c r="AZ15" s="16"/>
      <c r="BA15" s="16"/>
      <c r="BB15" s="16"/>
      <c r="BC15" s="16"/>
      <c r="BD15" s="16"/>
      <c r="BE15" s="16"/>
      <c r="BF15" s="16">
        <v>1</v>
      </c>
      <c r="BG15" s="36">
        <f t="shared" si="1"/>
        <v>120</v>
      </c>
      <c r="BH15" s="32">
        <v>44792</v>
      </c>
      <c r="BI15" s="38">
        <v>24000000</v>
      </c>
      <c r="BJ15" s="32"/>
      <c r="BK15" s="38"/>
      <c r="BL15" s="32"/>
      <c r="BM15" s="38"/>
      <c r="BN15" s="38"/>
      <c r="BO15" s="38"/>
      <c r="BP15" s="38"/>
      <c r="BQ15" s="38"/>
      <c r="BR15" s="39">
        <v>1</v>
      </c>
      <c r="BS15" s="39">
        <f>+BI15+BK15+BM15+BO15+BQ15</f>
        <v>24000000</v>
      </c>
      <c r="BT15" s="32"/>
      <c r="BU15" s="12"/>
      <c r="BV15" s="32"/>
      <c r="BW15" s="32"/>
      <c r="BX15" s="32"/>
      <c r="BY15" s="40">
        <f>+U15/AP15</f>
        <v>6000000</v>
      </c>
      <c r="BZ15" s="56">
        <v>1</v>
      </c>
      <c r="CA15" s="57">
        <v>44624</v>
      </c>
      <c r="CB15" s="58">
        <v>2400000</v>
      </c>
      <c r="CC15" s="48">
        <v>1</v>
      </c>
      <c r="CD15" s="57">
        <v>44627</v>
      </c>
      <c r="CE15" s="58">
        <v>6000000</v>
      </c>
      <c r="CF15" s="48">
        <v>1</v>
      </c>
      <c r="CG15" s="57">
        <v>44658</v>
      </c>
      <c r="CH15" s="58">
        <v>6000000</v>
      </c>
      <c r="CI15" s="48">
        <v>1</v>
      </c>
      <c r="CJ15" s="57">
        <v>44687</v>
      </c>
      <c r="CK15" s="58">
        <v>6000000</v>
      </c>
      <c r="CL15" s="60">
        <v>1</v>
      </c>
      <c r="CM15" s="54">
        <v>44718</v>
      </c>
      <c r="CN15" s="59">
        <v>5948768</v>
      </c>
      <c r="CO15" s="60">
        <v>1</v>
      </c>
      <c r="CP15" s="54">
        <v>44755</v>
      </c>
      <c r="CQ15" s="59">
        <v>5948768</v>
      </c>
      <c r="CR15" s="60">
        <v>1</v>
      </c>
      <c r="CS15" s="54">
        <v>44784</v>
      </c>
      <c r="CT15" s="59">
        <v>5948768</v>
      </c>
      <c r="CU15" s="60"/>
      <c r="CV15" s="60"/>
      <c r="CW15" s="60"/>
      <c r="CX15" s="60"/>
      <c r="CY15" s="60"/>
      <c r="CZ15" s="60"/>
      <c r="DA15" s="60"/>
      <c r="DB15" s="60"/>
      <c r="DC15" s="60"/>
      <c r="DD15" s="48">
        <f t="shared" si="3"/>
        <v>7</v>
      </c>
      <c r="DE15" s="61">
        <f t="shared" si="4"/>
        <v>38246304</v>
      </c>
    </row>
    <row r="16" spans="1:109" ht="36" x14ac:dyDescent="0.25">
      <c r="A16" s="12">
        <v>12</v>
      </c>
      <c r="B16" s="12">
        <v>2022</v>
      </c>
      <c r="C16" s="13" t="s">
        <v>172</v>
      </c>
      <c r="D16" s="14" t="s">
        <v>180</v>
      </c>
      <c r="E16" s="131" t="s">
        <v>57</v>
      </c>
      <c r="F16" s="120" t="s">
        <v>879</v>
      </c>
      <c r="G16" s="12" t="s">
        <v>95</v>
      </c>
      <c r="H16" s="12" t="s">
        <v>62</v>
      </c>
      <c r="I16" s="12" t="s">
        <v>45</v>
      </c>
      <c r="J16" s="34" t="s">
        <v>60</v>
      </c>
      <c r="K16" s="35" t="s">
        <v>42</v>
      </c>
      <c r="L16" s="29" t="s">
        <v>716</v>
      </c>
      <c r="M16" s="12" t="s">
        <v>48</v>
      </c>
      <c r="N16" s="29" t="s">
        <v>184</v>
      </c>
      <c r="O16" s="29" t="s">
        <v>359</v>
      </c>
      <c r="P16" s="14" t="s">
        <v>984</v>
      </c>
      <c r="Q16" s="14" t="s">
        <v>987</v>
      </c>
      <c r="R16" s="12" t="s">
        <v>970</v>
      </c>
      <c r="S16" s="12" t="s">
        <v>977</v>
      </c>
      <c r="T16" s="15">
        <v>20000000</v>
      </c>
      <c r="U16" s="15">
        <f>+T16+BS16</f>
        <v>28500000</v>
      </c>
      <c r="V16" s="16" t="s">
        <v>150</v>
      </c>
      <c r="W16" s="48">
        <v>1741</v>
      </c>
      <c r="X16" s="49">
        <v>309</v>
      </c>
      <c r="Y16" s="50">
        <v>44578</v>
      </c>
      <c r="Z16" s="51">
        <v>593</v>
      </c>
      <c r="AA16" s="37">
        <v>44776</v>
      </c>
      <c r="AB16" s="37"/>
      <c r="AC16" s="52"/>
      <c r="AD16" s="53">
        <v>324</v>
      </c>
      <c r="AE16" s="54">
        <v>44580</v>
      </c>
      <c r="AF16" s="16"/>
      <c r="AG16" s="16"/>
      <c r="AH16" s="16"/>
      <c r="AI16" s="26" t="s">
        <v>38</v>
      </c>
      <c r="AJ16" s="27" t="s">
        <v>63</v>
      </c>
      <c r="AK16" s="27" t="s">
        <v>68</v>
      </c>
      <c r="AL16" s="28">
        <v>4</v>
      </c>
      <c r="AM16" s="12" t="s">
        <v>137</v>
      </c>
      <c r="AN16" s="12">
        <v>8</v>
      </c>
      <c r="AO16" s="12">
        <v>3</v>
      </c>
      <c r="AP16" s="12">
        <f>+AN16+AO16</f>
        <v>11</v>
      </c>
      <c r="AQ16" s="12" t="s">
        <v>1108</v>
      </c>
      <c r="AR16" s="30">
        <v>44579</v>
      </c>
      <c r="AS16" s="31">
        <v>44580</v>
      </c>
      <c r="AT16" s="31">
        <v>44822</v>
      </c>
      <c r="AU16" s="31">
        <v>44926</v>
      </c>
      <c r="AV16" s="32"/>
      <c r="AW16" s="33" t="s">
        <v>823</v>
      </c>
      <c r="AX16" s="125" t="s">
        <v>109</v>
      </c>
      <c r="AY16" s="16">
        <v>102</v>
      </c>
      <c r="AZ16" s="16"/>
      <c r="BA16" s="16"/>
      <c r="BB16" s="16"/>
      <c r="BC16" s="16"/>
      <c r="BD16" s="16"/>
      <c r="BE16" s="16"/>
      <c r="BF16" s="16">
        <v>1</v>
      </c>
      <c r="BG16" s="36">
        <f t="shared" si="1"/>
        <v>102</v>
      </c>
      <c r="BH16" s="32">
        <v>44778</v>
      </c>
      <c r="BI16" s="38">
        <v>8500000</v>
      </c>
      <c r="BJ16" s="32"/>
      <c r="BK16" s="38"/>
      <c r="BL16" s="32"/>
      <c r="BM16" s="38"/>
      <c r="BN16" s="38"/>
      <c r="BO16" s="38"/>
      <c r="BP16" s="38"/>
      <c r="BQ16" s="38"/>
      <c r="BR16" s="39">
        <v>1</v>
      </c>
      <c r="BS16" s="39">
        <f>+BI16+BK16+BM16+BO16+BQ16</f>
        <v>8500000</v>
      </c>
      <c r="BT16" s="32"/>
      <c r="BU16" s="12"/>
      <c r="BV16" s="32"/>
      <c r="BW16" s="32"/>
      <c r="BX16" s="32"/>
      <c r="BY16" s="40">
        <f>+U16/AP16</f>
        <v>2590909.0909090908</v>
      </c>
      <c r="BZ16" s="56">
        <v>1</v>
      </c>
      <c r="CA16" s="57">
        <v>44624</v>
      </c>
      <c r="CB16" s="58">
        <v>1000000</v>
      </c>
      <c r="CC16" s="48">
        <v>1</v>
      </c>
      <c r="CD16" s="57">
        <v>44630</v>
      </c>
      <c r="CE16" s="58">
        <v>2500000</v>
      </c>
      <c r="CF16" s="48">
        <v>1</v>
      </c>
      <c r="CG16" s="57">
        <v>44662</v>
      </c>
      <c r="CH16" s="58">
        <v>2500000</v>
      </c>
      <c r="CI16" s="60">
        <v>1</v>
      </c>
      <c r="CJ16" s="54">
        <v>44687</v>
      </c>
      <c r="CK16" s="59">
        <v>2500000</v>
      </c>
      <c r="CL16" s="60">
        <v>1</v>
      </c>
      <c r="CM16" s="54">
        <v>44718</v>
      </c>
      <c r="CN16" s="59">
        <v>2478653</v>
      </c>
      <c r="CO16" s="60">
        <v>1</v>
      </c>
      <c r="CP16" s="54">
        <v>44753</v>
      </c>
      <c r="CQ16" s="59">
        <v>2478653</v>
      </c>
      <c r="CR16" s="60">
        <v>1</v>
      </c>
      <c r="CS16" s="54">
        <v>44784</v>
      </c>
      <c r="CT16" s="59">
        <v>2478653</v>
      </c>
      <c r="CU16" s="60"/>
      <c r="CV16" s="54"/>
      <c r="CW16" s="59"/>
      <c r="CX16" s="60"/>
      <c r="CY16" s="60"/>
      <c r="CZ16" s="60"/>
      <c r="DA16" s="60"/>
      <c r="DB16" s="60"/>
      <c r="DC16" s="60"/>
      <c r="DD16" s="48">
        <f t="shared" si="3"/>
        <v>7</v>
      </c>
      <c r="DE16" s="61">
        <f t="shared" si="4"/>
        <v>15935959</v>
      </c>
    </row>
    <row r="17" spans="1:109" ht="36" x14ac:dyDescent="0.25">
      <c r="A17" s="12">
        <v>13</v>
      </c>
      <c r="B17" s="12">
        <v>2022</v>
      </c>
      <c r="C17" s="13" t="s">
        <v>197</v>
      </c>
      <c r="D17" s="14" t="s">
        <v>198</v>
      </c>
      <c r="E17" s="131" t="s">
        <v>55</v>
      </c>
      <c r="F17" s="120" t="s">
        <v>925</v>
      </c>
      <c r="G17" s="12" t="s">
        <v>95</v>
      </c>
      <c r="H17" s="12" t="s">
        <v>62</v>
      </c>
      <c r="I17" s="12" t="s">
        <v>41</v>
      </c>
      <c r="J17" s="34" t="s">
        <v>60</v>
      </c>
      <c r="K17" s="35" t="s">
        <v>42</v>
      </c>
      <c r="L17" s="29" t="s">
        <v>421</v>
      </c>
      <c r="M17" s="12" t="s">
        <v>376</v>
      </c>
      <c r="N17" s="29" t="s">
        <v>383</v>
      </c>
      <c r="O17" s="29" t="s">
        <v>456</v>
      </c>
      <c r="P17" s="14" t="s">
        <v>984</v>
      </c>
      <c r="Q17" s="14" t="s">
        <v>987</v>
      </c>
      <c r="R17" s="12" t="s">
        <v>970</v>
      </c>
      <c r="S17" s="12" t="s">
        <v>977</v>
      </c>
      <c r="T17" s="15">
        <v>40000000</v>
      </c>
      <c r="U17" s="15">
        <f>+T17+BS17</f>
        <v>40000000</v>
      </c>
      <c r="V17" s="16" t="s">
        <v>150</v>
      </c>
      <c r="W17" s="48">
        <v>2035</v>
      </c>
      <c r="X17" s="49">
        <v>321</v>
      </c>
      <c r="Y17" s="50">
        <v>44578</v>
      </c>
      <c r="Z17" s="51"/>
      <c r="AA17" s="37"/>
      <c r="AB17" s="37"/>
      <c r="AC17" s="52"/>
      <c r="AD17" s="53">
        <v>336</v>
      </c>
      <c r="AE17" s="54">
        <v>44581</v>
      </c>
      <c r="AF17" s="16"/>
      <c r="AG17" s="16"/>
      <c r="AH17" s="16"/>
      <c r="AI17" s="26" t="s">
        <v>38</v>
      </c>
      <c r="AJ17" s="27" t="s">
        <v>63</v>
      </c>
      <c r="AK17" s="27" t="s">
        <v>67</v>
      </c>
      <c r="AL17" s="28">
        <v>5</v>
      </c>
      <c r="AM17" s="12" t="s">
        <v>137</v>
      </c>
      <c r="AN17" s="12">
        <v>8</v>
      </c>
      <c r="AO17" s="12">
        <v>0</v>
      </c>
      <c r="AP17" s="12">
        <f>+AN17+AO17</f>
        <v>8</v>
      </c>
      <c r="AQ17" s="12"/>
      <c r="AR17" s="30">
        <v>44579</v>
      </c>
      <c r="AS17" s="31">
        <v>44581</v>
      </c>
      <c r="AT17" s="31">
        <v>44823</v>
      </c>
      <c r="AU17" s="31">
        <v>44793</v>
      </c>
      <c r="AV17" s="32"/>
      <c r="AW17" s="33" t="s">
        <v>713</v>
      </c>
      <c r="AX17" s="125" t="s">
        <v>111</v>
      </c>
      <c r="AY17" s="16"/>
      <c r="AZ17" s="16"/>
      <c r="BA17" s="16"/>
      <c r="BB17" s="16"/>
      <c r="BC17" s="16"/>
      <c r="BD17" s="16"/>
      <c r="BE17" s="16"/>
      <c r="BF17" s="16"/>
      <c r="BG17" s="36">
        <f t="shared" si="1"/>
        <v>0</v>
      </c>
      <c r="BH17" s="32"/>
      <c r="BI17" s="38"/>
      <c r="BJ17" s="32"/>
      <c r="BK17" s="38"/>
      <c r="BL17" s="32"/>
      <c r="BM17" s="38"/>
      <c r="BN17" s="38"/>
      <c r="BO17" s="38"/>
      <c r="BP17" s="38"/>
      <c r="BQ17" s="38"/>
      <c r="BR17" s="39"/>
      <c r="BS17" s="39"/>
      <c r="BT17" s="32"/>
      <c r="BU17" s="12"/>
      <c r="BV17" s="32"/>
      <c r="BW17" s="32"/>
      <c r="BX17" s="32"/>
      <c r="BY17" s="40">
        <f>+U17/AP17</f>
        <v>5000000</v>
      </c>
      <c r="BZ17" s="56">
        <v>1</v>
      </c>
      <c r="CA17" s="57">
        <v>44624</v>
      </c>
      <c r="CB17" s="58">
        <v>1833333</v>
      </c>
      <c r="CC17" s="48">
        <v>1</v>
      </c>
      <c r="CD17" s="57">
        <v>44630</v>
      </c>
      <c r="CE17" s="58">
        <v>5000000</v>
      </c>
      <c r="CF17" s="48">
        <v>1</v>
      </c>
      <c r="CG17" s="57">
        <v>44658</v>
      </c>
      <c r="CH17" s="58">
        <v>5000000</v>
      </c>
      <c r="CI17" s="60">
        <v>1</v>
      </c>
      <c r="CJ17" s="54">
        <v>44687</v>
      </c>
      <c r="CK17" s="59">
        <v>5000000</v>
      </c>
      <c r="CL17" s="60">
        <v>1</v>
      </c>
      <c r="CM17" s="54">
        <v>44720</v>
      </c>
      <c r="CN17" s="59">
        <v>4957307</v>
      </c>
      <c r="CO17" s="60">
        <v>1</v>
      </c>
      <c r="CP17" s="54">
        <v>44753</v>
      </c>
      <c r="CQ17" s="59">
        <v>4957307</v>
      </c>
      <c r="CR17" s="60">
        <v>1</v>
      </c>
      <c r="CS17" s="54">
        <v>44784</v>
      </c>
      <c r="CT17" s="59">
        <v>4957307</v>
      </c>
      <c r="CU17" s="60"/>
      <c r="CV17" s="60"/>
      <c r="CW17" s="60"/>
      <c r="CX17" s="60"/>
      <c r="CY17" s="60"/>
      <c r="CZ17" s="60"/>
      <c r="DA17" s="60"/>
      <c r="DB17" s="60"/>
      <c r="DC17" s="60"/>
      <c r="DD17" s="48">
        <f>+BZ17+CC17+CF17+CI17+CL17+CO17+CR17+CU17+CX17+DA17</f>
        <v>7</v>
      </c>
      <c r="DE17" s="61">
        <f>+CB17+CE17+CH17+CK17+CN17+CQ17+CT17+CW17+CZ17+DC17</f>
        <v>31705254</v>
      </c>
    </row>
    <row r="18" spans="1:109" ht="24" x14ac:dyDescent="0.25">
      <c r="A18" s="12">
        <v>14</v>
      </c>
      <c r="B18" s="12">
        <v>2022</v>
      </c>
      <c r="C18" s="13" t="s">
        <v>160</v>
      </c>
      <c r="D18" s="14" t="s">
        <v>161</v>
      </c>
      <c r="E18" s="131" t="s">
        <v>49</v>
      </c>
      <c r="F18" s="120" t="s">
        <v>882</v>
      </c>
      <c r="G18" s="12" t="s">
        <v>39</v>
      </c>
      <c r="H18" s="12" t="s">
        <v>62</v>
      </c>
      <c r="I18" s="12" t="s">
        <v>41</v>
      </c>
      <c r="J18" s="34" t="s">
        <v>60</v>
      </c>
      <c r="K18" s="35" t="s">
        <v>42</v>
      </c>
      <c r="L18" s="29" t="s">
        <v>59</v>
      </c>
      <c r="M18" s="12" t="s">
        <v>124</v>
      </c>
      <c r="N18" s="29" t="s">
        <v>53</v>
      </c>
      <c r="O18" s="29" t="s">
        <v>824</v>
      </c>
      <c r="P18" s="14" t="s">
        <v>984</v>
      </c>
      <c r="Q18" s="14" t="s">
        <v>987</v>
      </c>
      <c r="R18" s="12" t="s">
        <v>970</v>
      </c>
      <c r="S18" s="12" t="s">
        <v>977</v>
      </c>
      <c r="T18" s="15">
        <v>44000000</v>
      </c>
      <c r="U18" s="15">
        <f>+T18+BS18</f>
        <v>66000000</v>
      </c>
      <c r="V18" s="16" t="s">
        <v>150</v>
      </c>
      <c r="W18" s="48">
        <v>1741</v>
      </c>
      <c r="X18" s="49">
        <v>310</v>
      </c>
      <c r="Y18" s="50">
        <v>44578</v>
      </c>
      <c r="Z18" s="51">
        <v>606</v>
      </c>
      <c r="AA18" s="37">
        <v>44784</v>
      </c>
      <c r="AB18" s="37"/>
      <c r="AC18" s="52"/>
      <c r="AD18" s="53">
        <v>309</v>
      </c>
      <c r="AE18" s="54">
        <v>44579</v>
      </c>
      <c r="AF18" s="16">
        <v>702</v>
      </c>
      <c r="AG18" s="37">
        <v>44789</v>
      </c>
      <c r="AH18" s="16"/>
      <c r="AI18" s="26" t="s">
        <v>38</v>
      </c>
      <c r="AJ18" s="27" t="s">
        <v>63</v>
      </c>
      <c r="AK18" s="27" t="s">
        <v>67</v>
      </c>
      <c r="AL18" s="28">
        <v>5</v>
      </c>
      <c r="AM18" s="12" t="s">
        <v>137</v>
      </c>
      <c r="AN18" s="12">
        <v>8</v>
      </c>
      <c r="AO18" s="12">
        <v>4</v>
      </c>
      <c r="AP18" s="12">
        <f t="shared" ref="AP18:AP41" si="5">+AN18+AO18</f>
        <v>12</v>
      </c>
      <c r="AQ18" s="12"/>
      <c r="AR18" s="30">
        <v>44579</v>
      </c>
      <c r="AS18" s="31">
        <v>44580</v>
      </c>
      <c r="AT18" s="31">
        <v>44822</v>
      </c>
      <c r="AU18" s="31">
        <v>44944</v>
      </c>
      <c r="AV18" s="32"/>
      <c r="AW18" s="33" t="s">
        <v>532</v>
      </c>
      <c r="AX18" s="125" t="s">
        <v>109</v>
      </c>
      <c r="AY18" s="16">
        <v>120</v>
      </c>
      <c r="AZ18" s="16"/>
      <c r="BA18" s="16"/>
      <c r="BB18" s="16"/>
      <c r="BC18" s="16"/>
      <c r="BD18" s="16"/>
      <c r="BE18" s="16"/>
      <c r="BF18" s="16">
        <v>1</v>
      </c>
      <c r="BG18" s="36">
        <f t="shared" si="1"/>
        <v>120</v>
      </c>
      <c r="BH18" s="32">
        <v>44785</v>
      </c>
      <c r="BI18" s="38">
        <v>22000000</v>
      </c>
      <c r="BJ18" s="32"/>
      <c r="BK18" s="38"/>
      <c r="BL18" s="32"/>
      <c r="BM18" s="38"/>
      <c r="BN18" s="38"/>
      <c r="BO18" s="38"/>
      <c r="BP18" s="38"/>
      <c r="BQ18" s="38"/>
      <c r="BR18" s="39">
        <v>1</v>
      </c>
      <c r="BS18" s="39">
        <f>+BI18+BK18+BM18+BO18+BQ18</f>
        <v>22000000</v>
      </c>
      <c r="BT18" s="32"/>
      <c r="BU18" s="12"/>
      <c r="BV18" s="32"/>
      <c r="BW18" s="32"/>
      <c r="BX18" s="32"/>
      <c r="BY18" s="40">
        <f>+U18/AP18</f>
        <v>5500000</v>
      </c>
      <c r="BZ18" s="56">
        <v>1</v>
      </c>
      <c r="CA18" s="57">
        <v>44624</v>
      </c>
      <c r="CB18" s="58">
        <v>2200000</v>
      </c>
      <c r="CC18" s="48">
        <v>1</v>
      </c>
      <c r="CD18" s="57">
        <v>44630</v>
      </c>
      <c r="CE18" s="58">
        <v>5500000</v>
      </c>
      <c r="CF18" s="48">
        <v>1</v>
      </c>
      <c r="CG18" s="57">
        <v>44658</v>
      </c>
      <c r="CH18" s="58">
        <v>5500000</v>
      </c>
      <c r="CI18" s="48">
        <v>1</v>
      </c>
      <c r="CJ18" s="57">
        <v>44690</v>
      </c>
      <c r="CK18" s="58">
        <v>5500000</v>
      </c>
      <c r="CL18" s="60">
        <v>1</v>
      </c>
      <c r="CM18" s="54">
        <v>44722</v>
      </c>
      <c r="CN18" s="59">
        <v>5446246</v>
      </c>
      <c r="CO18" s="60">
        <v>1</v>
      </c>
      <c r="CP18" s="54">
        <v>44753</v>
      </c>
      <c r="CQ18" s="59">
        <v>5453038</v>
      </c>
      <c r="CR18" s="60">
        <v>1</v>
      </c>
      <c r="CS18" s="54">
        <v>44784</v>
      </c>
      <c r="CT18" s="59">
        <v>5446246</v>
      </c>
      <c r="CU18" s="60"/>
      <c r="CV18" s="60"/>
      <c r="CW18" s="60"/>
      <c r="CX18" s="60"/>
      <c r="CY18" s="60"/>
      <c r="CZ18" s="60"/>
      <c r="DA18" s="60"/>
      <c r="DB18" s="60"/>
      <c r="DC18" s="60"/>
      <c r="DD18" s="48">
        <f t="shared" si="3"/>
        <v>7</v>
      </c>
      <c r="DE18" s="61">
        <f t="shared" si="4"/>
        <v>35045530</v>
      </c>
    </row>
    <row r="19" spans="1:109" ht="24" x14ac:dyDescent="0.25">
      <c r="A19" s="12">
        <v>15</v>
      </c>
      <c r="B19" s="12">
        <v>2022</v>
      </c>
      <c r="C19" s="13" t="s">
        <v>162</v>
      </c>
      <c r="D19" s="14" t="s">
        <v>163</v>
      </c>
      <c r="E19" s="131" t="s">
        <v>187</v>
      </c>
      <c r="F19" s="120" t="s">
        <v>882</v>
      </c>
      <c r="G19" s="12" t="s">
        <v>39</v>
      </c>
      <c r="H19" s="12" t="s">
        <v>62</v>
      </c>
      <c r="I19" s="12" t="s">
        <v>41</v>
      </c>
      <c r="J19" s="34" t="s">
        <v>60</v>
      </c>
      <c r="K19" s="35" t="s">
        <v>42</v>
      </c>
      <c r="L19" s="29" t="s">
        <v>718</v>
      </c>
      <c r="M19" s="12" t="s">
        <v>164</v>
      </c>
      <c r="N19" s="29" t="s">
        <v>384</v>
      </c>
      <c r="O19" s="29" t="s">
        <v>361</v>
      </c>
      <c r="P19" s="14" t="s">
        <v>984</v>
      </c>
      <c r="Q19" s="14" t="s">
        <v>987</v>
      </c>
      <c r="R19" s="12" t="s">
        <v>970</v>
      </c>
      <c r="S19" s="12" t="s">
        <v>977</v>
      </c>
      <c r="T19" s="15">
        <v>27600000</v>
      </c>
      <c r="U19" s="15">
        <f>+T19+BS19</f>
        <v>41400000</v>
      </c>
      <c r="V19" s="16" t="s">
        <v>150</v>
      </c>
      <c r="W19" s="48">
        <v>1841</v>
      </c>
      <c r="X19" s="49">
        <v>319</v>
      </c>
      <c r="Y19" s="50">
        <v>44578</v>
      </c>
      <c r="Z19" s="51">
        <v>514</v>
      </c>
      <c r="AA19" s="37">
        <v>44728</v>
      </c>
      <c r="AB19" s="37"/>
      <c r="AC19" s="52"/>
      <c r="AD19" s="53">
        <v>311</v>
      </c>
      <c r="AE19" s="54">
        <v>44580</v>
      </c>
      <c r="AF19" s="16">
        <v>616</v>
      </c>
      <c r="AG19" s="37">
        <v>44748</v>
      </c>
      <c r="AH19" s="16"/>
      <c r="AI19" s="26" t="s">
        <v>38</v>
      </c>
      <c r="AJ19" s="27" t="s">
        <v>63</v>
      </c>
      <c r="AK19" s="27" t="s">
        <v>67</v>
      </c>
      <c r="AL19" s="28">
        <v>5</v>
      </c>
      <c r="AM19" s="12" t="s">
        <v>137</v>
      </c>
      <c r="AN19" s="12">
        <v>6</v>
      </c>
      <c r="AO19" s="12">
        <v>3</v>
      </c>
      <c r="AP19" s="12">
        <f t="shared" si="5"/>
        <v>9</v>
      </c>
      <c r="AQ19" s="12"/>
      <c r="AR19" s="30">
        <v>44579</v>
      </c>
      <c r="AS19" s="31">
        <v>44581</v>
      </c>
      <c r="AT19" s="31">
        <v>44761</v>
      </c>
      <c r="AU19" s="31">
        <v>44853</v>
      </c>
      <c r="AV19" s="32"/>
      <c r="AW19" s="33" t="s">
        <v>955</v>
      </c>
      <c r="AX19" s="125" t="s">
        <v>109</v>
      </c>
      <c r="AY19" s="16">
        <v>90</v>
      </c>
      <c r="AZ19" s="16"/>
      <c r="BA19" s="16"/>
      <c r="BB19" s="16"/>
      <c r="BC19" s="16"/>
      <c r="BD19" s="16"/>
      <c r="BE19" s="16"/>
      <c r="BF19" s="16">
        <v>1</v>
      </c>
      <c r="BG19" s="36">
        <f t="shared" si="1"/>
        <v>90</v>
      </c>
      <c r="BH19" s="32">
        <v>44719</v>
      </c>
      <c r="BI19" s="38">
        <v>13800000</v>
      </c>
      <c r="BJ19" s="32"/>
      <c r="BK19" s="38"/>
      <c r="BL19" s="32"/>
      <c r="BM19" s="38"/>
      <c r="BN19" s="38"/>
      <c r="BO19" s="38"/>
      <c r="BP19" s="38"/>
      <c r="BQ19" s="38"/>
      <c r="BR19" s="39">
        <v>1</v>
      </c>
      <c r="BS19" s="39">
        <f>+BI19+BK19+BM19+BO19+BQ19</f>
        <v>13800000</v>
      </c>
      <c r="BT19" s="32"/>
      <c r="BU19" s="12"/>
      <c r="BV19" s="32"/>
      <c r="BW19" s="32"/>
      <c r="BX19" s="32"/>
      <c r="BY19" s="40">
        <f>+U19/AP19</f>
        <v>4600000</v>
      </c>
      <c r="BZ19" s="56">
        <v>1</v>
      </c>
      <c r="CA19" s="57">
        <v>44624</v>
      </c>
      <c r="CB19" s="58">
        <v>1686667</v>
      </c>
      <c r="CC19" s="48">
        <v>1</v>
      </c>
      <c r="CD19" s="57">
        <v>44634</v>
      </c>
      <c r="CE19" s="58">
        <v>4600000</v>
      </c>
      <c r="CF19" s="48">
        <v>1</v>
      </c>
      <c r="CG19" s="57">
        <v>44662</v>
      </c>
      <c r="CH19" s="58">
        <v>4600000</v>
      </c>
      <c r="CI19" s="60">
        <v>1</v>
      </c>
      <c r="CJ19" s="54">
        <v>44687</v>
      </c>
      <c r="CK19" s="58">
        <v>4600000</v>
      </c>
      <c r="CL19" s="60">
        <v>1</v>
      </c>
      <c r="CM19" s="60" t="s">
        <v>1036</v>
      </c>
      <c r="CN19" s="59">
        <v>4560722</v>
      </c>
      <c r="CO19" s="60">
        <v>1</v>
      </c>
      <c r="CP19" s="54">
        <v>44755</v>
      </c>
      <c r="CQ19" s="59">
        <v>4560722</v>
      </c>
      <c r="CR19" s="60">
        <v>1</v>
      </c>
      <c r="CS19" s="54">
        <v>44784</v>
      </c>
      <c r="CT19" s="59">
        <v>4560722</v>
      </c>
      <c r="CU19" s="60"/>
      <c r="CV19" s="60"/>
      <c r="CW19" s="60"/>
      <c r="CX19" s="60"/>
      <c r="CY19" s="60"/>
      <c r="CZ19" s="60"/>
      <c r="DA19" s="60"/>
      <c r="DB19" s="60"/>
      <c r="DC19" s="60"/>
      <c r="DD19" s="48">
        <f t="shared" si="3"/>
        <v>7</v>
      </c>
      <c r="DE19" s="61">
        <f t="shared" si="4"/>
        <v>29168833</v>
      </c>
    </row>
    <row r="20" spans="1:109" ht="36" x14ac:dyDescent="0.25">
      <c r="A20" s="12">
        <v>16</v>
      </c>
      <c r="B20" s="12">
        <v>2022</v>
      </c>
      <c r="C20" s="13" t="s">
        <v>199</v>
      </c>
      <c r="D20" s="14" t="s">
        <v>200</v>
      </c>
      <c r="E20" s="131" t="s">
        <v>116</v>
      </c>
      <c r="F20" s="120" t="s">
        <v>879</v>
      </c>
      <c r="G20" s="12" t="s">
        <v>39</v>
      </c>
      <c r="H20" s="12" t="s">
        <v>61</v>
      </c>
      <c r="I20" s="12" t="s">
        <v>45</v>
      </c>
      <c r="J20" s="34" t="s">
        <v>60</v>
      </c>
      <c r="K20" s="35" t="s">
        <v>42</v>
      </c>
      <c r="L20" s="29" t="s">
        <v>716</v>
      </c>
      <c r="M20" s="12" t="s">
        <v>48</v>
      </c>
      <c r="N20" s="29" t="s">
        <v>184</v>
      </c>
      <c r="O20" s="29" t="s">
        <v>354</v>
      </c>
      <c r="P20" s="14" t="s">
        <v>984</v>
      </c>
      <c r="Q20" s="14" t="s">
        <v>987</v>
      </c>
      <c r="R20" s="12" t="s">
        <v>970</v>
      </c>
      <c r="S20" s="12" t="s">
        <v>977</v>
      </c>
      <c r="T20" s="15">
        <v>20000000</v>
      </c>
      <c r="U20" s="15">
        <f>+T20+BS20</f>
        <v>28333333</v>
      </c>
      <c r="V20" s="16" t="s">
        <v>150</v>
      </c>
      <c r="W20" s="48">
        <v>1741</v>
      </c>
      <c r="X20" s="49">
        <v>309</v>
      </c>
      <c r="Y20" s="50">
        <v>44578</v>
      </c>
      <c r="Z20" s="51">
        <v>594</v>
      </c>
      <c r="AA20" s="37">
        <v>44776</v>
      </c>
      <c r="AB20" s="37"/>
      <c r="AC20" s="52"/>
      <c r="AD20" s="53">
        <v>345</v>
      </c>
      <c r="AE20" s="54">
        <v>44582</v>
      </c>
      <c r="AF20" s="16"/>
      <c r="AG20" s="16"/>
      <c r="AH20" s="16"/>
      <c r="AI20" s="26" t="s">
        <v>38</v>
      </c>
      <c r="AJ20" s="27" t="s">
        <v>63</v>
      </c>
      <c r="AK20" s="27" t="s">
        <v>68</v>
      </c>
      <c r="AL20" s="28">
        <v>4</v>
      </c>
      <c r="AM20" s="12" t="s">
        <v>137</v>
      </c>
      <c r="AN20" s="12">
        <v>8</v>
      </c>
      <c r="AO20" s="12">
        <v>3</v>
      </c>
      <c r="AP20" s="12">
        <f t="shared" si="5"/>
        <v>11</v>
      </c>
      <c r="AQ20" s="12" t="s">
        <v>1109</v>
      </c>
      <c r="AR20" s="30">
        <v>44579</v>
      </c>
      <c r="AS20" s="31">
        <v>44582</v>
      </c>
      <c r="AT20" s="31">
        <v>44824</v>
      </c>
      <c r="AU20" s="31">
        <v>44926</v>
      </c>
      <c r="AV20" s="32"/>
      <c r="AW20" s="33" t="s">
        <v>823</v>
      </c>
      <c r="AX20" s="125" t="s">
        <v>109</v>
      </c>
      <c r="AY20" s="16">
        <v>100</v>
      </c>
      <c r="AZ20" s="16"/>
      <c r="BA20" s="16"/>
      <c r="BB20" s="16"/>
      <c r="BC20" s="16"/>
      <c r="BD20" s="16"/>
      <c r="BE20" s="16"/>
      <c r="BF20" s="16">
        <v>1</v>
      </c>
      <c r="BG20" s="36">
        <f t="shared" si="1"/>
        <v>100</v>
      </c>
      <c r="BH20" s="32">
        <v>44778</v>
      </c>
      <c r="BI20" s="38">
        <v>8333333</v>
      </c>
      <c r="BJ20" s="32"/>
      <c r="BK20" s="38"/>
      <c r="BL20" s="32"/>
      <c r="BM20" s="38"/>
      <c r="BN20" s="38"/>
      <c r="BO20" s="38"/>
      <c r="BP20" s="38"/>
      <c r="BQ20" s="38"/>
      <c r="BR20" s="39">
        <v>1</v>
      </c>
      <c r="BS20" s="39">
        <f t="shared" ref="BS20:BS83" si="6">+BI20+BK20+BM20+BO20+BQ20</f>
        <v>8333333</v>
      </c>
      <c r="BT20" s="32"/>
      <c r="BU20" s="12"/>
      <c r="BV20" s="32"/>
      <c r="BW20" s="32"/>
      <c r="BX20" s="32"/>
      <c r="BY20" s="40">
        <f>+U20/AP20</f>
        <v>2575757.5454545454</v>
      </c>
      <c r="BZ20" s="56">
        <v>1</v>
      </c>
      <c r="CA20" s="57">
        <v>44624</v>
      </c>
      <c r="CB20" s="58">
        <v>833333</v>
      </c>
      <c r="CC20" s="48">
        <v>1</v>
      </c>
      <c r="CD20" s="57">
        <v>44631</v>
      </c>
      <c r="CE20" s="58">
        <v>2500000</v>
      </c>
      <c r="CF20" s="48">
        <v>1</v>
      </c>
      <c r="CG20" s="57">
        <v>44662</v>
      </c>
      <c r="CH20" s="58">
        <v>2500000</v>
      </c>
      <c r="CI20" s="48">
        <v>1</v>
      </c>
      <c r="CJ20" s="57">
        <v>44687</v>
      </c>
      <c r="CK20" s="58">
        <v>2500000</v>
      </c>
      <c r="CL20" s="60">
        <v>1</v>
      </c>
      <c r="CM20" s="54">
        <v>44718</v>
      </c>
      <c r="CN20" s="59">
        <v>2478653</v>
      </c>
      <c r="CO20" s="60">
        <v>1</v>
      </c>
      <c r="CP20" s="54">
        <v>44753</v>
      </c>
      <c r="CQ20" s="59">
        <v>2478653</v>
      </c>
      <c r="CR20" s="60">
        <v>1</v>
      </c>
      <c r="CS20" s="54">
        <v>44784</v>
      </c>
      <c r="CT20" s="59">
        <v>2478653</v>
      </c>
      <c r="CU20" s="60"/>
      <c r="CV20" s="54"/>
      <c r="CW20" s="60"/>
      <c r="CX20" s="60"/>
      <c r="CY20" s="60"/>
      <c r="CZ20" s="60"/>
      <c r="DA20" s="60"/>
      <c r="DB20" s="60"/>
      <c r="DC20" s="60"/>
      <c r="DD20" s="48">
        <f>+BZ20+CC20+CF20+CI20+CL20+CO20+CR20+CU20+CX20+DA20</f>
        <v>7</v>
      </c>
      <c r="DE20" s="61">
        <f>+CB20+CE20+CH20+CK20+CN20+CQ20+CT20+CW20+CZ20+DC20</f>
        <v>15769292</v>
      </c>
    </row>
    <row r="21" spans="1:109" ht="36" x14ac:dyDescent="0.25">
      <c r="A21" s="12">
        <v>17</v>
      </c>
      <c r="B21" s="12">
        <v>2022</v>
      </c>
      <c r="C21" s="13" t="s">
        <v>181</v>
      </c>
      <c r="D21" s="14" t="s">
        <v>182</v>
      </c>
      <c r="E21" s="131" t="s">
        <v>90</v>
      </c>
      <c r="F21" s="120" t="s">
        <v>882</v>
      </c>
      <c r="G21" s="12" t="s">
        <v>39</v>
      </c>
      <c r="H21" s="12" t="s">
        <v>62</v>
      </c>
      <c r="I21" s="12" t="s">
        <v>43</v>
      </c>
      <c r="J21" s="34" t="s">
        <v>60</v>
      </c>
      <c r="K21" s="35" t="s">
        <v>42</v>
      </c>
      <c r="L21" s="29" t="s">
        <v>719</v>
      </c>
      <c r="M21" s="12" t="s">
        <v>370</v>
      </c>
      <c r="N21" s="29" t="s">
        <v>185</v>
      </c>
      <c r="O21" s="29" t="s">
        <v>362</v>
      </c>
      <c r="P21" s="14" t="s">
        <v>984</v>
      </c>
      <c r="Q21" s="14" t="s">
        <v>987</v>
      </c>
      <c r="R21" s="12" t="s">
        <v>970</v>
      </c>
      <c r="S21" s="12" t="s">
        <v>977</v>
      </c>
      <c r="T21" s="15">
        <v>18000000</v>
      </c>
      <c r="U21" s="15">
        <f>+T21+BS21</f>
        <v>27000000</v>
      </c>
      <c r="V21" s="16" t="s">
        <v>150</v>
      </c>
      <c r="W21" s="48">
        <v>1741</v>
      </c>
      <c r="X21" s="49">
        <v>317</v>
      </c>
      <c r="Y21" s="50">
        <v>44578</v>
      </c>
      <c r="Z21" s="51">
        <v>497</v>
      </c>
      <c r="AA21" s="37">
        <v>44712</v>
      </c>
      <c r="AB21" s="37"/>
      <c r="AC21" s="52"/>
      <c r="AD21" s="53">
        <v>321</v>
      </c>
      <c r="AE21" s="54">
        <v>44580</v>
      </c>
      <c r="AF21" s="16">
        <v>560</v>
      </c>
      <c r="AG21" s="37">
        <v>44715</v>
      </c>
      <c r="AH21" s="16"/>
      <c r="AI21" s="26" t="s">
        <v>38</v>
      </c>
      <c r="AJ21" s="27" t="s">
        <v>63</v>
      </c>
      <c r="AK21" s="27" t="s">
        <v>68</v>
      </c>
      <c r="AL21" s="28">
        <v>4</v>
      </c>
      <c r="AM21" s="12" t="s">
        <v>137</v>
      </c>
      <c r="AN21" s="12">
        <v>6</v>
      </c>
      <c r="AO21" s="12">
        <v>3</v>
      </c>
      <c r="AP21" s="12">
        <f t="shared" si="5"/>
        <v>9</v>
      </c>
      <c r="AQ21" s="12"/>
      <c r="AR21" s="30">
        <v>44579</v>
      </c>
      <c r="AS21" s="31">
        <v>44580</v>
      </c>
      <c r="AT21" s="31">
        <v>44760</v>
      </c>
      <c r="AU21" s="31">
        <v>44883</v>
      </c>
      <c r="AV21" s="32"/>
      <c r="AW21" s="33" t="s">
        <v>1020</v>
      </c>
      <c r="AX21" s="125" t="s">
        <v>109</v>
      </c>
      <c r="AY21" s="16">
        <v>90</v>
      </c>
      <c r="AZ21" s="16"/>
      <c r="BA21" s="16"/>
      <c r="BB21" s="16"/>
      <c r="BC21" s="16"/>
      <c r="BD21" s="16"/>
      <c r="BE21" s="16"/>
      <c r="BF21" s="16">
        <v>1</v>
      </c>
      <c r="BG21" s="36">
        <f t="shared" ref="BG21:BG80" si="7">+AY21+BA21+BC21+BE21</f>
        <v>90</v>
      </c>
      <c r="BH21" s="32">
        <v>44714</v>
      </c>
      <c r="BI21" s="38">
        <v>9000000</v>
      </c>
      <c r="BJ21" s="32"/>
      <c r="BK21" s="38"/>
      <c r="BL21" s="32"/>
      <c r="BM21" s="38"/>
      <c r="BN21" s="38"/>
      <c r="BO21" s="38"/>
      <c r="BP21" s="38"/>
      <c r="BQ21" s="38"/>
      <c r="BR21" s="39">
        <v>1</v>
      </c>
      <c r="BS21" s="39">
        <f t="shared" si="6"/>
        <v>9000000</v>
      </c>
      <c r="BT21" s="32">
        <v>44727</v>
      </c>
      <c r="BU21" s="12">
        <v>30</v>
      </c>
      <c r="BV21" s="32">
        <v>44756</v>
      </c>
      <c r="BW21" s="32"/>
      <c r="BX21" s="32"/>
      <c r="BY21" s="40">
        <f>+U21/AP21</f>
        <v>3000000</v>
      </c>
      <c r="BZ21" s="56">
        <v>1</v>
      </c>
      <c r="CA21" s="57">
        <v>44624</v>
      </c>
      <c r="CB21" s="58">
        <v>1200000</v>
      </c>
      <c r="CC21" s="48">
        <v>1</v>
      </c>
      <c r="CD21" s="57">
        <v>44630</v>
      </c>
      <c r="CE21" s="58">
        <v>3000000</v>
      </c>
      <c r="CF21" s="48">
        <v>1</v>
      </c>
      <c r="CG21" s="57">
        <v>44662</v>
      </c>
      <c r="CH21" s="58">
        <v>3000000</v>
      </c>
      <c r="CI21" s="60">
        <v>1</v>
      </c>
      <c r="CJ21" s="54">
        <v>44687</v>
      </c>
      <c r="CK21" s="59">
        <v>3000000</v>
      </c>
      <c r="CL21" s="60">
        <v>1</v>
      </c>
      <c r="CM21" s="54">
        <v>44722</v>
      </c>
      <c r="CN21" s="59">
        <v>2974385</v>
      </c>
      <c r="CO21" s="60">
        <v>1</v>
      </c>
      <c r="CP21" s="54">
        <v>44755</v>
      </c>
      <c r="CQ21" s="59">
        <v>1388046</v>
      </c>
      <c r="CR21" s="60">
        <v>1</v>
      </c>
      <c r="CS21" s="54">
        <v>44784</v>
      </c>
      <c r="CT21" s="59">
        <v>1586338</v>
      </c>
      <c r="CU21" s="60"/>
      <c r="CV21" s="60"/>
      <c r="CW21" s="60"/>
      <c r="CX21" s="60"/>
      <c r="CY21" s="60"/>
      <c r="CZ21" s="60"/>
      <c r="DA21" s="60"/>
      <c r="DB21" s="60"/>
      <c r="DC21" s="60"/>
      <c r="DD21" s="48">
        <f t="shared" si="3"/>
        <v>7</v>
      </c>
      <c r="DE21" s="61">
        <f t="shared" si="4"/>
        <v>16148769</v>
      </c>
    </row>
    <row r="22" spans="1:109" ht="24" x14ac:dyDescent="0.25">
      <c r="A22" s="12">
        <v>18</v>
      </c>
      <c r="B22" s="12">
        <v>2022</v>
      </c>
      <c r="C22" s="13" t="s">
        <v>201</v>
      </c>
      <c r="D22" s="14" t="s">
        <v>202</v>
      </c>
      <c r="E22" s="131" t="s">
        <v>79</v>
      </c>
      <c r="F22" s="120" t="s">
        <v>883</v>
      </c>
      <c r="G22" s="12" t="s">
        <v>39</v>
      </c>
      <c r="H22" s="12" t="s">
        <v>61</v>
      </c>
      <c r="I22" s="12" t="s">
        <v>41</v>
      </c>
      <c r="J22" s="34" t="s">
        <v>60</v>
      </c>
      <c r="K22" s="35" t="s">
        <v>42</v>
      </c>
      <c r="L22" s="29" t="s">
        <v>718</v>
      </c>
      <c r="M22" s="12" t="s">
        <v>371</v>
      </c>
      <c r="N22" s="29" t="s">
        <v>385</v>
      </c>
      <c r="O22" s="29" t="s">
        <v>357</v>
      </c>
      <c r="P22" s="14" t="s">
        <v>984</v>
      </c>
      <c r="Q22" s="14" t="s">
        <v>987</v>
      </c>
      <c r="R22" s="12" t="s">
        <v>970</v>
      </c>
      <c r="S22" s="12" t="s">
        <v>977</v>
      </c>
      <c r="T22" s="15">
        <v>29400000</v>
      </c>
      <c r="U22" s="15">
        <f>+T22+BS22</f>
        <v>44100000</v>
      </c>
      <c r="V22" s="16" t="s">
        <v>150</v>
      </c>
      <c r="W22" s="48">
        <v>1841</v>
      </c>
      <c r="X22" s="49">
        <v>320</v>
      </c>
      <c r="Y22" s="50">
        <v>44578</v>
      </c>
      <c r="Z22" s="51">
        <v>503</v>
      </c>
      <c r="AA22" s="37">
        <v>44720</v>
      </c>
      <c r="AB22" s="37"/>
      <c r="AC22" s="52"/>
      <c r="AD22" s="53">
        <v>333</v>
      </c>
      <c r="AE22" s="54">
        <v>44581</v>
      </c>
      <c r="AF22" s="16">
        <v>588</v>
      </c>
      <c r="AG22" s="37">
        <v>44727</v>
      </c>
      <c r="AH22" s="16"/>
      <c r="AI22" s="26" t="s">
        <v>38</v>
      </c>
      <c r="AJ22" s="27" t="s">
        <v>63</v>
      </c>
      <c r="AK22" s="27" t="s">
        <v>67</v>
      </c>
      <c r="AL22" s="28">
        <v>5</v>
      </c>
      <c r="AM22" s="12" t="s">
        <v>137</v>
      </c>
      <c r="AN22" s="12">
        <v>6</v>
      </c>
      <c r="AO22" s="12">
        <v>3</v>
      </c>
      <c r="AP22" s="12">
        <f t="shared" si="5"/>
        <v>9</v>
      </c>
      <c r="AQ22" s="12"/>
      <c r="AR22" s="30">
        <v>44579</v>
      </c>
      <c r="AS22" s="31">
        <v>44581</v>
      </c>
      <c r="AT22" s="31">
        <v>44761</v>
      </c>
      <c r="AU22" s="31">
        <v>44853</v>
      </c>
      <c r="AV22" s="32"/>
      <c r="AW22" s="33" t="s">
        <v>955</v>
      </c>
      <c r="AX22" s="125" t="s">
        <v>109</v>
      </c>
      <c r="AY22" s="16">
        <v>90</v>
      </c>
      <c r="AZ22" s="16"/>
      <c r="BA22" s="16"/>
      <c r="BB22" s="16"/>
      <c r="BC22" s="16"/>
      <c r="BD22" s="16"/>
      <c r="BE22" s="16"/>
      <c r="BF22" s="16">
        <v>1</v>
      </c>
      <c r="BG22" s="36">
        <f t="shared" si="7"/>
        <v>90</v>
      </c>
      <c r="BH22" s="32">
        <v>44727</v>
      </c>
      <c r="BI22" s="38">
        <v>14700000</v>
      </c>
      <c r="BJ22" s="32"/>
      <c r="BK22" s="38"/>
      <c r="BL22" s="32"/>
      <c r="BM22" s="38"/>
      <c r="BN22" s="38"/>
      <c r="BO22" s="38"/>
      <c r="BP22" s="38"/>
      <c r="BQ22" s="38"/>
      <c r="BR22" s="39"/>
      <c r="BS22" s="39">
        <f t="shared" si="6"/>
        <v>14700000</v>
      </c>
      <c r="BT22" s="32"/>
      <c r="BU22" s="12"/>
      <c r="BV22" s="32"/>
      <c r="BW22" s="32"/>
      <c r="BX22" s="32"/>
      <c r="BY22" s="40">
        <f>+U22/AP22</f>
        <v>4900000</v>
      </c>
      <c r="BZ22" s="56">
        <v>1</v>
      </c>
      <c r="CA22" s="57">
        <v>44624</v>
      </c>
      <c r="CB22" s="58">
        <v>1796667</v>
      </c>
      <c r="CC22" s="48">
        <v>1</v>
      </c>
      <c r="CD22" s="57">
        <v>44634</v>
      </c>
      <c r="CE22" s="58">
        <v>4900000</v>
      </c>
      <c r="CF22" s="48">
        <v>1</v>
      </c>
      <c r="CG22" s="57">
        <v>44658</v>
      </c>
      <c r="CH22" s="58">
        <v>4900000</v>
      </c>
      <c r="CI22" s="48">
        <v>1</v>
      </c>
      <c r="CJ22" s="57">
        <v>44690</v>
      </c>
      <c r="CK22" s="58">
        <v>4900000</v>
      </c>
      <c r="CL22" s="60">
        <v>1</v>
      </c>
      <c r="CM22" s="54">
        <v>44722</v>
      </c>
      <c r="CN22" s="59">
        <v>4858161</v>
      </c>
      <c r="CO22" s="60">
        <v>1</v>
      </c>
      <c r="CP22" s="54">
        <v>44755</v>
      </c>
      <c r="CQ22" s="59">
        <v>4858161</v>
      </c>
      <c r="CR22" s="60">
        <v>1</v>
      </c>
      <c r="CS22" s="54">
        <v>44784</v>
      </c>
      <c r="CT22" s="59">
        <v>4858161</v>
      </c>
      <c r="CU22" s="60"/>
      <c r="CV22" s="60"/>
      <c r="CW22" s="60"/>
      <c r="CX22" s="60"/>
      <c r="CY22" s="60"/>
      <c r="CZ22" s="60"/>
      <c r="DA22" s="60"/>
      <c r="DB22" s="60"/>
      <c r="DC22" s="60"/>
      <c r="DD22" s="48">
        <f>+BZ22+CC22+CF22+CI22+CL22+CO22+CR22+CU22+CX22+DA22</f>
        <v>7</v>
      </c>
      <c r="DE22" s="61">
        <f>+CB22+CE22+CH22+CK22+CN22+CQ22+CT22+CW22+CZ22+DC22</f>
        <v>31071150</v>
      </c>
    </row>
    <row r="23" spans="1:109" ht="24" x14ac:dyDescent="0.25">
      <c r="A23" s="12">
        <v>19</v>
      </c>
      <c r="B23" s="12">
        <v>2022</v>
      </c>
      <c r="C23" s="13" t="s">
        <v>822</v>
      </c>
      <c r="D23" s="14" t="s">
        <v>174</v>
      </c>
      <c r="E23" s="131" t="s">
        <v>141</v>
      </c>
      <c r="F23" s="120" t="s">
        <v>884</v>
      </c>
      <c r="G23" s="12" t="s">
        <v>39</v>
      </c>
      <c r="H23" s="12" t="s">
        <v>61</v>
      </c>
      <c r="I23" s="12" t="s">
        <v>41</v>
      </c>
      <c r="J23" s="34" t="s">
        <v>60</v>
      </c>
      <c r="K23" s="35" t="s">
        <v>42</v>
      </c>
      <c r="L23" s="29" t="s">
        <v>717</v>
      </c>
      <c r="M23" s="12" t="s">
        <v>127</v>
      </c>
      <c r="N23" s="29" t="s">
        <v>400</v>
      </c>
      <c r="O23" s="29" t="s">
        <v>457</v>
      </c>
      <c r="P23" s="14" t="s">
        <v>984</v>
      </c>
      <c r="Q23" s="14" t="s">
        <v>987</v>
      </c>
      <c r="R23" s="12" t="s">
        <v>970</v>
      </c>
      <c r="S23" s="12" t="s">
        <v>977</v>
      </c>
      <c r="T23" s="15">
        <v>27480000</v>
      </c>
      <c r="U23" s="15">
        <f>+T23+BS23</f>
        <v>41220000</v>
      </c>
      <c r="V23" s="16" t="s">
        <v>150</v>
      </c>
      <c r="W23" s="48">
        <v>1741</v>
      </c>
      <c r="X23" s="49">
        <v>316</v>
      </c>
      <c r="Y23" s="50">
        <v>44578</v>
      </c>
      <c r="Z23" s="51">
        <v>484</v>
      </c>
      <c r="AA23" s="37">
        <v>44712</v>
      </c>
      <c r="AB23" s="37"/>
      <c r="AC23" s="52"/>
      <c r="AD23" s="53">
        <v>323</v>
      </c>
      <c r="AE23" s="54">
        <v>44580</v>
      </c>
      <c r="AF23" s="16">
        <v>558</v>
      </c>
      <c r="AG23" s="37">
        <v>44715</v>
      </c>
      <c r="AH23" s="16"/>
      <c r="AI23" s="26" t="s">
        <v>38</v>
      </c>
      <c r="AJ23" s="27" t="s">
        <v>63</v>
      </c>
      <c r="AK23" s="27" t="s">
        <v>67</v>
      </c>
      <c r="AL23" s="28">
        <v>5</v>
      </c>
      <c r="AM23" s="12" t="s">
        <v>137</v>
      </c>
      <c r="AN23" s="12">
        <v>6</v>
      </c>
      <c r="AO23" s="12">
        <v>3</v>
      </c>
      <c r="AP23" s="12">
        <f t="shared" si="5"/>
        <v>9</v>
      </c>
      <c r="AQ23" s="12"/>
      <c r="AR23" s="30">
        <v>44580</v>
      </c>
      <c r="AS23" s="31">
        <v>44580</v>
      </c>
      <c r="AT23" s="31">
        <v>44760</v>
      </c>
      <c r="AU23" s="31">
        <v>44852</v>
      </c>
      <c r="AV23" s="32"/>
      <c r="AW23" s="33" t="s">
        <v>955</v>
      </c>
      <c r="AX23" s="125" t="s">
        <v>109</v>
      </c>
      <c r="AY23" s="16">
        <v>90</v>
      </c>
      <c r="AZ23" s="16"/>
      <c r="BA23" s="16"/>
      <c r="BB23" s="16"/>
      <c r="BC23" s="16"/>
      <c r="BD23" s="16"/>
      <c r="BE23" s="16"/>
      <c r="BF23" s="16">
        <v>1</v>
      </c>
      <c r="BG23" s="36">
        <f t="shared" si="7"/>
        <v>90</v>
      </c>
      <c r="BH23" s="32">
        <v>44715</v>
      </c>
      <c r="BI23" s="38">
        <v>13740000</v>
      </c>
      <c r="BJ23" s="32"/>
      <c r="BK23" s="38"/>
      <c r="BL23" s="32"/>
      <c r="BM23" s="38"/>
      <c r="BN23" s="38"/>
      <c r="BO23" s="38"/>
      <c r="BP23" s="38"/>
      <c r="BQ23" s="38"/>
      <c r="BR23" s="39">
        <v>1</v>
      </c>
      <c r="BS23" s="39">
        <f t="shared" si="6"/>
        <v>13740000</v>
      </c>
      <c r="BT23" s="32"/>
      <c r="BU23" s="12"/>
      <c r="BV23" s="32"/>
      <c r="BW23" s="32"/>
      <c r="BX23" s="32"/>
      <c r="BY23" s="40">
        <f>+U23/AP23</f>
        <v>4580000</v>
      </c>
      <c r="BZ23" s="56">
        <v>1</v>
      </c>
      <c r="CA23" s="57">
        <v>44624</v>
      </c>
      <c r="CB23" s="58">
        <v>1832000</v>
      </c>
      <c r="CC23" s="48">
        <v>1</v>
      </c>
      <c r="CD23" s="57">
        <v>44630</v>
      </c>
      <c r="CE23" s="58">
        <v>4580000</v>
      </c>
      <c r="CF23" s="48">
        <v>1</v>
      </c>
      <c r="CG23" s="57">
        <v>44658</v>
      </c>
      <c r="CH23" s="58">
        <v>4580000</v>
      </c>
      <c r="CI23" s="48">
        <v>1</v>
      </c>
      <c r="CJ23" s="57">
        <v>44687</v>
      </c>
      <c r="CK23" s="58">
        <v>4580000</v>
      </c>
      <c r="CL23" s="60">
        <v>1</v>
      </c>
      <c r="CM23" s="54">
        <v>44718</v>
      </c>
      <c r="CN23" s="59">
        <v>4540894</v>
      </c>
      <c r="CO23" s="60">
        <v>1</v>
      </c>
      <c r="CP23" s="54">
        <v>44753</v>
      </c>
      <c r="CQ23" s="59">
        <v>4540894</v>
      </c>
      <c r="CR23" s="60">
        <v>1</v>
      </c>
      <c r="CS23" s="54">
        <v>44784</v>
      </c>
      <c r="CT23" s="59">
        <v>4540894</v>
      </c>
      <c r="CU23" s="60"/>
      <c r="CV23" s="60"/>
      <c r="CW23" s="60"/>
      <c r="CX23" s="60"/>
      <c r="CY23" s="60"/>
      <c r="CZ23" s="60"/>
      <c r="DA23" s="60"/>
      <c r="DB23" s="60"/>
      <c r="DC23" s="60"/>
      <c r="DD23" s="48">
        <f t="shared" si="3"/>
        <v>7</v>
      </c>
      <c r="DE23" s="61">
        <f t="shared" si="4"/>
        <v>29194682</v>
      </c>
    </row>
    <row r="24" spans="1:109" ht="24" x14ac:dyDescent="0.25">
      <c r="A24" s="12">
        <v>20</v>
      </c>
      <c r="B24" s="12">
        <v>2022</v>
      </c>
      <c r="C24" s="13" t="s">
        <v>173</v>
      </c>
      <c r="D24" s="14" t="s">
        <v>175</v>
      </c>
      <c r="E24" s="131" t="s">
        <v>186</v>
      </c>
      <c r="F24" s="120" t="s">
        <v>885</v>
      </c>
      <c r="G24" s="12" t="s">
        <v>39</v>
      </c>
      <c r="H24" s="12" t="s">
        <v>62</v>
      </c>
      <c r="I24" s="12" t="s">
        <v>41</v>
      </c>
      <c r="J24" s="34" t="s">
        <v>60</v>
      </c>
      <c r="K24" s="35" t="s">
        <v>42</v>
      </c>
      <c r="L24" s="29" t="s">
        <v>715</v>
      </c>
      <c r="M24" s="12" t="s">
        <v>369</v>
      </c>
      <c r="N24" s="29" t="s">
        <v>401</v>
      </c>
      <c r="O24" s="29" t="s">
        <v>346</v>
      </c>
      <c r="P24" s="14" t="s">
        <v>984</v>
      </c>
      <c r="Q24" s="14" t="s">
        <v>987</v>
      </c>
      <c r="R24" s="12" t="s">
        <v>970</v>
      </c>
      <c r="S24" s="12" t="s">
        <v>977</v>
      </c>
      <c r="T24" s="15">
        <v>32400000</v>
      </c>
      <c r="U24" s="15">
        <f>+T24+BS24</f>
        <v>48600000</v>
      </c>
      <c r="V24" s="16" t="s">
        <v>150</v>
      </c>
      <c r="W24" s="48">
        <v>1741</v>
      </c>
      <c r="X24" s="49">
        <v>324</v>
      </c>
      <c r="Y24" s="50">
        <v>44578</v>
      </c>
      <c r="Z24" s="51">
        <v>483</v>
      </c>
      <c r="AA24" s="37">
        <v>44712</v>
      </c>
      <c r="AB24" s="37"/>
      <c r="AC24" s="52"/>
      <c r="AD24" s="53">
        <v>320</v>
      </c>
      <c r="AE24" s="54">
        <v>44580</v>
      </c>
      <c r="AF24" s="16">
        <v>566</v>
      </c>
      <c r="AG24" s="37">
        <v>44718</v>
      </c>
      <c r="AH24" s="16"/>
      <c r="AI24" s="26" t="s">
        <v>38</v>
      </c>
      <c r="AJ24" s="27" t="s">
        <v>63</v>
      </c>
      <c r="AK24" s="27" t="s">
        <v>67</v>
      </c>
      <c r="AL24" s="28">
        <v>5</v>
      </c>
      <c r="AM24" s="12" t="s">
        <v>137</v>
      </c>
      <c r="AN24" s="12">
        <v>6</v>
      </c>
      <c r="AO24" s="12">
        <v>3</v>
      </c>
      <c r="AP24" s="12">
        <f t="shared" si="5"/>
        <v>9</v>
      </c>
      <c r="AQ24" s="12"/>
      <c r="AR24" s="30">
        <v>44579</v>
      </c>
      <c r="AS24" s="31">
        <v>44580</v>
      </c>
      <c r="AT24" s="31">
        <v>44760</v>
      </c>
      <c r="AU24" s="31">
        <v>44852</v>
      </c>
      <c r="AV24" s="32"/>
      <c r="AW24" s="33" t="s">
        <v>955</v>
      </c>
      <c r="AX24" s="125" t="s">
        <v>109</v>
      </c>
      <c r="AY24" s="16">
        <v>90</v>
      </c>
      <c r="AZ24" s="16"/>
      <c r="BA24" s="16"/>
      <c r="BB24" s="16"/>
      <c r="BC24" s="16"/>
      <c r="BD24" s="16"/>
      <c r="BE24" s="16"/>
      <c r="BF24" s="16">
        <v>1</v>
      </c>
      <c r="BG24" s="36">
        <f t="shared" si="7"/>
        <v>90</v>
      </c>
      <c r="BH24" s="32">
        <v>44718</v>
      </c>
      <c r="BI24" s="38">
        <v>16200000</v>
      </c>
      <c r="BJ24" s="32"/>
      <c r="BK24" s="38"/>
      <c r="BL24" s="32"/>
      <c r="BM24" s="38"/>
      <c r="BN24" s="38"/>
      <c r="BO24" s="38"/>
      <c r="BP24" s="38"/>
      <c r="BQ24" s="38"/>
      <c r="BR24" s="39">
        <v>1</v>
      </c>
      <c r="BS24" s="39">
        <f t="shared" si="6"/>
        <v>16200000</v>
      </c>
      <c r="BT24" s="32"/>
      <c r="BU24" s="12"/>
      <c r="BV24" s="32"/>
      <c r="BW24" s="32"/>
      <c r="BX24" s="32"/>
      <c r="BY24" s="40">
        <f>+U24/AP24</f>
        <v>5400000</v>
      </c>
      <c r="BZ24" s="56">
        <v>1</v>
      </c>
      <c r="CA24" s="57">
        <v>44624</v>
      </c>
      <c r="CB24" s="58">
        <v>2160000</v>
      </c>
      <c r="CC24" s="48">
        <v>1</v>
      </c>
      <c r="CD24" s="57">
        <v>44630</v>
      </c>
      <c r="CE24" s="58">
        <v>5400000</v>
      </c>
      <c r="CF24" s="48">
        <v>1</v>
      </c>
      <c r="CG24" s="57">
        <v>44658</v>
      </c>
      <c r="CH24" s="58">
        <v>5400000</v>
      </c>
      <c r="CI24" s="60">
        <v>1</v>
      </c>
      <c r="CJ24" s="54">
        <v>44687</v>
      </c>
      <c r="CK24" s="59">
        <v>5400000</v>
      </c>
      <c r="CL24" s="60">
        <v>1</v>
      </c>
      <c r="CM24" s="54">
        <v>44718</v>
      </c>
      <c r="CN24" s="59">
        <v>5353892</v>
      </c>
      <c r="CO24" s="60">
        <v>1</v>
      </c>
      <c r="CP24" s="54">
        <v>44753</v>
      </c>
      <c r="CQ24" s="59">
        <v>5353892</v>
      </c>
      <c r="CR24" s="60">
        <v>1</v>
      </c>
      <c r="CS24" s="54">
        <v>44784</v>
      </c>
      <c r="CT24" s="59">
        <v>5353892</v>
      </c>
      <c r="CU24" s="60"/>
      <c r="CV24" s="60"/>
      <c r="CW24" s="60"/>
      <c r="CX24" s="60"/>
      <c r="CY24" s="60"/>
      <c r="CZ24" s="60"/>
      <c r="DA24" s="60"/>
      <c r="DB24" s="60"/>
      <c r="DC24" s="60"/>
      <c r="DD24" s="48">
        <f t="shared" si="3"/>
        <v>7</v>
      </c>
      <c r="DE24" s="61">
        <f t="shared" si="4"/>
        <v>34421676</v>
      </c>
    </row>
    <row r="25" spans="1:109" ht="36" x14ac:dyDescent="0.25">
      <c r="A25" s="12">
        <v>21</v>
      </c>
      <c r="B25" s="12">
        <v>2022</v>
      </c>
      <c r="C25" s="13" t="s">
        <v>203</v>
      </c>
      <c r="D25" s="14" t="s">
        <v>204</v>
      </c>
      <c r="E25" s="131" t="s">
        <v>50</v>
      </c>
      <c r="F25" s="120" t="s">
        <v>886</v>
      </c>
      <c r="G25" s="12" t="s">
        <v>39</v>
      </c>
      <c r="H25" s="12" t="s">
        <v>61</v>
      </c>
      <c r="I25" s="12" t="s">
        <v>43</v>
      </c>
      <c r="J25" s="34" t="s">
        <v>60</v>
      </c>
      <c r="K25" s="35" t="s">
        <v>42</v>
      </c>
      <c r="L25" s="29" t="s">
        <v>717</v>
      </c>
      <c r="M25" s="12" t="s">
        <v>372</v>
      </c>
      <c r="N25" s="29" t="s">
        <v>386</v>
      </c>
      <c r="O25" s="29" t="s">
        <v>352</v>
      </c>
      <c r="P25" s="14" t="s">
        <v>984</v>
      </c>
      <c r="Q25" s="14" t="s">
        <v>987</v>
      </c>
      <c r="R25" s="12" t="s">
        <v>970</v>
      </c>
      <c r="S25" s="12" t="s">
        <v>977</v>
      </c>
      <c r="T25" s="15">
        <v>29600000</v>
      </c>
      <c r="U25" s="15">
        <f>+T25+BS25</f>
        <v>44400000</v>
      </c>
      <c r="V25" s="16" t="s">
        <v>150</v>
      </c>
      <c r="W25" s="48">
        <v>1741</v>
      </c>
      <c r="X25" s="49">
        <v>333</v>
      </c>
      <c r="Y25" s="50">
        <v>44579</v>
      </c>
      <c r="Z25" s="51">
        <v>605</v>
      </c>
      <c r="AA25" s="37">
        <v>44784</v>
      </c>
      <c r="AB25" s="37"/>
      <c r="AC25" s="52"/>
      <c r="AD25" s="53">
        <v>322</v>
      </c>
      <c r="AE25" s="54">
        <v>44580</v>
      </c>
      <c r="AF25" s="16">
        <v>734</v>
      </c>
      <c r="AG25" s="37">
        <v>44797</v>
      </c>
      <c r="AH25" s="16"/>
      <c r="AI25" s="26" t="s">
        <v>38</v>
      </c>
      <c r="AJ25" s="27" t="s">
        <v>63</v>
      </c>
      <c r="AK25" s="27" t="s">
        <v>68</v>
      </c>
      <c r="AL25" s="28">
        <v>4</v>
      </c>
      <c r="AM25" s="12" t="s">
        <v>137</v>
      </c>
      <c r="AN25" s="12">
        <v>8</v>
      </c>
      <c r="AO25" s="12">
        <v>4</v>
      </c>
      <c r="AP25" s="12">
        <f t="shared" si="5"/>
        <v>12</v>
      </c>
      <c r="AQ25" s="12"/>
      <c r="AR25" s="30">
        <v>44579</v>
      </c>
      <c r="AS25" s="31">
        <v>44581</v>
      </c>
      <c r="AT25" s="31">
        <v>44823</v>
      </c>
      <c r="AU25" s="31">
        <v>44945</v>
      </c>
      <c r="AV25" s="32"/>
      <c r="AW25" s="33" t="s">
        <v>532</v>
      </c>
      <c r="AX25" s="125" t="s">
        <v>109</v>
      </c>
      <c r="AY25" s="16">
        <v>120</v>
      </c>
      <c r="AZ25" s="16"/>
      <c r="BA25" s="16"/>
      <c r="BB25" s="16"/>
      <c r="BC25" s="16"/>
      <c r="BD25" s="16"/>
      <c r="BE25" s="16"/>
      <c r="BF25" s="16">
        <v>1</v>
      </c>
      <c r="BG25" s="36">
        <f t="shared" si="7"/>
        <v>120</v>
      </c>
      <c r="BH25" s="32">
        <v>44796</v>
      </c>
      <c r="BI25" s="38">
        <v>14800000</v>
      </c>
      <c r="BJ25" s="32"/>
      <c r="BK25" s="38"/>
      <c r="BL25" s="32"/>
      <c r="BM25" s="38"/>
      <c r="BN25" s="38"/>
      <c r="BO25" s="38"/>
      <c r="BP25" s="38"/>
      <c r="BQ25" s="38"/>
      <c r="BR25" s="39">
        <v>1</v>
      </c>
      <c r="BS25" s="39">
        <f t="shared" si="6"/>
        <v>14800000</v>
      </c>
      <c r="BT25" s="32"/>
      <c r="BU25" s="12"/>
      <c r="BV25" s="32"/>
      <c r="BW25" s="32"/>
      <c r="BX25" s="32"/>
      <c r="BY25" s="40">
        <f>+U25/AP25</f>
        <v>3700000</v>
      </c>
      <c r="BZ25" s="56">
        <v>1</v>
      </c>
      <c r="CA25" s="57">
        <v>44624</v>
      </c>
      <c r="CB25" s="58">
        <v>1356667</v>
      </c>
      <c r="CC25" s="48">
        <v>1</v>
      </c>
      <c r="CD25" s="57">
        <v>44630</v>
      </c>
      <c r="CE25" s="58">
        <v>3700000</v>
      </c>
      <c r="CF25" s="48">
        <v>1</v>
      </c>
      <c r="CG25" s="57">
        <v>44658</v>
      </c>
      <c r="CH25" s="58">
        <v>3700000</v>
      </c>
      <c r="CI25" s="48">
        <v>1</v>
      </c>
      <c r="CJ25" s="57">
        <v>44687</v>
      </c>
      <c r="CK25" s="58">
        <v>3700000</v>
      </c>
      <c r="CL25" s="60">
        <v>1</v>
      </c>
      <c r="CM25" s="54">
        <v>44718</v>
      </c>
      <c r="CN25" s="59">
        <v>3668407</v>
      </c>
      <c r="CO25" s="60">
        <v>1</v>
      </c>
      <c r="CP25" s="54">
        <v>44753</v>
      </c>
      <c r="CQ25" s="59">
        <v>3668407</v>
      </c>
      <c r="CR25" s="60">
        <v>1</v>
      </c>
      <c r="CS25" s="54">
        <v>44784</v>
      </c>
      <c r="CT25" s="59">
        <v>3668407</v>
      </c>
      <c r="CU25" s="60"/>
      <c r="CV25" s="60"/>
      <c r="CW25" s="60"/>
      <c r="CX25" s="60"/>
      <c r="CY25" s="60"/>
      <c r="CZ25" s="60"/>
      <c r="DA25" s="60"/>
      <c r="DB25" s="60"/>
      <c r="DC25" s="60"/>
      <c r="DD25" s="48">
        <f t="shared" ref="DD25:DD32" si="8">+BZ25+CC25+CF25+CI25+CL25+CO25+CR25+CU25+CX25+DA25</f>
        <v>7</v>
      </c>
      <c r="DE25" s="61">
        <f t="shared" ref="DE25:DE32" si="9">+CB25+CE25+CH25+CK25+CN25+CQ25+CT25+CW25+CZ25+DC25</f>
        <v>23461888</v>
      </c>
    </row>
    <row r="26" spans="1:109" ht="24" x14ac:dyDescent="0.25">
      <c r="A26" s="12">
        <v>22</v>
      </c>
      <c r="B26" s="12">
        <v>2022</v>
      </c>
      <c r="C26" s="13" t="s">
        <v>205</v>
      </c>
      <c r="D26" s="14" t="s">
        <v>206</v>
      </c>
      <c r="E26" s="131" t="s">
        <v>54</v>
      </c>
      <c r="F26" s="120" t="s">
        <v>882</v>
      </c>
      <c r="G26" s="12" t="s">
        <v>96</v>
      </c>
      <c r="H26" s="12" t="s">
        <v>62</v>
      </c>
      <c r="I26" s="12" t="s">
        <v>41</v>
      </c>
      <c r="J26" s="34" t="s">
        <v>60</v>
      </c>
      <c r="K26" s="35" t="s">
        <v>42</v>
      </c>
      <c r="L26" s="29" t="s">
        <v>719</v>
      </c>
      <c r="M26" s="12" t="s">
        <v>127</v>
      </c>
      <c r="N26" s="29" t="s">
        <v>387</v>
      </c>
      <c r="O26" s="29" t="s">
        <v>363</v>
      </c>
      <c r="P26" s="14" t="s">
        <v>984</v>
      </c>
      <c r="Q26" s="14" t="s">
        <v>987</v>
      </c>
      <c r="R26" s="12" t="s">
        <v>970</v>
      </c>
      <c r="S26" s="12" t="s">
        <v>977</v>
      </c>
      <c r="T26" s="15">
        <v>27600000</v>
      </c>
      <c r="U26" s="15">
        <f>+T26+BS26</f>
        <v>41400000</v>
      </c>
      <c r="V26" s="16" t="s">
        <v>150</v>
      </c>
      <c r="W26" s="48">
        <v>1841</v>
      </c>
      <c r="X26" s="49">
        <v>336</v>
      </c>
      <c r="Y26" s="50">
        <v>44579</v>
      </c>
      <c r="Z26" s="51">
        <v>515</v>
      </c>
      <c r="AA26" s="37">
        <v>44728</v>
      </c>
      <c r="AB26" s="37"/>
      <c r="AC26" s="52"/>
      <c r="AD26" s="53">
        <v>313</v>
      </c>
      <c r="AE26" s="54">
        <v>44580</v>
      </c>
      <c r="AF26" s="16">
        <v>601</v>
      </c>
      <c r="AG26" s="37">
        <v>44729</v>
      </c>
      <c r="AH26" s="16"/>
      <c r="AI26" s="26" t="s">
        <v>38</v>
      </c>
      <c r="AJ26" s="27" t="s">
        <v>63</v>
      </c>
      <c r="AK26" s="27" t="s">
        <v>67</v>
      </c>
      <c r="AL26" s="28">
        <v>5</v>
      </c>
      <c r="AM26" s="12" t="s">
        <v>137</v>
      </c>
      <c r="AN26" s="12">
        <v>8</v>
      </c>
      <c r="AO26" s="12">
        <v>3</v>
      </c>
      <c r="AP26" s="12">
        <f t="shared" si="5"/>
        <v>11</v>
      </c>
      <c r="AQ26" s="12"/>
      <c r="AR26" s="30">
        <v>44579</v>
      </c>
      <c r="AS26" s="31">
        <v>44582</v>
      </c>
      <c r="AT26" s="31">
        <v>44824</v>
      </c>
      <c r="AU26" s="31">
        <v>44854</v>
      </c>
      <c r="AV26" s="32"/>
      <c r="AW26" s="33" t="s">
        <v>955</v>
      </c>
      <c r="AX26" s="125" t="s">
        <v>109</v>
      </c>
      <c r="AY26" s="16">
        <v>90</v>
      </c>
      <c r="AZ26" s="16"/>
      <c r="BA26" s="16"/>
      <c r="BB26" s="16"/>
      <c r="BC26" s="16"/>
      <c r="BD26" s="16"/>
      <c r="BE26" s="16"/>
      <c r="BF26" s="16">
        <v>1</v>
      </c>
      <c r="BG26" s="36">
        <f t="shared" si="7"/>
        <v>90</v>
      </c>
      <c r="BH26" s="32">
        <v>44729</v>
      </c>
      <c r="BI26" s="38">
        <v>13800000</v>
      </c>
      <c r="BJ26" s="32"/>
      <c r="BK26" s="38"/>
      <c r="BL26" s="32"/>
      <c r="BM26" s="38"/>
      <c r="BN26" s="38"/>
      <c r="BO26" s="38"/>
      <c r="BP26" s="38"/>
      <c r="BQ26" s="38"/>
      <c r="BR26" s="39">
        <v>1</v>
      </c>
      <c r="BS26" s="39">
        <f t="shared" si="6"/>
        <v>13800000</v>
      </c>
      <c r="BT26" s="32"/>
      <c r="BU26" s="12"/>
      <c r="BV26" s="32"/>
      <c r="BW26" s="32"/>
      <c r="BX26" s="32"/>
      <c r="BY26" s="40">
        <f>+U26/AP26</f>
        <v>3763636.3636363638</v>
      </c>
      <c r="BZ26" s="56">
        <v>1</v>
      </c>
      <c r="CA26" s="57">
        <v>44624</v>
      </c>
      <c r="CB26" s="58">
        <v>1533333</v>
      </c>
      <c r="CC26" s="48">
        <v>1</v>
      </c>
      <c r="CD26" s="57">
        <v>44634</v>
      </c>
      <c r="CE26" s="58">
        <v>4600000</v>
      </c>
      <c r="CF26" s="48">
        <v>1</v>
      </c>
      <c r="CG26" s="57">
        <v>44662</v>
      </c>
      <c r="CH26" s="58">
        <v>4600000</v>
      </c>
      <c r="CI26" s="60">
        <v>1</v>
      </c>
      <c r="CJ26" s="54">
        <v>44687</v>
      </c>
      <c r="CK26" s="59">
        <v>4600000</v>
      </c>
      <c r="CL26" s="60">
        <v>1</v>
      </c>
      <c r="CM26" s="54">
        <v>44718</v>
      </c>
      <c r="CN26" s="59">
        <v>4560722</v>
      </c>
      <c r="CO26" s="60">
        <v>1</v>
      </c>
      <c r="CP26" s="54">
        <v>44753</v>
      </c>
      <c r="CQ26" s="59">
        <v>4560722</v>
      </c>
      <c r="CR26" s="60">
        <v>1</v>
      </c>
      <c r="CS26" s="54">
        <v>44784</v>
      </c>
      <c r="CT26" s="60">
        <v>4560722</v>
      </c>
      <c r="CU26" s="60"/>
      <c r="CV26" s="60"/>
      <c r="CW26" s="60"/>
      <c r="CX26" s="60"/>
      <c r="CY26" s="60"/>
      <c r="CZ26" s="60"/>
      <c r="DA26" s="60"/>
      <c r="DB26" s="60"/>
      <c r="DC26" s="60"/>
      <c r="DD26" s="48">
        <f t="shared" si="8"/>
        <v>7</v>
      </c>
      <c r="DE26" s="61">
        <f t="shared" si="9"/>
        <v>29015499</v>
      </c>
    </row>
    <row r="27" spans="1:109" ht="36" x14ac:dyDescent="0.25">
      <c r="A27" s="12">
        <v>23</v>
      </c>
      <c r="B27" s="12">
        <v>2022</v>
      </c>
      <c r="C27" s="13" t="s">
        <v>207</v>
      </c>
      <c r="D27" s="14" t="s">
        <v>208</v>
      </c>
      <c r="E27" s="131" t="s">
        <v>77</v>
      </c>
      <c r="F27" s="120" t="s">
        <v>879</v>
      </c>
      <c r="G27" s="12" t="s">
        <v>95</v>
      </c>
      <c r="H27" s="12" t="s">
        <v>62</v>
      </c>
      <c r="I27" s="12" t="s">
        <v>45</v>
      </c>
      <c r="J27" s="34" t="s">
        <v>60</v>
      </c>
      <c r="K27" s="35" t="s">
        <v>42</v>
      </c>
      <c r="L27" s="29" t="s">
        <v>718</v>
      </c>
      <c r="M27" s="12" t="s">
        <v>373</v>
      </c>
      <c r="N27" s="29" t="s">
        <v>388</v>
      </c>
      <c r="O27" s="29" t="s">
        <v>347</v>
      </c>
      <c r="P27" s="14" t="s">
        <v>984</v>
      </c>
      <c r="Q27" s="14" t="s">
        <v>987</v>
      </c>
      <c r="R27" s="12" t="s">
        <v>970</v>
      </c>
      <c r="S27" s="12" t="s">
        <v>977</v>
      </c>
      <c r="T27" s="15">
        <v>13200000</v>
      </c>
      <c r="U27" s="15">
        <f>+T27+BS27</f>
        <v>19800000</v>
      </c>
      <c r="V27" s="16" t="s">
        <v>150</v>
      </c>
      <c r="W27" s="48">
        <v>1841</v>
      </c>
      <c r="X27" s="49">
        <v>337</v>
      </c>
      <c r="Y27" s="50">
        <v>44579</v>
      </c>
      <c r="Z27" s="51">
        <v>489</v>
      </c>
      <c r="AA27" s="37">
        <v>44712</v>
      </c>
      <c r="AB27" s="37"/>
      <c r="AC27" s="52"/>
      <c r="AD27" s="53">
        <v>314</v>
      </c>
      <c r="AE27" s="54">
        <v>44580</v>
      </c>
      <c r="AF27" s="16">
        <v>570</v>
      </c>
      <c r="AG27" s="37">
        <v>44718</v>
      </c>
      <c r="AH27" s="16"/>
      <c r="AI27" s="26" t="s">
        <v>38</v>
      </c>
      <c r="AJ27" s="27" t="s">
        <v>63</v>
      </c>
      <c r="AK27" s="27" t="s">
        <v>68</v>
      </c>
      <c r="AL27" s="28">
        <v>4</v>
      </c>
      <c r="AM27" s="12" t="s">
        <v>137</v>
      </c>
      <c r="AN27" s="12">
        <v>6</v>
      </c>
      <c r="AO27" s="12">
        <v>3</v>
      </c>
      <c r="AP27" s="12">
        <f t="shared" si="5"/>
        <v>9</v>
      </c>
      <c r="AQ27" s="12"/>
      <c r="AR27" s="30">
        <v>44579</v>
      </c>
      <c r="AS27" s="31">
        <v>44582</v>
      </c>
      <c r="AT27" s="31">
        <v>44762</v>
      </c>
      <c r="AU27" s="31">
        <v>44854</v>
      </c>
      <c r="AV27" s="32"/>
      <c r="AW27" s="33" t="s">
        <v>955</v>
      </c>
      <c r="AX27" s="125" t="s">
        <v>109</v>
      </c>
      <c r="AY27" s="16">
        <v>90</v>
      </c>
      <c r="AZ27" s="16"/>
      <c r="BA27" s="16"/>
      <c r="BB27" s="16"/>
      <c r="BC27" s="16"/>
      <c r="BD27" s="16"/>
      <c r="BE27" s="16"/>
      <c r="BF27" s="16">
        <v>1</v>
      </c>
      <c r="BG27" s="36">
        <f t="shared" si="7"/>
        <v>90</v>
      </c>
      <c r="BH27" s="32">
        <v>44715</v>
      </c>
      <c r="BI27" s="38">
        <v>6600000</v>
      </c>
      <c r="BJ27" s="32"/>
      <c r="BK27" s="38"/>
      <c r="BL27" s="32"/>
      <c r="BM27" s="38"/>
      <c r="BN27" s="38"/>
      <c r="BO27" s="38"/>
      <c r="BP27" s="38"/>
      <c r="BQ27" s="38"/>
      <c r="BR27" s="39">
        <v>1</v>
      </c>
      <c r="BS27" s="39">
        <f t="shared" si="6"/>
        <v>6600000</v>
      </c>
      <c r="BT27" s="32"/>
      <c r="BU27" s="12"/>
      <c r="BV27" s="32"/>
      <c r="BW27" s="32"/>
      <c r="BX27" s="32"/>
      <c r="BY27" s="40">
        <f>+U27/AP27</f>
        <v>2200000</v>
      </c>
      <c r="BZ27" s="56">
        <v>1</v>
      </c>
      <c r="CA27" s="57">
        <v>44624</v>
      </c>
      <c r="CB27" s="58">
        <v>733333</v>
      </c>
      <c r="CC27" s="48">
        <v>1</v>
      </c>
      <c r="CD27" s="57">
        <v>44662</v>
      </c>
      <c r="CE27" s="58">
        <v>2200000</v>
      </c>
      <c r="CF27" s="48">
        <v>1</v>
      </c>
      <c r="CG27" s="57">
        <v>44687</v>
      </c>
      <c r="CH27" s="58">
        <v>2200000</v>
      </c>
      <c r="CI27" s="60">
        <v>1</v>
      </c>
      <c r="CJ27" s="54">
        <v>44718</v>
      </c>
      <c r="CK27" s="59">
        <v>2181215</v>
      </c>
      <c r="CL27" s="60">
        <v>1</v>
      </c>
      <c r="CM27" s="54">
        <v>44753</v>
      </c>
      <c r="CN27" s="59">
        <v>2181215</v>
      </c>
      <c r="CO27" s="60">
        <v>1</v>
      </c>
      <c r="CP27" s="54">
        <v>44784</v>
      </c>
      <c r="CQ27" s="59">
        <v>2181215</v>
      </c>
      <c r="CR27" s="60"/>
      <c r="CS27" s="60"/>
      <c r="CT27" s="60"/>
      <c r="CU27" s="60"/>
      <c r="CV27" s="60"/>
      <c r="CW27" s="60"/>
      <c r="CX27" s="60"/>
      <c r="CY27" s="60"/>
      <c r="CZ27" s="60"/>
      <c r="DA27" s="60"/>
      <c r="DB27" s="60"/>
      <c r="DC27" s="60"/>
      <c r="DD27" s="48">
        <f t="shared" si="8"/>
        <v>6</v>
      </c>
      <c r="DE27" s="61">
        <f t="shared" si="9"/>
        <v>11676978</v>
      </c>
    </row>
    <row r="28" spans="1:109" ht="24" x14ac:dyDescent="0.25">
      <c r="A28" s="12">
        <v>24</v>
      </c>
      <c r="B28" s="12">
        <v>2022</v>
      </c>
      <c r="C28" s="13" t="s">
        <v>209</v>
      </c>
      <c r="D28" s="14" t="s">
        <v>210</v>
      </c>
      <c r="E28" s="131" t="s">
        <v>58</v>
      </c>
      <c r="F28" s="120" t="s">
        <v>887</v>
      </c>
      <c r="G28" s="12" t="s">
        <v>39</v>
      </c>
      <c r="H28" s="12" t="s">
        <v>61</v>
      </c>
      <c r="I28" s="12" t="s">
        <v>41</v>
      </c>
      <c r="J28" s="34" t="s">
        <v>60</v>
      </c>
      <c r="K28" s="35" t="s">
        <v>42</v>
      </c>
      <c r="L28" s="29" t="s">
        <v>722</v>
      </c>
      <c r="M28" s="12" t="s">
        <v>211</v>
      </c>
      <c r="N28" s="29" t="s">
        <v>389</v>
      </c>
      <c r="O28" s="29" t="s">
        <v>365</v>
      </c>
      <c r="P28" s="14" t="s">
        <v>984</v>
      </c>
      <c r="Q28" s="14" t="s">
        <v>987</v>
      </c>
      <c r="R28" s="12" t="s">
        <v>970</v>
      </c>
      <c r="S28" s="12" t="s">
        <v>977</v>
      </c>
      <c r="T28" s="15">
        <v>40000000</v>
      </c>
      <c r="U28" s="15">
        <f>+T28+BS28</f>
        <v>60000000</v>
      </c>
      <c r="V28" s="16" t="s">
        <v>150</v>
      </c>
      <c r="W28" s="48">
        <v>1741</v>
      </c>
      <c r="X28" s="49">
        <v>326</v>
      </c>
      <c r="Y28" s="50">
        <v>44579</v>
      </c>
      <c r="Z28" s="51">
        <v>608</v>
      </c>
      <c r="AA28" s="37">
        <v>44784</v>
      </c>
      <c r="AB28" s="37"/>
      <c r="AC28" s="52"/>
      <c r="AD28" s="53">
        <v>315</v>
      </c>
      <c r="AE28" s="54">
        <v>44580</v>
      </c>
      <c r="AF28" s="16"/>
      <c r="AG28" s="16"/>
      <c r="AH28" s="16"/>
      <c r="AI28" s="26" t="s">
        <v>38</v>
      </c>
      <c r="AJ28" s="27" t="s">
        <v>63</v>
      </c>
      <c r="AK28" s="27" t="s">
        <v>67</v>
      </c>
      <c r="AL28" s="28">
        <v>5</v>
      </c>
      <c r="AM28" s="12" t="s">
        <v>137</v>
      </c>
      <c r="AN28" s="12">
        <v>8</v>
      </c>
      <c r="AO28" s="12">
        <v>4</v>
      </c>
      <c r="AP28" s="12">
        <f t="shared" si="5"/>
        <v>12</v>
      </c>
      <c r="AQ28" s="12"/>
      <c r="AR28" s="30">
        <v>44579</v>
      </c>
      <c r="AS28" s="31">
        <v>44581</v>
      </c>
      <c r="AT28" s="31">
        <v>44823</v>
      </c>
      <c r="AU28" s="31">
        <v>44945</v>
      </c>
      <c r="AV28" s="32"/>
      <c r="AW28" s="33" t="s">
        <v>532</v>
      </c>
      <c r="AX28" s="125" t="s">
        <v>109</v>
      </c>
      <c r="AY28" s="16">
        <v>120</v>
      </c>
      <c r="AZ28" s="16"/>
      <c r="BA28" s="16"/>
      <c r="BB28" s="16"/>
      <c r="BC28" s="16"/>
      <c r="BD28" s="16"/>
      <c r="BE28" s="16"/>
      <c r="BF28" s="16">
        <v>1</v>
      </c>
      <c r="BG28" s="36">
        <f t="shared" si="7"/>
        <v>120</v>
      </c>
      <c r="BH28" s="32">
        <v>44792</v>
      </c>
      <c r="BI28" s="38">
        <v>20000000</v>
      </c>
      <c r="BJ28" s="32"/>
      <c r="BK28" s="38"/>
      <c r="BL28" s="32"/>
      <c r="BM28" s="38"/>
      <c r="BN28" s="38"/>
      <c r="BO28" s="38"/>
      <c r="BP28" s="38"/>
      <c r="BQ28" s="38"/>
      <c r="BR28" s="39">
        <v>1</v>
      </c>
      <c r="BS28" s="39">
        <f t="shared" si="6"/>
        <v>20000000</v>
      </c>
      <c r="BT28" s="32"/>
      <c r="BU28" s="12"/>
      <c r="BV28" s="32"/>
      <c r="BW28" s="32"/>
      <c r="BX28" s="32"/>
      <c r="BY28" s="40">
        <f>+U28/AP28</f>
        <v>5000000</v>
      </c>
      <c r="BZ28" s="56">
        <v>1</v>
      </c>
      <c r="CA28" s="57">
        <v>44624</v>
      </c>
      <c r="CB28" s="58">
        <v>1833333</v>
      </c>
      <c r="CC28" s="48">
        <v>1</v>
      </c>
      <c r="CD28" s="57">
        <v>44630</v>
      </c>
      <c r="CE28" s="58">
        <v>5000000</v>
      </c>
      <c r="CF28" s="48">
        <v>1</v>
      </c>
      <c r="CG28" s="57">
        <v>44658</v>
      </c>
      <c r="CH28" s="58">
        <v>5000000</v>
      </c>
      <c r="CI28" s="60">
        <v>1</v>
      </c>
      <c r="CJ28" s="54">
        <v>44687</v>
      </c>
      <c r="CK28" s="58">
        <v>5000000</v>
      </c>
      <c r="CL28" s="60">
        <v>1</v>
      </c>
      <c r="CM28" s="54">
        <v>44718</v>
      </c>
      <c r="CN28" s="59">
        <v>4957307</v>
      </c>
      <c r="CO28" s="60">
        <v>1</v>
      </c>
      <c r="CP28" s="54">
        <v>44753</v>
      </c>
      <c r="CQ28" s="59">
        <v>4957307</v>
      </c>
      <c r="CR28" s="60">
        <v>1</v>
      </c>
      <c r="CS28" s="54">
        <v>44784</v>
      </c>
      <c r="CT28" s="59">
        <v>4957307</v>
      </c>
      <c r="CU28" s="60"/>
      <c r="CV28" s="54"/>
      <c r="CW28" s="59"/>
      <c r="CX28" s="60"/>
      <c r="CY28" s="60"/>
      <c r="CZ28" s="60"/>
      <c r="DA28" s="60"/>
      <c r="DB28" s="60"/>
      <c r="DC28" s="60"/>
      <c r="DD28" s="48">
        <f t="shared" si="8"/>
        <v>7</v>
      </c>
      <c r="DE28" s="61">
        <f t="shared" si="9"/>
        <v>31705254</v>
      </c>
    </row>
    <row r="29" spans="1:109" ht="24" x14ac:dyDescent="0.25">
      <c r="A29" s="12">
        <v>25</v>
      </c>
      <c r="B29" s="12">
        <v>2022</v>
      </c>
      <c r="C29" s="13" t="s">
        <v>212</v>
      </c>
      <c r="D29" s="14" t="s">
        <v>213</v>
      </c>
      <c r="E29" s="131" t="s">
        <v>52</v>
      </c>
      <c r="F29" s="120" t="s">
        <v>888</v>
      </c>
      <c r="G29" s="12" t="s">
        <v>96</v>
      </c>
      <c r="H29" s="12" t="s">
        <v>61</v>
      </c>
      <c r="I29" s="12" t="s">
        <v>41</v>
      </c>
      <c r="J29" s="12" t="s">
        <v>60</v>
      </c>
      <c r="K29" s="35" t="s">
        <v>42</v>
      </c>
      <c r="L29" s="29" t="s">
        <v>717</v>
      </c>
      <c r="M29" s="12" t="s">
        <v>374</v>
      </c>
      <c r="N29" s="29" t="s">
        <v>390</v>
      </c>
      <c r="O29" s="29" t="s">
        <v>458</v>
      </c>
      <c r="P29" s="14" t="s">
        <v>984</v>
      </c>
      <c r="Q29" s="14" t="s">
        <v>987</v>
      </c>
      <c r="R29" s="12" t="s">
        <v>970</v>
      </c>
      <c r="S29" s="12" t="s">
        <v>977</v>
      </c>
      <c r="T29" s="15">
        <v>48000000</v>
      </c>
      <c r="U29" s="15">
        <f>+T29+BS29</f>
        <v>69000000</v>
      </c>
      <c r="V29" s="16" t="s">
        <v>150</v>
      </c>
      <c r="W29" s="48">
        <v>1848</v>
      </c>
      <c r="X29" s="49">
        <v>345</v>
      </c>
      <c r="Y29" s="50">
        <v>44579</v>
      </c>
      <c r="Z29" s="51">
        <v>655</v>
      </c>
      <c r="AA29" s="37">
        <v>44805</v>
      </c>
      <c r="AB29" s="37"/>
      <c r="AC29" s="52"/>
      <c r="AD29" s="53">
        <v>329</v>
      </c>
      <c r="AE29" s="54">
        <v>44581</v>
      </c>
      <c r="AF29" s="16">
        <v>757</v>
      </c>
      <c r="AG29" s="37">
        <v>44809</v>
      </c>
      <c r="AH29" s="16"/>
      <c r="AI29" s="26" t="s">
        <v>38</v>
      </c>
      <c r="AJ29" s="27" t="s">
        <v>63</v>
      </c>
      <c r="AK29" s="27" t="s">
        <v>67</v>
      </c>
      <c r="AL29" s="28">
        <v>5</v>
      </c>
      <c r="AM29" s="12" t="s">
        <v>137</v>
      </c>
      <c r="AN29" s="12">
        <v>8</v>
      </c>
      <c r="AO29" s="12">
        <v>3</v>
      </c>
      <c r="AP29" s="12">
        <f t="shared" si="5"/>
        <v>11</v>
      </c>
      <c r="AQ29" s="12" t="s">
        <v>1019</v>
      </c>
      <c r="AR29" s="30">
        <v>44580</v>
      </c>
      <c r="AS29" s="31">
        <v>44582</v>
      </c>
      <c r="AT29" s="31">
        <v>44824</v>
      </c>
      <c r="AU29" s="31">
        <v>44930</v>
      </c>
      <c r="AV29" s="32"/>
      <c r="AW29" s="33" t="s">
        <v>532</v>
      </c>
      <c r="AX29" s="125" t="s">
        <v>109</v>
      </c>
      <c r="AY29" s="16">
        <v>105</v>
      </c>
      <c r="AZ29" s="16"/>
      <c r="BA29" s="16"/>
      <c r="BB29" s="16"/>
      <c r="BC29" s="16"/>
      <c r="BD29" s="16"/>
      <c r="BE29" s="16"/>
      <c r="BF29" s="16">
        <v>1</v>
      </c>
      <c r="BG29" s="36">
        <f t="shared" si="7"/>
        <v>105</v>
      </c>
      <c r="BH29" s="32">
        <v>44809</v>
      </c>
      <c r="BI29" s="38">
        <v>21000000</v>
      </c>
      <c r="BJ29" s="32"/>
      <c r="BK29" s="38"/>
      <c r="BL29" s="32"/>
      <c r="BM29" s="38"/>
      <c r="BN29" s="38"/>
      <c r="BO29" s="38"/>
      <c r="BP29" s="38"/>
      <c r="BQ29" s="38"/>
      <c r="BR29" s="39">
        <v>1</v>
      </c>
      <c r="BS29" s="39">
        <f t="shared" si="6"/>
        <v>21000000</v>
      </c>
      <c r="BT29" s="32"/>
      <c r="BU29" s="12"/>
      <c r="BV29" s="32"/>
      <c r="BW29" s="32"/>
      <c r="BX29" s="32"/>
      <c r="BY29" s="40">
        <f>+U29/AP29</f>
        <v>6272727.2727272725</v>
      </c>
      <c r="BZ29" s="56">
        <v>1</v>
      </c>
      <c r="CA29" s="57">
        <v>44630</v>
      </c>
      <c r="CB29" s="58">
        <v>6000000</v>
      </c>
      <c r="CC29" s="48">
        <v>1</v>
      </c>
      <c r="CD29" s="57">
        <v>44662</v>
      </c>
      <c r="CE29" s="58">
        <v>6000000</v>
      </c>
      <c r="CF29" s="48">
        <v>1</v>
      </c>
      <c r="CG29" s="57">
        <v>44687</v>
      </c>
      <c r="CH29" s="58">
        <v>6000000</v>
      </c>
      <c r="CI29" s="60">
        <v>1</v>
      </c>
      <c r="CJ29" s="54">
        <v>44718</v>
      </c>
      <c r="CK29" s="59">
        <v>5948677</v>
      </c>
      <c r="CL29" s="60">
        <v>1</v>
      </c>
      <c r="CM29" s="54">
        <v>44753</v>
      </c>
      <c r="CN29" s="59">
        <v>5948677</v>
      </c>
      <c r="CO29" s="60">
        <v>1</v>
      </c>
      <c r="CP29" s="54">
        <v>44784</v>
      </c>
      <c r="CQ29" s="59">
        <v>5948677</v>
      </c>
      <c r="CR29" s="60"/>
      <c r="CS29" s="60"/>
      <c r="CT29" s="60"/>
      <c r="CU29" s="60"/>
      <c r="CV29" s="60"/>
      <c r="CW29" s="60"/>
      <c r="CX29" s="60"/>
      <c r="CY29" s="60"/>
      <c r="CZ29" s="60"/>
      <c r="DA29" s="60"/>
      <c r="DB29" s="60"/>
      <c r="DC29" s="60"/>
      <c r="DD29" s="48">
        <f t="shared" si="8"/>
        <v>6</v>
      </c>
      <c r="DE29" s="61">
        <f t="shared" si="9"/>
        <v>35846031</v>
      </c>
    </row>
    <row r="30" spans="1:109" ht="36" x14ac:dyDescent="0.25">
      <c r="A30" s="12">
        <v>26</v>
      </c>
      <c r="B30" s="12">
        <v>2022</v>
      </c>
      <c r="C30" s="13" t="s">
        <v>214</v>
      </c>
      <c r="D30" s="14" t="s">
        <v>215</v>
      </c>
      <c r="E30" s="131" t="s">
        <v>117</v>
      </c>
      <c r="F30" s="120" t="s">
        <v>879</v>
      </c>
      <c r="G30" s="12" t="s">
        <v>96</v>
      </c>
      <c r="H30" s="12" t="s">
        <v>61</v>
      </c>
      <c r="I30" s="12" t="s">
        <v>45</v>
      </c>
      <c r="J30" s="34" t="s">
        <v>60</v>
      </c>
      <c r="K30" s="35" t="s">
        <v>42</v>
      </c>
      <c r="L30" s="29" t="s">
        <v>653</v>
      </c>
      <c r="M30" s="12" t="s">
        <v>125</v>
      </c>
      <c r="N30" s="29" t="s">
        <v>412</v>
      </c>
      <c r="O30" s="29" t="s">
        <v>459</v>
      </c>
      <c r="P30" s="14" t="s">
        <v>984</v>
      </c>
      <c r="Q30" s="14" t="s">
        <v>987</v>
      </c>
      <c r="R30" s="12" t="s">
        <v>970</v>
      </c>
      <c r="S30" s="12" t="s">
        <v>977</v>
      </c>
      <c r="T30" s="15">
        <v>13200000</v>
      </c>
      <c r="U30" s="15">
        <f>+T30+BS30</f>
        <v>19800000</v>
      </c>
      <c r="V30" s="16" t="s">
        <v>150</v>
      </c>
      <c r="W30" s="48">
        <v>1736</v>
      </c>
      <c r="X30" s="49">
        <v>340</v>
      </c>
      <c r="Y30" s="50">
        <v>44579</v>
      </c>
      <c r="Z30" s="51">
        <v>493</v>
      </c>
      <c r="AA30" s="37">
        <v>44712</v>
      </c>
      <c r="AB30" s="37"/>
      <c r="AC30" s="52"/>
      <c r="AD30" s="53">
        <v>330</v>
      </c>
      <c r="AE30" s="54">
        <v>44581</v>
      </c>
      <c r="AF30" s="16">
        <v>571</v>
      </c>
      <c r="AG30" s="37">
        <v>44718</v>
      </c>
      <c r="AH30" s="16"/>
      <c r="AI30" s="26" t="s">
        <v>38</v>
      </c>
      <c r="AJ30" s="27" t="s">
        <v>63</v>
      </c>
      <c r="AK30" s="27" t="s">
        <v>68</v>
      </c>
      <c r="AL30" s="28">
        <v>4</v>
      </c>
      <c r="AM30" s="12" t="s">
        <v>137</v>
      </c>
      <c r="AN30" s="12">
        <v>6</v>
      </c>
      <c r="AO30" s="12">
        <v>3</v>
      </c>
      <c r="AP30" s="12">
        <f t="shared" si="5"/>
        <v>9</v>
      </c>
      <c r="AQ30" s="12"/>
      <c r="AR30" s="30">
        <v>44580</v>
      </c>
      <c r="AS30" s="31">
        <v>44585</v>
      </c>
      <c r="AT30" s="31">
        <v>44765</v>
      </c>
      <c r="AU30" s="31">
        <v>44857</v>
      </c>
      <c r="AV30" s="32"/>
      <c r="AW30" s="33" t="s">
        <v>955</v>
      </c>
      <c r="AX30" s="125" t="s">
        <v>109</v>
      </c>
      <c r="AY30" s="16">
        <v>90</v>
      </c>
      <c r="AZ30" s="16"/>
      <c r="BA30" s="16"/>
      <c r="BB30" s="16"/>
      <c r="BC30" s="16"/>
      <c r="BD30" s="16"/>
      <c r="BE30" s="16"/>
      <c r="BF30" s="16">
        <v>1</v>
      </c>
      <c r="BG30" s="36">
        <f t="shared" si="7"/>
        <v>90</v>
      </c>
      <c r="BH30" s="32">
        <v>44718</v>
      </c>
      <c r="BI30" s="38">
        <v>6600000</v>
      </c>
      <c r="BJ30" s="32"/>
      <c r="BK30" s="38"/>
      <c r="BL30" s="32"/>
      <c r="BM30" s="38"/>
      <c r="BN30" s="38"/>
      <c r="BO30" s="38"/>
      <c r="BP30" s="38"/>
      <c r="BQ30" s="38"/>
      <c r="BR30" s="39">
        <v>1</v>
      </c>
      <c r="BS30" s="39">
        <f t="shared" si="6"/>
        <v>6600000</v>
      </c>
      <c r="BT30" s="32"/>
      <c r="BU30" s="12"/>
      <c r="BV30" s="32"/>
      <c r="BW30" s="32"/>
      <c r="BX30" s="32"/>
      <c r="BY30" s="40">
        <f>+U30/AP30</f>
        <v>2200000</v>
      </c>
      <c r="BZ30" s="56">
        <v>1</v>
      </c>
      <c r="CA30" s="57">
        <v>44624</v>
      </c>
      <c r="CB30" s="58">
        <v>513333</v>
      </c>
      <c r="CC30" s="48">
        <v>1</v>
      </c>
      <c r="CD30" s="57">
        <v>44630</v>
      </c>
      <c r="CE30" s="58">
        <v>2200000</v>
      </c>
      <c r="CF30" s="48">
        <v>1</v>
      </c>
      <c r="CG30" s="57">
        <v>44662</v>
      </c>
      <c r="CH30" s="58">
        <v>2200000</v>
      </c>
      <c r="CI30" s="60">
        <v>1</v>
      </c>
      <c r="CJ30" s="54">
        <v>44687</v>
      </c>
      <c r="CK30" s="58">
        <v>2200000</v>
      </c>
      <c r="CL30" s="60">
        <v>1</v>
      </c>
      <c r="CM30" s="54">
        <v>44718</v>
      </c>
      <c r="CN30" s="59">
        <v>2181215</v>
      </c>
      <c r="CO30" s="60">
        <v>1</v>
      </c>
      <c r="CP30" s="54">
        <v>44755</v>
      </c>
      <c r="CQ30" s="59">
        <v>2181215</v>
      </c>
      <c r="CR30" s="60">
        <v>1</v>
      </c>
      <c r="CS30" s="54">
        <v>44784</v>
      </c>
      <c r="CT30" s="59">
        <v>2181215</v>
      </c>
      <c r="CU30" s="60"/>
      <c r="CV30" s="60"/>
      <c r="CW30" s="60"/>
      <c r="CX30" s="60"/>
      <c r="CY30" s="60"/>
      <c r="CZ30" s="60"/>
      <c r="DA30" s="60"/>
      <c r="DB30" s="60"/>
      <c r="DC30" s="60"/>
      <c r="DD30" s="48">
        <f t="shared" si="8"/>
        <v>7</v>
      </c>
      <c r="DE30" s="61">
        <f t="shared" si="9"/>
        <v>13656978</v>
      </c>
    </row>
    <row r="31" spans="1:109" ht="36" x14ac:dyDescent="0.25">
      <c r="A31" s="12">
        <v>27</v>
      </c>
      <c r="B31" s="12">
        <v>2022</v>
      </c>
      <c r="C31" s="13" t="s">
        <v>216</v>
      </c>
      <c r="D31" s="14" t="s">
        <v>217</v>
      </c>
      <c r="E31" s="131" t="s">
        <v>85</v>
      </c>
      <c r="F31" s="120" t="s">
        <v>889</v>
      </c>
      <c r="G31" s="12" t="s">
        <v>39</v>
      </c>
      <c r="H31" s="12" t="s">
        <v>61</v>
      </c>
      <c r="I31" s="12" t="s">
        <v>45</v>
      </c>
      <c r="J31" s="34" t="s">
        <v>60</v>
      </c>
      <c r="K31" s="35" t="s">
        <v>42</v>
      </c>
      <c r="L31" s="29" t="s">
        <v>653</v>
      </c>
      <c r="M31" s="12" t="s">
        <v>125</v>
      </c>
      <c r="N31" s="29" t="s">
        <v>413</v>
      </c>
      <c r="O31" s="29" t="s">
        <v>460</v>
      </c>
      <c r="P31" s="14" t="s">
        <v>984</v>
      </c>
      <c r="Q31" s="14" t="s">
        <v>987</v>
      </c>
      <c r="R31" s="12" t="s">
        <v>970</v>
      </c>
      <c r="S31" s="12" t="s">
        <v>977</v>
      </c>
      <c r="T31" s="15">
        <v>22800000</v>
      </c>
      <c r="U31" s="15">
        <f>+T31+BS31</f>
        <v>34200000</v>
      </c>
      <c r="V31" s="16" t="s">
        <v>150</v>
      </c>
      <c r="W31" s="48">
        <v>1736</v>
      </c>
      <c r="X31" s="49">
        <v>343</v>
      </c>
      <c r="Y31" s="50">
        <v>44579</v>
      </c>
      <c r="Z31" s="51">
        <v>490</v>
      </c>
      <c r="AA31" s="37">
        <v>44712</v>
      </c>
      <c r="AB31" s="37"/>
      <c r="AC31" s="52"/>
      <c r="AD31" s="53">
        <v>331</v>
      </c>
      <c r="AE31" s="54">
        <v>44581</v>
      </c>
      <c r="AF31" s="16">
        <v>572</v>
      </c>
      <c r="AG31" s="37">
        <v>44718</v>
      </c>
      <c r="AH31" s="16"/>
      <c r="AI31" s="26" t="s">
        <v>38</v>
      </c>
      <c r="AJ31" s="27" t="s">
        <v>63</v>
      </c>
      <c r="AK31" s="27" t="s">
        <v>68</v>
      </c>
      <c r="AL31" s="28">
        <v>4</v>
      </c>
      <c r="AM31" s="12" t="s">
        <v>137</v>
      </c>
      <c r="AN31" s="12">
        <v>6</v>
      </c>
      <c r="AO31" s="12">
        <v>3</v>
      </c>
      <c r="AP31" s="12">
        <f t="shared" si="5"/>
        <v>9</v>
      </c>
      <c r="AQ31" s="12"/>
      <c r="AR31" s="30">
        <v>44580</v>
      </c>
      <c r="AS31" s="31">
        <v>44581</v>
      </c>
      <c r="AT31" s="31">
        <v>44761</v>
      </c>
      <c r="AU31" s="31">
        <v>44853</v>
      </c>
      <c r="AV31" s="32"/>
      <c r="AW31" s="33" t="s">
        <v>955</v>
      </c>
      <c r="AX31" s="125" t="s">
        <v>109</v>
      </c>
      <c r="AY31" s="16">
        <v>90</v>
      </c>
      <c r="AZ31" s="16"/>
      <c r="BA31" s="16"/>
      <c r="BB31" s="16"/>
      <c r="BC31" s="16"/>
      <c r="BD31" s="16"/>
      <c r="BE31" s="16"/>
      <c r="BF31" s="16">
        <v>1</v>
      </c>
      <c r="BG31" s="36">
        <f t="shared" si="7"/>
        <v>90</v>
      </c>
      <c r="BH31" s="32">
        <v>44715</v>
      </c>
      <c r="BI31" s="38">
        <v>11400000</v>
      </c>
      <c r="BJ31" s="32"/>
      <c r="BK31" s="38"/>
      <c r="BL31" s="32"/>
      <c r="BM31" s="38"/>
      <c r="BN31" s="38"/>
      <c r="BO31" s="38"/>
      <c r="BP31" s="38"/>
      <c r="BQ31" s="38"/>
      <c r="BR31" s="39">
        <v>1</v>
      </c>
      <c r="BS31" s="39">
        <f t="shared" si="6"/>
        <v>11400000</v>
      </c>
      <c r="BT31" s="32"/>
      <c r="BU31" s="12"/>
      <c r="BV31" s="32"/>
      <c r="BW31" s="32"/>
      <c r="BX31" s="32"/>
      <c r="BY31" s="40">
        <f>+U31/AP31</f>
        <v>3800000</v>
      </c>
      <c r="BZ31" s="56">
        <v>1</v>
      </c>
      <c r="CA31" s="57">
        <v>44627</v>
      </c>
      <c r="CB31" s="58">
        <v>1393333</v>
      </c>
      <c r="CC31" s="48">
        <v>1</v>
      </c>
      <c r="CD31" s="57">
        <v>44630</v>
      </c>
      <c r="CE31" s="58">
        <v>3800000</v>
      </c>
      <c r="CF31" s="48">
        <v>1</v>
      </c>
      <c r="CG31" s="57">
        <v>44662</v>
      </c>
      <c r="CH31" s="58">
        <v>3800000</v>
      </c>
      <c r="CI31" s="60">
        <v>1</v>
      </c>
      <c r="CJ31" s="54">
        <v>44687</v>
      </c>
      <c r="CK31" s="58">
        <v>3800000</v>
      </c>
      <c r="CL31" s="60">
        <v>1</v>
      </c>
      <c r="CM31" s="54">
        <v>44718</v>
      </c>
      <c r="CN31" s="59">
        <v>3765204</v>
      </c>
      <c r="CO31" s="60">
        <v>1</v>
      </c>
      <c r="CP31" s="54">
        <v>44755</v>
      </c>
      <c r="CQ31" s="59">
        <v>3765204</v>
      </c>
      <c r="CR31" s="60">
        <v>1</v>
      </c>
      <c r="CS31" s="54">
        <v>44784</v>
      </c>
      <c r="CT31" s="59">
        <v>3765204</v>
      </c>
      <c r="CU31" s="60"/>
      <c r="CV31" s="60"/>
      <c r="CW31" s="60"/>
      <c r="CX31" s="60"/>
      <c r="CY31" s="60"/>
      <c r="CZ31" s="60"/>
      <c r="DA31" s="60"/>
      <c r="DB31" s="60"/>
      <c r="DC31" s="60"/>
      <c r="DD31" s="48">
        <f t="shared" si="8"/>
        <v>7</v>
      </c>
      <c r="DE31" s="61">
        <f t="shared" si="9"/>
        <v>24088945</v>
      </c>
    </row>
    <row r="32" spans="1:109" ht="36" x14ac:dyDescent="0.25">
      <c r="A32" s="12">
        <v>28</v>
      </c>
      <c r="B32" s="12">
        <v>2022</v>
      </c>
      <c r="C32" s="13" t="s">
        <v>218</v>
      </c>
      <c r="D32" s="14" t="s">
        <v>236</v>
      </c>
      <c r="E32" s="131" t="s">
        <v>254</v>
      </c>
      <c r="F32" s="120" t="s">
        <v>890</v>
      </c>
      <c r="G32" s="12" t="s">
        <v>39</v>
      </c>
      <c r="H32" s="12" t="s">
        <v>61</v>
      </c>
      <c r="I32" s="12" t="s">
        <v>41</v>
      </c>
      <c r="J32" s="34" t="s">
        <v>60</v>
      </c>
      <c r="K32" s="35" t="s">
        <v>42</v>
      </c>
      <c r="L32" s="29" t="s">
        <v>653</v>
      </c>
      <c r="M32" s="12" t="s">
        <v>375</v>
      </c>
      <c r="N32" s="29" t="s">
        <v>414</v>
      </c>
      <c r="O32" s="29" t="s">
        <v>461</v>
      </c>
      <c r="P32" s="14" t="s">
        <v>984</v>
      </c>
      <c r="Q32" s="14" t="s">
        <v>987</v>
      </c>
      <c r="R32" s="12" t="s">
        <v>970</v>
      </c>
      <c r="S32" s="12" t="s">
        <v>977</v>
      </c>
      <c r="T32" s="15">
        <v>28800000</v>
      </c>
      <c r="U32" s="15">
        <f>+T32+BS32</f>
        <v>38400000</v>
      </c>
      <c r="V32" s="16" t="s">
        <v>150</v>
      </c>
      <c r="W32" s="48">
        <v>1736</v>
      </c>
      <c r="X32" s="49">
        <v>341</v>
      </c>
      <c r="Y32" s="50">
        <v>44579</v>
      </c>
      <c r="Z32" s="51">
        <v>486</v>
      </c>
      <c r="AA32" s="37">
        <v>44712</v>
      </c>
      <c r="AB32" s="37"/>
      <c r="AC32" s="52"/>
      <c r="AD32" s="53">
        <v>332</v>
      </c>
      <c r="AE32" s="54">
        <v>44581</v>
      </c>
      <c r="AF32" s="16">
        <v>574</v>
      </c>
      <c r="AG32" s="37">
        <v>44718</v>
      </c>
      <c r="AH32" s="16"/>
      <c r="AI32" s="26" t="s">
        <v>38</v>
      </c>
      <c r="AJ32" s="27" t="s">
        <v>63</v>
      </c>
      <c r="AK32" s="27" t="s">
        <v>67</v>
      </c>
      <c r="AL32" s="28">
        <v>5</v>
      </c>
      <c r="AM32" s="12" t="s">
        <v>137</v>
      </c>
      <c r="AN32" s="12">
        <v>6</v>
      </c>
      <c r="AO32" s="12">
        <v>2</v>
      </c>
      <c r="AP32" s="12">
        <f t="shared" si="5"/>
        <v>8</v>
      </c>
      <c r="AQ32" s="12"/>
      <c r="AR32" s="30">
        <v>44580</v>
      </c>
      <c r="AS32" s="31">
        <v>44581</v>
      </c>
      <c r="AT32" s="31">
        <v>44761</v>
      </c>
      <c r="AU32" s="31">
        <v>44823</v>
      </c>
      <c r="AV32" s="32"/>
      <c r="AW32" s="33" t="s">
        <v>122</v>
      </c>
      <c r="AX32" s="125" t="s">
        <v>115</v>
      </c>
      <c r="AY32" s="16">
        <v>60</v>
      </c>
      <c r="AZ32" s="16"/>
      <c r="BA32" s="16"/>
      <c r="BB32" s="16"/>
      <c r="BC32" s="16"/>
      <c r="BD32" s="16"/>
      <c r="BE32" s="16"/>
      <c r="BF32" s="16">
        <v>1</v>
      </c>
      <c r="BG32" s="36">
        <f t="shared" si="7"/>
        <v>60</v>
      </c>
      <c r="BH32" s="32">
        <v>44715</v>
      </c>
      <c r="BI32" s="38">
        <v>9600000</v>
      </c>
      <c r="BJ32" s="32"/>
      <c r="BK32" s="38"/>
      <c r="BL32" s="32"/>
      <c r="BM32" s="38"/>
      <c r="BN32" s="38"/>
      <c r="BO32" s="38"/>
      <c r="BP32" s="38"/>
      <c r="BQ32" s="38"/>
      <c r="BR32" s="39">
        <v>1</v>
      </c>
      <c r="BS32" s="39">
        <f t="shared" si="6"/>
        <v>9600000</v>
      </c>
      <c r="BT32" s="32"/>
      <c r="BU32" s="12"/>
      <c r="BV32" s="32"/>
      <c r="BW32" s="32"/>
      <c r="BX32" s="32"/>
      <c r="BY32" s="40">
        <f>+U32/AP32</f>
        <v>4800000</v>
      </c>
      <c r="BZ32" s="56">
        <v>1</v>
      </c>
      <c r="CA32" s="57">
        <v>44624</v>
      </c>
      <c r="CB32" s="58">
        <v>1760000</v>
      </c>
      <c r="CC32" s="48">
        <v>1</v>
      </c>
      <c r="CD32" s="57">
        <v>44627</v>
      </c>
      <c r="CE32" s="58">
        <v>2090000</v>
      </c>
      <c r="CF32" s="48">
        <v>1</v>
      </c>
      <c r="CG32" s="57">
        <v>44627</v>
      </c>
      <c r="CH32" s="58">
        <v>1520000</v>
      </c>
      <c r="CI32" s="48">
        <v>1</v>
      </c>
      <c r="CJ32" s="57">
        <v>44630</v>
      </c>
      <c r="CK32" s="58">
        <v>4800000</v>
      </c>
      <c r="CL32" s="48">
        <v>1</v>
      </c>
      <c r="CM32" s="57">
        <v>44663</v>
      </c>
      <c r="CN32" s="58">
        <v>4800000</v>
      </c>
      <c r="CO32" s="60">
        <v>1</v>
      </c>
      <c r="CP32" s="54">
        <v>44687</v>
      </c>
      <c r="CQ32" s="58">
        <v>4800000</v>
      </c>
      <c r="CR32" s="60">
        <v>1</v>
      </c>
      <c r="CS32" s="54">
        <v>44718</v>
      </c>
      <c r="CT32" s="58">
        <v>4756047</v>
      </c>
      <c r="CU32" s="60">
        <v>1</v>
      </c>
      <c r="CV32" s="54">
        <v>44755</v>
      </c>
      <c r="CW32" s="58">
        <v>4759015</v>
      </c>
      <c r="CX32" s="60">
        <v>1</v>
      </c>
      <c r="CY32" s="54">
        <v>44784</v>
      </c>
      <c r="CZ32" s="58">
        <v>4756047</v>
      </c>
      <c r="DA32" s="60"/>
      <c r="DB32" s="60"/>
      <c r="DC32" s="60"/>
      <c r="DD32" s="48">
        <f t="shared" si="8"/>
        <v>9</v>
      </c>
      <c r="DE32" s="61">
        <f t="shared" si="9"/>
        <v>34041109</v>
      </c>
    </row>
    <row r="33" spans="1:109" ht="48" x14ac:dyDescent="0.25">
      <c r="A33" s="12">
        <v>29</v>
      </c>
      <c r="B33" s="12">
        <v>2022</v>
      </c>
      <c r="C33" s="13" t="s">
        <v>219</v>
      </c>
      <c r="D33" s="14" t="s">
        <v>237</v>
      </c>
      <c r="E33" s="131" t="s">
        <v>265</v>
      </c>
      <c r="F33" s="120" t="s">
        <v>891</v>
      </c>
      <c r="G33" s="12" t="s">
        <v>96</v>
      </c>
      <c r="H33" s="12" t="s">
        <v>61</v>
      </c>
      <c r="I33" s="12" t="s">
        <v>41</v>
      </c>
      <c r="J33" s="34" t="s">
        <v>60</v>
      </c>
      <c r="K33" s="35" t="s">
        <v>42</v>
      </c>
      <c r="L33" s="29" t="s">
        <v>421</v>
      </c>
      <c r="M33" s="12" t="s">
        <v>376</v>
      </c>
      <c r="N33" s="29" t="s">
        <v>255</v>
      </c>
      <c r="O33" s="29" t="s">
        <v>462</v>
      </c>
      <c r="P33" s="14" t="s">
        <v>984</v>
      </c>
      <c r="Q33" s="14" t="s">
        <v>987</v>
      </c>
      <c r="R33" s="12" t="s">
        <v>970</v>
      </c>
      <c r="S33" s="12" t="s">
        <v>977</v>
      </c>
      <c r="T33" s="15">
        <v>30000000</v>
      </c>
      <c r="U33" s="15">
        <f>+T33+BS33</f>
        <v>45000000</v>
      </c>
      <c r="V33" s="16" t="s">
        <v>150</v>
      </c>
      <c r="W33" s="48">
        <v>1855</v>
      </c>
      <c r="X33" s="49">
        <v>346</v>
      </c>
      <c r="Y33" s="50">
        <v>44579</v>
      </c>
      <c r="Z33" s="51">
        <v>500</v>
      </c>
      <c r="AA33" s="37">
        <v>44712</v>
      </c>
      <c r="AB33" s="37"/>
      <c r="AC33" s="52"/>
      <c r="AD33" s="53">
        <v>342</v>
      </c>
      <c r="AE33" s="54">
        <v>44582</v>
      </c>
      <c r="AF33" s="16">
        <v>567</v>
      </c>
      <c r="AG33" s="37">
        <v>44718</v>
      </c>
      <c r="AH33" s="16"/>
      <c r="AI33" s="26" t="s">
        <v>38</v>
      </c>
      <c r="AJ33" s="27" t="s">
        <v>63</v>
      </c>
      <c r="AK33" s="27" t="s">
        <v>67</v>
      </c>
      <c r="AL33" s="28">
        <v>5</v>
      </c>
      <c r="AM33" s="12" t="s">
        <v>137</v>
      </c>
      <c r="AN33" s="12">
        <v>6</v>
      </c>
      <c r="AO33" s="12">
        <v>3</v>
      </c>
      <c r="AP33" s="12">
        <f t="shared" si="5"/>
        <v>9</v>
      </c>
      <c r="AQ33" s="12"/>
      <c r="AR33" s="30">
        <v>44580</v>
      </c>
      <c r="AS33" s="31">
        <v>44582</v>
      </c>
      <c r="AT33" s="31">
        <v>44762</v>
      </c>
      <c r="AU33" s="31">
        <v>44854</v>
      </c>
      <c r="AV33" s="32"/>
      <c r="AW33" s="33" t="s">
        <v>955</v>
      </c>
      <c r="AX33" s="125" t="s">
        <v>109</v>
      </c>
      <c r="AY33" s="16">
        <v>90</v>
      </c>
      <c r="AZ33" s="16"/>
      <c r="BA33" s="16"/>
      <c r="BB33" s="16"/>
      <c r="BC33" s="16"/>
      <c r="BD33" s="16"/>
      <c r="BE33" s="16"/>
      <c r="BF33" s="16">
        <v>1</v>
      </c>
      <c r="BG33" s="36">
        <f t="shared" si="7"/>
        <v>90</v>
      </c>
      <c r="BH33" s="32">
        <v>44718</v>
      </c>
      <c r="BI33" s="38">
        <v>15000000</v>
      </c>
      <c r="BJ33" s="32"/>
      <c r="BK33" s="38"/>
      <c r="BL33" s="32"/>
      <c r="BM33" s="38"/>
      <c r="BN33" s="38"/>
      <c r="BO33" s="38"/>
      <c r="BP33" s="38"/>
      <c r="BQ33" s="38"/>
      <c r="BR33" s="39">
        <v>1</v>
      </c>
      <c r="BS33" s="39">
        <f t="shared" si="6"/>
        <v>15000000</v>
      </c>
      <c r="BT33" s="32"/>
      <c r="BU33" s="12"/>
      <c r="BV33" s="32"/>
      <c r="BW33" s="32"/>
      <c r="BX33" s="32"/>
      <c r="BY33" s="40">
        <f>+U33/AP33</f>
        <v>5000000</v>
      </c>
      <c r="BZ33" s="56">
        <v>1</v>
      </c>
      <c r="CA33" s="57">
        <v>44624</v>
      </c>
      <c r="CB33" s="58">
        <v>1666667</v>
      </c>
      <c r="CC33" s="48">
        <v>1</v>
      </c>
      <c r="CD33" s="57">
        <v>44630</v>
      </c>
      <c r="CE33" s="58">
        <v>5000000</v>
      </c>
      <c r="CF33" s="48">
        <v>1</v>
      </c>
      <c r="CG33" s="57">
        <v>44658</v>
      </c>
      <c r="CH33" s="58">
        <v>5000000</v>
      </c>
      <c r="CI33" s="60">
        <v>1</v>
      </c>
      <c r="CJ33" s="54">
        <v>44687</v>
      </c>
      <c r="CK33" s="59">
        <v>5000000</v>
      </c>
      <c r="CL33" s="60">
        <v>1</v>
      </c>
      <c r="CM33" s="54">
        <v>44720</v>
      </c>
      <c r="CN33" s="59">
        <v>4957307</v>
      </c>
      <c r="CO33" s="60">
        <v>1</v>
      </c>
      <c r="CP33" s="54">
        <v>44753</v>
      </c>
      <c r="CQ33" s="59">
        <v>4957307</v>
      </c>
      <c r="CR33" s="60">
        <v>1</v>
      </c>
      <c r="CS33" s="54">
        <v>44784</v>
      </c>
      <c r="CT33" s="59">
        <v>4957307</v>
      </c>
      <c r="CU33" s="60"/>
      <c r="CV33" s="60"/>
      <c r="CW33" s="60"/>
      <c r="CX33" s="60"/>
      <c r="CY33" s="60"/>
      <c r="CZ33" s="60"/>
      <c r="DA33" s="60"/>
      <c r="DB33" s="60"/>
      <c r="DC33" s="60"/>
      <c r="DD33" s="48">
        <f t="shared" ref="DD33:DD38" si="10">+BZ33+CC33+CF33+CI33+CL33+CO33+CR33+CU33+CX33+DA33</f>
        <v>7</v>
      </c>
      <c r="DE33" s="61">
        <f t="shared" ref="DE33:DE38" si="11">+CB33+CE33+CH33+CK33+CN33+CQ33+CT33+CW33+CZ33+DC33</f>
        <v>31538588</v>
      </c>
    </row>
    <row r="34" spans="1:109" ht="36" x14ac:dyDescent="0.25">
      <c r="A34" s="12">
        <v>30</v>
      </c>
      <c r="B34" s="12">
        <v>2022</v>
      </c>
      <c r="C34" s="13" t="s">
        <v>220</v>
      </c>
      <c r="D34" s="14" t="s">
        <v>238</v>
      </c>
      <c r="E34" s="131" t="s">
        <v>84</v>
      </c>
      <c r="F34" s="120" t="s">
        <v>892</v>
      </c>
      <c r="G34" s="12" t="s">
        <v>39</v>
      </c>
      <c r="H34" s="12" t="s">
        <v>61</v>
      </c>
      <c r="I34" s="12" t="s">
        <v>41</v>
      </c>
      <c r="J34" s="34" t="s">
        <v>60</v>
      </c>
      <c r="K34" s="35" t="s">
        <v>42</v>
      </c>
      <c r="L34" s="29" t="s">
        <v>717</v>
      </c>
      <c r="M34" s="12" t="s">
        <v>125</v>
      </c>
      <c r="N34" s="29" t="s">
        <v>256</v>
      </c>
      <c r="O34" s="29" t="s">
        <v>463</v>
      </c>
      <c r="P34" s="14" t="s">
        <v>984</v>
      </c>
      <c r="Q34" s="14" t="s">
        <v>987</v>
      </c>
      <c r="R34" s="12" t="s">
        <v>970</v>
      </c>
      <c r="S34" s="12" t="s">
        <v>977</v>
      </c>
      <c r="T34" s="15">
        <v>27600000</v>
      </c>
      <c r="U34" s="15">
        <f>+T34+BS34</f>
        <v>41400000</v>
      </c>
      <c r="V34" s="16" t="s">
        <v>150</v>
      </c>
      <c r="W34" s="48">
        <v>1735</v>
      </c>
      <c r="X34" s="49">
        <v>339</v>
      </c>
      <c r="Y34" s="50">
        <v>44579</v>
      </c>
      <c r="Z34" s="51">
        <v>488</v>
      </c>
      <c r="AA34" s="37">
        <v>44712</v>
      </c>
      <c r="AB34" s="37"/>
      <c r="AC34" s="52"/>
      <c r="AD34" s="53">
        <v>361</v>
      </c>
      <c r="AE34" s="54">
        <v>44585</v>
      </c>
      <c r="AF34" s="16">
        <v>575</v>
      </c>
      <c r="AG34" s="37">
        <v>44718</v>
      </c>
      <c r="AH34" s="16"/>
      <c r="AI34" s="26" t="s">
        <v>38</v>
      </c>
      <c r="AJ34" s="27" t="s">
        <v>63</v>
      </c>
      <c r="AK34" s="27" t="s">
        <v>67</v>
      </c>
      <c r="AL34" s="28">
        <v>5</v>
      </c>
      <c r="AM34" s="12" t="s">
        <v>137</v>
      </c>
      <c r="AN34" s="12">
        <v>6</v>
      </c>
      <c r="AO34" s="12">
        <v>3</v>
      </c>
      <c r="AP34" s="12">
        <f t="shared" si="5"/>
        <v>9</v>
      </c>
      <c r="AQ34" s="12"/>
      <c r="AR34" s="30">
        <v>44580</v>
      </c>
      <c r="AS34" s="31">
        <v>44585</v>
      </c>
      <c r="AT34" s="31">
        <v>44765</v>
      </c>
      <c r="AU34" s="31">
        <v>44857</v>
      </c>
      <c r="AV34" s="32"/>
      <c r="AW34" s="33" t="s">
        <v>955</v>
      </c>
      <c r="AX34" s="125" t="s">
        <v>109</v>
      </c>
      <c r="AY34" s="16">
        <v>90</v>
      </c>
      <c r="AZ34" s="16"/>
      <c r="BA34" s="16"/>
      <c r="BB34" s="16"/>
      <c r="BC34" s="16"/>
      <c r="BD34" s="16"/>
      <c r="BE34" s="16"/>
      <c r="BF34" s="16">
        <v>1</v>
      </c>
      <c r="BG34" s="36">
        <f t="shared" si="7"/>
        <v>90</v>
      </c>
      <c r="BH34" s="32">
        <v>44718</v>
      </c>
      <c r="BI34" s="38">
        <v>13800000</v>
      </c>
      <c r="BJ34" s="32"/>
      <c r="BK34" s="38"/>
      <c r="BL34" s="32"/>
      <c r="BM34" s="38"/>
      <c r="BN34" s="38"/>
      <c r="BO34" s="38"/>
      <c r="BP34" s="38"/>
      <c r="BQ34" s="38"/>
      <c r="BR34" s="39">
        <v>1</v>
      </c>
      <c r="BS34" s="39">
        <f t="shared" si="6"/>
        <v>13800000</v>
      </c>
      <c r="BT34" s="32"/>
      <c r="BU34" s="12"/>
      <c r="BV34" s="32"/>
      <c r="BW34" s="32"/>
      <c r="BX34" s="32"/>
      <c r="BY34" s="40">
        <f>+U34/AP34</f>
        <v>4600000</v>
      </c>
      <c r="BZ34" s="56">
        <v>1</v>
      </c>
      <c r="CA34" s="57">
        <v>44624</v>
      </c>
      <c r="CB34" s="58">
        <v>1073333</v>
      </c>
      <c r="CC34" s="48">
        <v>1</v>
      </c>
      <c r="CD34" s="57">
        <v>44630</v>
      </c>
      <c r="CE34" s="58">
        <v>4600000</v>
      </c>
      <c r="CF34" s="48">
        <v>1</v>
      </c>
      <c r="CG34" s="57">
        <v>44662</v>
      </c>
      <c r="CH34" s="58">
        <v>4600000</v>
      </c>
      <c r="CI34" s="48">
        <v>1</v>
      </c>
      <c r="CJ34" s="57">
        <v>44687</v>
      </c>
      <c r="CK34" s="58">
        <v>4600000</v>
      </c>
      <c r="CL34" s="60">
        <v>1</v>
      </c>
      <c r="CM34" s="54">
        <v>44718</v>
      </c>
      <c r="CN34" s="59">
        <v>4560722</v>
      </c>
      <c r="CO34" s="60">
        <v>1</v>
      </c>
      <c r="CP34" s="54">
        <v>44753</v>
      </c>
      <c r="CQ34" s="59">
        <v>4560722</v>
      </c>
      <c r="CR34" s="60">
        <v>1</v>
      </c>
      <c r="CS34" s="54">
        <v>44784</v>
      </c>
      <c r="CT34" s="59">
        <v>4560722</v>
      </c>
      <c r="CU34" s="60"/>
      <c r="CV34" s="60"/>
      <c r="CW34" s="60"/>
      <c r="CX34" s="60"/>
      <c r="CY34" s="60"/>
      <c r="CZ34" s="60"/>
      <c r="DA34" s="60"/>
      <c r="DB34" s="60"/>
      <c r="DC34" s="60"/>
      <c r="DD34" s="48">
        <f t="shared" si="10"/>
        <v>7</v>
      </c>
      <c r="DE34" s="61">
        <f t="shared" si="11"/>
        <v>28555499</v>
      </c>
    </row>
    <row r="35" spans="1:109" ht="24" x14ac:dyDescent="0.25">
      <c r="A35" s="12">
        <v>31</v>
      </c>
      <c r="B35" s="12">
        <v>2022</v>
      </c>
      <c r="C35" s="13" t="s">
        <v>221</v>
      </c>
      <c r="D35" s="14" t="s">
        <v>239</v>
      </c>
      <c r="E35" s="131" t="s">
        <v>140</v>
      </c>
      <c r="F35" s="120" t="s">
        <v>893</v>
      </c>
      <c r="G35" s="12" t="s">
        <v>96</v>
      </c>
      <c r="H35" s="12" t="s">
        <v>61</v>
      </c>
      <c r="I35" s="12" t="s">
        <v>41</v>
      </c>
      <c r="J35" s="34" t="s">
        <v>60</v>
      </c>
      <c r="K35" s="35" t="s">
        <v>42</v>
      </c>
      <c r="L35" s="29" t="s">
        <v>717</v>
      </c>
      <c r="M35" s="12" t="s">
        <v>377</v>
      </c>
      <c r="N35" s="29" t="s">
        <v>402</v>
      </c>
      <c r="O35" s="29" t="s">
        <v>464</v>
      </c>
      <c r="P35" s="14" t="s">
        <v>984</v>
      </c>
      <c r="Q35" s="14" t="s">
        <v>987</v>
      </c>
      <c r="R35" s="12" t="s">
        <v>970</v>
      </c>
      <c r="S35" s="12" t="s">
        <v>977</v>
      </c>
      <c r="T35" s="15">
        <v>27480000</v>
      </c>
      <c r="U35" s="15">
        <f>+T35+BS35</f>
        <v>41220000</v>
      </c>
      <c r="V35" s="16" t="s">
        <v>150</v>
      </c>
      <c r="W35" s="48">
        <v>1741</v>
      </c>
      <c r="X35" s="49">
        <v>330</v>
      </c>
      <c r="Y35" s="50">
        <v>44579</v>
      </c>
      <c r="Z35" s="51">
        <v>574</v>
      </c>
      <c r="AA35" s="37">
        <v>44760</v>
      </c>
      <c r="AB35" s="37">
        <v>64</v>
      </c>
      <c r="AC35" s="52">
        <v>44783</v>
      </c>
      <c r="AD35" s="53">
        <v>340</v>
      </c>
      <c r="AE35" s="54">
        <v>44581</v>
      </c>
      <c r="AF35" s="16">
        <v>661</v>
      </c>
      <c r="AG35" s="37">
        <v>44760</v>
      </c>
      <c r="AH35" s="16">
        <v>699</v>
      </c>
      <c r="AI35" s="26" t="s">
        <v>38</v>
      </c>
      <c r="AJ35" s="27" t="s">
        <v>63</v>
      </c>
      <c r="AK35" s="27" t="s">
        <v>67</v>
      </c>
      <c r="AL35" s="28">
        <v>5</v>
      </c>
      <c r="AM35" s="12" t="s">
        <v>137</v>
      </c>
      <c r="AN35" s="12">
        <v>6</v>
      </c>
      <c r="AO35" s="12">
        <v>3</v>
      </c>
      <c r="AP35" s="12">
        <f t="shared" si="5"/>
        <v>9</v>
      </c>
      <c r="AQ35" s="12"/>
      <c r="AR35" s="30">
        <v>44579</v>
      </c>
      <c r="AS35" s="31">
        <v>44582</v>
      </c>
      <c r="AT35" s="31">
        <v>44762</v>
      </c>
      <c r="AU35" s="31">
        <v>44854</v>
      </c>
      <c r="AV35" s="32"/>
      <c r="AW35" s="33" t="s">
        <v>955</v>
      </c>
      <c r="AX35" s="125" t="s">
        <v>109</v>
      </c>
      <c r="AY35" s="16">
        <v>30</v>
      </c>
      <c r="AZ35" s="37">
        <v>44785</v>
      </c>
      <c r="BA35" s="16">
        <v>60</v>
      </c>
      <c r="BB35" s="16"/>
      <c r="BC35" s="16"/>
      <c r="BD35" s="16"/>
      <c r="BE35" s="16"/>
      <c r="BF35" s="16">
        <v>2</v>
      </c>
      <c r="BG35" s="36">
        <f t="shared" si="7"/>
        <v>90</v>
      </c>
      <c r="BH35" s="32">
        <v>44760</v>
      </c>
      <c r="BI35" s="38">
        <v>4580000</v>
      </c>
      <c r="BJ35" s="32">
        <v>44785</v>
      </c>
      <c r="BK35" s="38">
        <v>9160000</v>
      </c>
      <c r="BL35" s="32"/>
      <c r="BM35" s="38"/>
      <c r="BN35" s="38"/>
      <c r="BO35" s="38"/>
      <c r="BP35" s="38"/>
      <c r="BQ35" s="38"/>
      <c r="BR35" s="39">
        <v>2</v>
      </c>
      <c r="BS35" s="39">
        <f t="shared" si="6"/>
        <v>13740000</v>
      </c>
      <c r="BT35" s="32"/>
      <c r="BU35" s="12"/>
      <c r="BV35" s="32"/>
      <c r="BW35" s="32"/>
      <c r="BX35" s="32"/>
      <c r="BY35" s="40">
        <f>+U35/AP35</f>
        <v>4580000</v>
      </c>
      <c r="BZ35" s="56">
        <v>1</v>
      </c>
      <c r="CA35" s="57">
        <v>44624</v>
      </c>
      <c r="CB35" s="58">
        <v>1526667</v>
      </c>
      <c r="CC35" s="48">
        <v>1</v>
      </c>
      <c r="CD35" s="57">
        <v>44630</v>
      </c>
      <c r="CE35" s="58">
        <v>4580000</v>
      </c>
      <c r="CF35" s="48">
        <v>1</v>
      </c>
      <c r="CG35" s="57">
        <v>44662</v>
      </c>
      <c r="CH35" s="58">
        <v>4580000</v>
      </c>
      <c r="CI35" s="48">
        <v>1</v>
      </c>
      <c r="CJ35" s="57">
        <v>44687</v>
      </c>
      <c r="CK35" s="58">
        <v>4580000</v>
      </c>
      <c r="CL35" s="60">
        <v>1</v>
      </c>
      <c r="CM35" s="54">
        <v>44720</v>
      </c>
      <c r="CN35" s="59">
        <v>4540894</v>
      </c>
      <c r="CO35" s="60">
        <v>1</v>
      </c>
      <c r="CP35" s="54">
        <v>44753</v>
      </c>
      <c r="CQ35" s="59">
        <v>4540894</v>
      </c>
      <c r="CR35" s="60">
        <v>1</v>
      </c>
      <c r="CS35" s="54">
        <v>44784</v>
      </c>
      <c r="CT35" s="59">
        <v>4540894</v>
      </c>
      <c r="CU35" s="60"/>
      <c r="CV35" s="60"/>
      <c r="CW35" s="60"/>
      <c r="CX35" s="60"/>
      <c r="CY35" s="60"/>
      <c r="CZ35" s="60"/>
      <c r="DA35" s="60"/>
      <c r="DB35" s="60"/>
      <c r="DC35" s="60"/>
      <c r="DD35" s="48">
        <f t="shared" si="10"/>
        <v>7</v>
      </c>
      <c r="DE35" s="61">
        <f t="shared" si="11"/>
        <v>28889349</v>
      </c>
    </row>
    <row r="36" spans="1:109" ht="36" x14ac:dyDescent="0.25">
      <c r="A36" s="12">
        <v>32</v>
      </c>
      <c r="B36" s="12">
        <v>2022</v>
      </c>
      <c r="C36" s="13" t="s">
        <v>222</v>
      </c>
      <c r="D36" s="14" t="s">
        <v>240</v>
      </c>
      <c r="E36" s="131" t="s">
        <v>51</v>
      </c>
      <c r="F36" s="120" t="s">
        <v>879</v>
      </c>
      <c r="G36" s="12" t="s">
        <v>95</v>
      </c>
      <c r="H36" s="12" t="s">
        <v>62</v>
      </c>
      <c r="I36" s="12" t="s">
        <v>45</v>
      </c>
      <c r="J36" s="12" t="s">
        <v>60</v>
      </c>
      <c r="K36" s="35" t="s">
        <v>42</v>
      </c>
      <c r="L36" s="29" t="s">
        <v>719</v>
      </c>
      <c r="M36" s="12" t="s">
        <v>373</v>
      </c>
      <c r="N36" s="29" t="s">
        <v>193</v>
      </c>
      <c r="O36" s="29" t="s">
        <v>465</v>
      </c>
      <c r="P36" s="14" t="s">
        <v>984</v>
      </c>
      <c r="Q36" s="14" t="s">
        <v>987</v>
      </c>
      <c r="R36" s="12" t="s">
        <v>970</v>
      </c>
      <c r="S36" s="12" t="s">
        <v>977</v>
      </c>
      <c r="T36" s="15">
        <v>17600000</v>
      </c>
      <c r="U36" s="15">
        <f>+T36+BS36</f>
        <v>24933333</v>
      </c>
      <c r="V36" s="16" t="s">
        <v>150</v>
      </c>
      <c r="W36" s="48">
        <v>1841</v>
      </c>
      <c r="X36" s="49">
        <v>318</v>
      </c>
      <c r="Y36" s="50">
        <v>44578</v>
      </c>
      <c r="Z36" s="51">
        <v>618</v>
      </c>
      <c r="AA36" s="37">
        <v>44791</v>
      </c>
      <c r="AB36" s="37"/>
      <c r="AC36" s="52"/>
      <c r="AD36" s="53">
        <v>341</v>
      </c>
      <c r="AE36" s="54">
        <v>44581</v>
      </c>
      <c r="AF36" s="16">
        <v>718</v>
      </c>
      <c r="AG36" s="37">
        <v>44795</v>
      </c>
      <c r="AH36" s="16"/>
      <c r="AI36" s="26" t="s">
        <v>38</v>
      </c>
      <c r="AJ36" s="27" t="s">
        <v>63</v>
      </c>
      <c r="AK36" s="27" t="s">
        <v>68</v>
      </c>
      <c r="AL36" s="28">
        <v>4</v>
      </c>
      <c r="AM36" s="12" t="s">
        <v>137</v>
      </c>
      <c r="AN36" s="12">
        <v>8</v>
      </c>
      <c r="AO36" s="12">
        <v>3</v>
      </c>
      <c r="AP36" s="12">
        <f t="shared" si="5"/>
        <v>11</v>
      </c>
      <c r="AQ36" s="12" t="s">
        <v>1109</v>
      </c>
      <c r="AR36" s="30">
        <v>44580</v>
      </c>
      <c r="AS36" s="31">
        <v>44582</v>
      </c>
      <c r="AT36" s="31">
        <v>44824</v>
      </c>
      <c r="AU36" s="31">
        <v>44925</v>
      </c>
      <c r="AV36" s="32"/>
      <c r="AW36" s="33" t="s">
        <v>823</v>
      </c>
      <c r="AX36" s="125" t="s">
        <v>109</v>
      </c>
      <c r="AY36" s="16">
        <v>100</v>
      </c>
      <c r="AZ36" s="16"/>
      <c r="BA36" s="16"/>
      <c r="BB36" s="16"/>
      <c r="BC36" s="16"/>
      <c r="BD36" s="16"/>
      <c r="BE36" s="16"/>
      <c r="BF36" s="16">
        <v>1</v>
      </c>
      <c r="BG36" s="36">
        <f t="shared" si="7"/>
        <v>100</v>
      </c>
      <c r="BH36" s="32">
        <v>44795</v>
      </c>
      <c r="BI36" s="38">
        <v>7333333</v>
      </c>
      <c r="BJ36" s="32"/>
      <c r="BK36" s="38"/>
      <c r="BL36" s="32"/>
      <c r="BM36" s="38"/>
      <c r="BN36" s="38"/>
      <c r="BO36" s="38"/>
      <c r="BP36" s="38"/>
      <c r="BQ36" s="38"/>
      <c r="BR36" s="39">
        <v>1</v>
      </c>
      <c r="BS36" s="39">
        <f t="shared" si="6"/>
        <v>7333333</v>
      </c>
      <c r="BT36" s="32"/>
      <c r="BU36" s="12"/>
      <c r="BV36" s="32"/>
      <c r="BW36" s="32"/>
      <c r="BX36" s="32"/>
      <c r="BY36" s="40">
        <f>+U36/AP36</f>
        <v>2266666.6363636362</v>
      </c>
      <c r="BZ36" s="56">
        <v>1</v>
      </c>
      <c r="CA36" s="57">
        <v>44624</v>
      </c>
      <c r="CB36" s="58">
        <v>733333</v>
      </c>
      <c r="CC36" s="48">
        <v>1</v>
      </c>
      <c r="CD36" s="57">
        <v>44634</v>
      </c>
      <c r="CE36" s="58">
        <v>2200000</v>
      </c>
      <c r="CF36" s="48">
        <v>1</v>
      </c>
      <c r="CG36" s="57">
        <v>44662</v>
      </c>
      <c r="CH36" s="58">
        <v>2200000</v>
      </c>
      <c r="CI36" s="60">
        <v>1</v>
      </c>
      <c r="CJ36" s="54">
        <v>44687</v>
      </c>
      <c r="CK36" s="59">
        <v>2200000</v>
      </c>
      <c r="CL36" s="60">
        <v>1</v>
      </c>
      <c r="CM36" s="54">
        <v>44720</v>
      </c>
      <c r="CN36" s="59">
        <v>2181215</v>
      </c>
      <c r="CO36" s="60">
        <v>1</v>
      </c>
      <c r="CP36" s="54">
        <v>44755</v>
      </c>
      <c r="CQ36" s="59">
        <v>2181215</v>
      </c>
      <c r="CR36" s="60">
        <v>1</v>
      </c>
      <c r="CS36" s="54">
        <v>44784</v>
      </c>
      <c r="CT36" s="59">
        <v>2181215</v>
      </c>
      <c r="CU36" s="60"/>
      <c r="CV36" s="60"/>
      <c r="CW36" s="60"/>
      <c r="CX36" s="60"/>
      <c r="CY36" s="60"/>
      <c r="CZ36" s="60"/>
      <c r="DA36" s="60"/>
      <c r="DB36" s="60"/>
      <c r="DC36" s="60"/>
      <c r="DD36" s="48">
        <f t="shared" si="10"/>
        <v>7</v>
      </c>
      <c r="DE36" s="61">
        <f t="shared" si="11"/>
        <v>13876978</v>
      </c>
    </row>
    <row r="37" spans="1:109" ht="24" x14ac:dyDescent="0.25">
      <c r="A37" s="12">
        <v>33</v>
      </c>
      <c r="B37" s="12">
        <v>2022</v>
      </c>
      <c r="C37" s="29" t="s">
        <v>223</v>
      </c>
      <c r="D37" s="29" t="s">
        <v>241</v>
      </c>
      <c r="E37" s="131" t="s">
        <v>83</v>
      </c>
      <c r="F37" s="120" t="s">
        <v>894</v>
      </c>
      <c r="G37" s="12" t="s">
        <v>95</v>
      </c>
      <c r="H37" s="12" t="s">
        <v>62</v>
      </c>
      <c r="I37" s="12" t="s">
        <v>41</v>
      </c>
      <c r="J37" s="34" t="s">
        <v>60</v>
      </c>
      <c r="K37" s="35" t="s">
        <v>42</v>
      </c>
      <c r="L37" s="29" t="s">
        <v>718</v>
      </c>
      <c r="M37" s="12" t="s">
        <v>371</v>
      </c>
      <c r="N37" s="29" t="s">
        <v>257</v>
      </c>
      <c r="O37" s="29" t="s">
        <v>366</v>
      </c>
      <c r="P37" s="29" t="s">
        <v>984</v>
      </c>
      <c r="Q37" s="29" t="s">
        <v>987</v>
      </c>
      <c r="R37" s="29" t="s">
        <v>970</v>
      </c>
      <c r="S37" s="29" t="s">
        <v>977</v>
      </c>
      <c r="T37" s="15">
        <v>29400000</v>
      </c>
      <c r="U37" s="15">
        <f>+T37+BS37</f>
        <v>44100000</v>
      </c>
      <c r="V37" s="16" t="s">
        <v>150</v>
      </c>
      <c r="W37" s="48">
        <v>1841</v>
      </c>
      <c r="X37" s="49">
        <v>320</v>
      </c>
      <c r="Y37" s="50">
        <v>44578</v>
      </c>
      <c r="Z37" s="51">
        <v>549</v>
      </c>
      <c r="AA37" s="37">
        <v>44748</v>
      </c>
      <c r="AB37" s="37"/>
      <c r="AC37" s="52"/>
      <c r="AD37" s="53">
        <v>346</v>
      </c>
      <c r="AE37" s="54">
        <v>44582</v>
      </c>
      <c r="AF37" s="16">
        <v>630</v>
      </c>
      <c r="AG37" s="37">
        <v>44753</v>
      </c>
      <c r="AH37" s="16"/>
      <c r="AI37" s="26" t="s">
        <v>38</v>
      </c>
      <c r="AJ37" s="27" t="s">
        <v>63</v>
      </c>
      <c r="AK37" s="27" t="s">
        <v>67</v>
      </c>
      <c r="AL37" s="28">
        <v>5</v>
      </c>
      <c r="AM37" s="12" t="s">
        <v>137</v>
      </c>
      <c r="AN37" s="12">
        <v>6</v>
      </c>
      <c r="AO37" s="12">
        <v>3</v>
      </c>
      <c r="AP37" s="12">
        <f t="shared" si="5"/>
        <v>9</v>
      </c>
      <c r="AQ37" s="12"/>
      <c r="AR37" s="30">
        <v>44579</v>
      </c>
      <c r="AS37" s="31">
        <v>44582</v>
      </c>
      <c r="AT37" s="31">
        <v>44762</v>
      </c>
      <c r="AU37" s="31">
        <v>44854</v>
      </c>
      <c r="AV37" s="32"/>
      <c r="AW37" s="33" t="s">
        <v>955</v>
      </c>
      <c r="AX37" s="125" t="s">
        <v>109</v>
      </c>
      <c r="AY37" s="16">
        <v>90</v>
      </c>
      <c r="AZ37" s="16"/>
      <c r="BA37" s="16"/>
      <c r="BB37" s="16"/>
      <c r="BC37" s="16"/>
      <c r="BD37" s="16"/>
      <c r="BE37" s="16"/>
      <c r="BF37" s="16">
        <v>1</v>
      </c>
      <c r="BG37" s="36">
        <f t="shared" si="7"/>
        <v>90</v>
      </c>
      <c r="BH37" s="32">
        <v>44750</v>
      </c>
      <c r="BI37" s="38">
        <v>14700000</v>
      </c>
      <c r="BJ37" s="32"/>
      <c r="BK37" s="38"/>
      <c r="BL37" s="32"/>
      <c r="BM37" s="38"/>
      <c r="BN37" s="38"/>
      <c r="BO37" s="38"/>
      <c r="BP37" s="38"/>
      <c r="BQ37" s="38"/>
      <c r="BR37" s="39">
        <v>1</v>
      </c>
      <c r="BS37" s="39">
        <f t="shared" si="6"/>
        <v>14700000</v>
      </c>
      <c r="BT37" s="32"/>
      <c r="BU37" s="12"/>
      <c r="BV37" s="32"/>
      <c r="BW37" s="32"/>
      <c r="BX37" s="32"/>
      <c r="BY37" s="40">
        <f>+U37/AP37</f>
        <v>4900000</v>
      </c>
      <c r="BZ37" s="56">
        <v>1</v>
      </c>
      <c r="CA37" s="57">
        <v>44624</v>
      </c>
      <c r="CB37" s="58">
        <v>1633333</v>
      </c>
      <c r="CC37" s="48">
        <v>1</v>
      </c>
      <c r="CD37" s="57">
        <v>44634</v>
      </c>
      <c r="CE37" s="58">
        <v>4900000</v>
      </c>
      <c r="CF37" s="48">
        <v>1</v>
      </c>
      <c r="CG37" s="57">
        <v>44658</v>
      </c>
      <c r="CH37" s="58">
        <v>4900000</v>
      </c>
      <c r="CI37" s="60">
        <v>1</v>
      </c>
      <c r="CJ37" s="54">
        <v>44687</v>
      </c>
      <c r="CK37" s="59">
        <v>4900000</v>
      </c>
      <c r="CL37" s="60">
        <v>1</v>
      </c>
      <c r="CM37" s="54">
        <v>44718</v>
      </c>
      <c r="CN37" s="59">
        <v>4858161</v>
      </c>
      <c r="CO37" s="60">
        <v>1</v>
      </c>
      <c r="CP37" s="54">
        <v>44753</v>
      </c>
      <c r="CQ37" s="59">
        <v>4858161</v>
      </c>
      <c r="CR37" s="60">
        <v>1</v>
      </c>
      <c r="CS37" s="54">
        <v>44784</v>
      </c>
      <c r="CT37" s="59">
        <v>4858161</v>
      </c>
      <c r="CU37" s="60"/>
      <c r="CV37" s="60"/>
      <c r="CW37" s="60"/>
      <c r="CX37" s="60"/>
      <c r="CY37" s="60"/>
      <c r="CZ37" s="60"/>
      <c r="DA37" s="60"/>
      <c r="DB37" s="60"/>
      <c r="DC37" s="60"/>
      <c r="DD37" s="48">
        <f t="shared" si="10"/>
        <v>7</v>
      </c>
      <c r="DE37" s="61">
        <f t="shared" si="11"/>
        <v>30907816</v>
      </c>
    </row>
    <row r="38" spans="1:109" ht="36" x14ac:dyDescent="0.25">
      <c r="A38" s="12">
        <v>34</v>
      </c>
      <c r="B38" s="12">
        <v>2022</v>
      </c>
      <c r="C38" s="13" t="s">
        <v>224</v>
      </c>
      <c r="D38" s="14" t="s">
        <v>242</v>
      </c>
      <c r="E38" s="131" t="s">
        <v>91</v>
      </c>
      <c r="F38" s="120" t="s">
        <v>879</v>
      </c>
      <c r="G38" s="12" t="s">
        <v>95</v>
      </c>
      <c r="H38" s="12" t="s">
        <v>62</v>
      </c>
      <c r="I38" s="12" t="s">
        <v>45</v>
      </c>
      <c r="J38" s="34" t="s">
        <v>60</v>
      </c>
      <c r="K38" s="35" t="s">
        <v>42</v>
      </c>
      <c r="L38" s="29" t="s">
        <v>716</v>
      </c>
      <c r="M38" s="12" t="s">
        <v>126</v>
      </c>
      <c r="N38" s="29" t="s">
        <v>196</v>
      </c>
      <c r="O38" s="29" t="s">
        <v>360</v>
      </c>
      <c r="P38" s="14" t="s">
        <v>984</v>
      </c>
      <c r="Q38" s="14" t="s">
        <v>987</v>
      </c>
      <c r="R38" s="12" t="s">
        <v>970</v>
      </c>
      <c r="S38" s="12" t="s">
        <v>977</v>
      </c>
      <c r="T38" s="15">
        <v>11850000</v>
      </c>
      <c r="U38" s="15">
        <f>+T38+BS38</f>
        <v>17775000</v>
      </c>
      <c r="V38" s="16" t="s">
        <v>150</v>
      </c>
      <c r="W38" s="48">
        <v>1741</v>
      </c>
      <c r="X38" s="49">
        <v>347</v>
      </c>
      <c r="Y38" s="50">
        <v>44579</v>
      </c>
      <c r="Z38" s="51">
        <v>481</v>
      </c>
      <c r="AA38" s="37">
        <v>44712</v>
      </c>
      <c r="AB38" s="37"/>
      <c r="AC38" s="52"/>
      <c r="AD38" s="53">
        <v>335</v>
      </c>
      <c r="AE38" s="54">
        <v>44581</v>
      </c>
      <c r="AF38" s="16">
        <v>562</v>
      </c>
      <c r="AG38" s="37">
        <v>44715</v>
      </c>
      <c r="AH38" s="16"/>
      <c r="AI38" s="26" t="s">
        <v>38</v>
      </c>
      <c r="AJ38" s="27" t="s">
        <v>63</v>
      </c>
      <c r="AK38" s="27" t="s">
        <v>68</v>
      </c>
      <c r="AL38" s="28">
        <v>4</v>
      </c>
      <c r="AM38" s="12" t="s">
        <v>137</v>
      </c>
      <c r="AN38" s="12">
        <v>6</v>
      </c>
      <c r="AO38" s="12">
        <v>3</v>
      </c>
      <c r="AP38" s="12">
        <f t="shared" si="5"/>
        <v>9</v>
      </c>
      <c r="AQ38" s="12"/>
      <c r="AR38" s="30">
        <v>44579</v>
      </c>
      <c r="AS38" s="31">
        <v>44581</v>
      </c>
      <c r="AT38" s="31">
        <v>44761</v>
      </c>
      <c r="AU38" s="31">
        <v>44853</v>
      </c>
      <c r="AV38" s="32"/>
      <c r="AW38" s="33" t="s">
        <v>955</v>
      </c>
      <c r="AX38" s="125" t="s">
        <v>109</v>
      </c>
      <c r="AY38" s="16">
        <v>90</v>
      </c>
      <c r="AZ38" s="16"/>
      <c r="BA38" s="16"/>
      <c r="BB38" s="16"/>
      <c r="BC38" s="16"/>
      <c r="BD38" s="16"/>
      <c r="BE38" s="16"/>
      <c r="BF38" s="16">
        <v>1</v>
      </c>
      <c r="BG38" s="36">
        <f t="shared" si="7"/>
        <v>90</v>
      </c>
      <c r="BH38" s="32">
        <v>44714</v>
      </c>
      <c r="BI38" s="38">
        <v>5925000</v>
      </c>
      <c r="BJ38" s="32"/>
      <c r="BK38" s="38"/>
      <c r="BL38" s="32"/>
      <c r="BM38" s="38"/>
      <c r="BN38" s="38"/>
      <c r="BO38" s="38"/>
      <c r="BP38" s="38"/>
      <c r="BQ38" s="38"/>
      <c r="BR38" s="39">
        <v>1</v>
      </c>
      <c r="BS38" s="39">
        <f t="shared" si="6"/>
        <v>5925000</v>
      </c>
      <c r="BT38" s="32"/>
      <c r="BU38" s="12"/>
      <c r="BV38" s="32"/>
      <c r="BW38" s="32"/>
      <c r="BX38" s="32"/>
      <c r="BY38" s="40">
        <f>+U38/AP38</f>
        <v>1975000</v>
      </c>
      <c r="BZ38" s="56">
        <v>1</v>
      </c>
      <c r="CA38" s="57">
        <v>44624</v>
      </c>
      <c r="CB38" s="58">
        <v>724167</v>
      </c>
      <c r="CC38" s="48">
        <v>1</v>
      </c>
      <c r="CD38" s="57">
        <v>44630</v>
      </c>
      <c r="CE38" s="58">
        <v>1975000</v>
      </c>
      <c r="CF38" s="48">
        <v>1</v>
      </c>
      <c r="CG38" s="57">
        <v>44658</v>
      </c>
      <c r="CH38" s="58">
        <v>1975000</v>
      </c>
      <c r="CI38" s="48">
        <v>1</v>
      </c>
      <c r="CJ38" s="57">
        <v>44687</v>
      </c>
      <c r="CK38" s="58">
        <v>1975000</v>
      </c>
      <c r="CL38" s="60">
        <v>1</v>
      </c>
      <c r="CM38" s="54">
        <v>44718</v>
      </c>
      <c r="CN38" s="59">
        <v>1958316</v>
      </c>
      <c r="CO38" s="60">
        <v>1</v>
      </c>
      <c r="CP38" s="54">
        <v>44753</v>
      </c>
      <c r="CQ38" s="59">
        <v>1958316</v>
      </c>
      <c r="CR38" s="60">
        <v>1</v>
      </c>
      <c r="CS38" s="54">
        <v>44784</v>
      </c>
      <c r="CT38" s="59">
        <v>1958316</v>
      </c>
      <c r="CU38" s="60"/>
      <c r="CV38" s="54"/>
      <c r="CW38" s="59"/>
      <c r="CX38" s="60"/>
      <c r="CY38" s="60"/>
      <c r="CZ38" s="60"/>
      <c r="DA38" s="60"/>
      <c r="DB38" s="60"/>
      <c r="DC38" s="60"/>
      <c r="DD38" s="48">
        <f t="shared" si="10"/>
        <v>7</v>
      </c>
      <c r="DE38" s="61">
        <f t="shared" si="11"/>
        <v>12524115</v>
      </c>
    </row>
    <row r="39" spans="1:109" ht="24" x14ac:dyDescent="0.25">
      <c r="A39" s="12">
        <v>35</v>
      </c>
      <c r="B39" s="12">
        <v>2022</v>
      </c>
      <c r="C39" s="13" t="s">
        <v>225</v>
      </c>
      <c r="D39" s="14" t="s">
        <v>243</v>
      </c>
      <c r="E39" s="131" t="s">
        <v>152</v>
      </c>
      <c r="F39" s="120" t="s">
        <v>894</v>
      </c>
      <c r="G39" s="12" t="s">
        <v>96</v>
      </c>
      <c r="H39" s="12" t="s">
        <v>62</v>
      </c>
      <c r="I39" s="12" t="s">
        <v>41</v>
      </c>
      <c r="J39" s="34" t="s">
        <v>60</v>
      </c>
      <c r="K39" s="35" t="s">
        <v>42</v>
      </c>
      <c r="L39" s="29" t="s">
        <v>873</v>
      </c>
      <c r="M39" s="12" t="s">
        <v>371</v>
      </c>
      <c r="N39" s="29" t="s">
        <v>415</v>
      </c>
      <c r="O39" s="29" t="s">
        <v>466</v>
      </c>
      <c r="P39" s="14" t="s">
        <v>984</v>
      </c>
      <c r="Q39" s="14" t="s">
        <v>987</v>
      </c>
      <c r="R39" s="12" t="s">
        <v>970</v>
      </c>
      <c r="S39" s="12" t="s">
        <v>977</v>
      </c>
      <c r="T39" s="15">
        <v>29400000</v>
      </c>
      <c r="U39" s="15">
        <f>+T39+BS39</f>
        <v>44100000</v>
      </c>
      <c r="V39" s="16" t="s">
        <v>150</v>
      </c>
      <c r="W39" s="48">
        <v>1841</v>
      </c>
      <c r="X39" s="49">
        <v>338</v>
      </c>
      <c r="Y39" s="50">
        <v>44579</v>
      </c>
      <c r="Z39" s="51">
        <v>487</v>
      </c>
      <c r="AA39" s="37">
        <v>44712</v>
      </c>
      <c r="AB39" s="37"/>
      <c r="AC39" s="52"/>
      <c r="AD39" s="53">
        <v>374</v>
      </c>
      <c r="AE39" s="54">
        <v>44585</v>
      </c>
      <c r="AF39" s="16">
        <v>564</v>
      </c>
      <c r="AG39" s="37">
        <v>44715</v>
      </c>
      <c r="AH39" s="16"/>
      <c r="AI39" s="26" t="s">
        <v>38</v>
      </c>
      <c r="AJ39" s="27" t="s">
        <v>63</v>
      </c>
      <c r="AK39" s="27" t="s">
        <v>67</v>
      </c>
      <c r="AL39" s="28">
        <v>5</v>
      </c>
      <c r="AM39" s="12" t="s">
        <v>137</v>
      </c>
      <c r="AN39" s="12">
        <v>6</v>
      </c>
      <c r="AO39" s="12">
        <v>3</v>
      </c>
      <c r="AP39" s="12">
        <f t="shared" si="5"/>
        <v>9</v>
      </c>
      <c r="AQ39" s="12"/>
      <c r="AR39" s="30">
        <v>44580</v>
      </c>
      <c r="AS39" s="31">
        <v>44585</v>
      </c>
      <c r="AT39" s="31">
        <v>44765</v>
      </c>
      <c r="AU39" s="31">
        <v>44857</v>
      </c>
      <c r="AV39" s="32"/>
      <c r="AW39" s="33" t="s">
        <v>955</v>
      </c>
      <c r="AX39" s="125" t="s">
        <v>109</v>
      </c>
      <c r="AY39" s="16">
        <v>90</v>
      </c>
      <c r="AZ39" s="16"/>
      <c r="BA39" s="16"/>
      <c r="BB39" s="16"/>
      <c r="BC39" s="16"/>
      <c r="BD39" s="16"/>
      <c r="BE39" s="16"/>
      <c r="BF39" s="16">
        <v>1</v>
      </c>
      <c r="BG39" s="36">
        <f t="shared" si="7"/>
        <v>90</v>
      </c>
      <c r="BH39" s="32">
        <v>44715</v>
      </c>
      <c r="BI39" s="38">
        <v>14700000</v>
      </c>
      <c r="BJ39" s="32"/>
      <c r="BK39" s="38"/>
      <c r="BL39" s="32"/>
      <c r="BM39" s="38"/>
      <c r="BN39" s="38"/>
      <c r="BO39" s="38"/>
      <c r="BP39" s="38"/>
      <c r="BQ39" s="38"/>
      <c r="BR39" s="39">
        <v>1</v>
      </c>
      <c r="BS39" s="39">
        <f t="shared" si="6"/>
        <v>14700000</v>
      </c>
      <c r="BT39" s="32"/>
      <c r="BU39" s="12"/>
      <c r="BV39" s="32"/>
      <c r="BW39" s="32"/>
      <c r="BX39" s="32"/>
      <c r="BY39" s="40">
        <f>+U39/AP39</f>
        <v>4900000</v>
      </c>
      <c r="BZ39" s="56">
        <v>1</v>
      </c>
      <c r="CA39" s="57">
        <v>44624</v>
      </c>
      <c r="CB39" s="58">
        <v>1166667</v>
      </c>
      <c r="CC39" s="48">
        <v>1</v>
      </c>
      <c r="CD39" s="57">
        <v>44634</v>
      </c>
      <c r="CE39" s="58">
        <v>4900000</v>
      </c>
      <c r="CF39" s="48">
        <v>1</v>
      </c>
      <c r="CG39" s="57">
        <v>44662</v>
      </c>
      <c r="CH39" s="58">
        <v>4900000</v>
      </c>
      <c r="CI39" s="48">
        <v>1</v>
      </c>
      <c r="CJ39" s="57">
        <v>44687</v>
      </c>
      <c r="CK39" s="58">
        <v>4900000</v>
      </c>
      <c r="CL39" s="60">
        <v>1</v>
      </c>
      <c r="CM39" s="54">
        <v>44718</v>
      </c>
      <c r="CN39" s="59">
        <v>4858161</v>
      </c>
      <c r="CO39" s="60">
        <v>1</v>
      </c>
      <c r="CP39" s="54">
        <v>44753</v>
      </c>
      <c r="CQ39" s="59">
        <v>4858161</v>
      </c>
      <c r="CR39" s="60">
        <v>1</v>
      </c>
      <c r="CS39" s="54">
        <v>44784</v>
      </c>
      <c r="CT39" s="59">
        <v>4858161</v>
      </c>
      <c r="CU39" s="60"/>
      <c r="CV39" s="54"/>
      <c r="CW39" s="59"/>
      <c r="CX39" s="60"/>
      <c r="CY39" s="60"/>
      <c r="CZ39" s="60"/>
      <c r="DA39" s="60"/>
      <c r="DB39" s="60"/>
      <c r="DC39" s="60"/>
      <c r="DD39" s="48">
        <f>+BZ39+CC39+CF39+CI39+CL39+CO39+CR39+CU39+CX39+DA39</f>
        <v>7</v>
      </c>
      <c r="DE39" s="61">
        <f>+CB39+CE39+CH39+CK39+CN39+CQ39+CT39+CW39+CZ39+DC39</f>
        <v>30441150</v>
      </c>
    </row>
    <row r="40" spans="1:109" ht="36" x14ac:dyDescent="0.25">
      <c r="A40" s="12">
        <v>36</v>
      </c>
      <c r="B40" s="12">
        <v>2022</v>
      </c>
      <c r="C40" s="13" t="s">
        <v>226</v>
      </c>
      <c r="D40" s="14" t="s">
        <v>244</v>
      </c>
      <c r="E40" s="131" t="s">
        <v>418</v>
      </c>
      <c r="F40" s="120" t="s">
        <v>895</v>
      </c>
      <c r="G40" s="12" t="s">
        <v>39</v>
      </c>
      <c r="H40" s="12" t="s">
        <v>61</v>
      </c>
      <c r="I40" s="12" t="s">
        <v>41</v>
      </c>
      <c r="J40" s="12" t="s">
        <v>60</v>
      </c>
      <c r="K40" s="35" t="s">
        <v>42</v>
      </c>
      <c r="L40" s="29" t="s">
        <v>719</v>
      </c>
      <c r="M40" s="12" t="s">
        <v>127</v>
      </c>
      <c r="N40" s="29" t="s">
        <v>419</v>
      </c>
      <c r="O40" s="62" t="s">
        <v>727</v>
      </c>
      <c r="P40" s="14" t="s">
        <v>984</v>
      </c>
      <c r="Q40" s="14" t="s">
        <v>987</v>
      </c>
      <c r="R40" s="12" t="s">
        <v>970</v>
      </c>
      <c r="S40" s="12" t="s">
        <v>977</v>
      </c>
      <c r="T40" s="15">
        <v>46400000</v>
      </c>
      <c r="U40" s="15">
        <f>+T40+BS40</f>
        <v>63800000</v>
      </c>
      <c r="V40" s="16" t="s">
        <v>150</v>
      </c>
      <c r="W40" s="48">
        <v>1841</v>
      </c>
      <c r="X40" s="49">
        <v>335</v>
      </c>
      <c r="Y40" s="50">
        <v>44579</v>
      </c>
      <c r="Z40" s="51">
        <v>627</v>
      </c>
      <c r="AA40" s="37">
        <v>44795</v>
      </c>
      <c r="AB40" s="37"/>
      <c r="AC40" s="52"/>
      <c r="AD40" s="53">
        <v>395</v>
      </c>
      <c r="AE40" s="54">
        <v>44587</v>
      </c>
      <c r="AF40" s="16">
        <v>742</v>
      </c>
      <c r="AG40" s="37">
        <v>44803</v>
      </c>
      <c r="AH40" s="16"/>
      <c r="AI40" s="26" t="s">
        <v>38</v>
      </c>
      <c r="AJ40" s="27" t="s">
        <v>63</v>
      </c>
      <c r="AK40" s="27" t="s">
        <v>67</v>
      </c>
      <c r="AL40" s="28">
        <v>5</v>
      </c>
      <c r="AM40" s="12" t="s">
        <v>137</v>
      </c>
      <c r="AN40" s="12">
        <v>8</v>
      </c>
      <c r="AO40" s="12">
        <v>3</v>
      </c>
      <c r="AP40" s="12">
        <f t="shared" si="5"/>
        <v>11</v>
      </c>
      <c r="AQ40" s="12"/>
      <c r="AR40" s="30">
        <v>44582</v>
      </c>
      <c r="AS40" s="31">
        <v>44586</v>
      </c>
      <c r="AT40" s="31">
        <v>44828</v>
      </c>
      <c r="AU40" s="31">
        <v>44919</v>
      </c>
      <c r="AV40" s="32"/>
      <c r="AW40" s="33" t="s">
        <v>823</v>
      </c>
      <c r="AX40" s="125" t="s">
        <v>109</v>
      </c>
      <c r="AY40" s="16">
        <v>90</v>
      </c>
      <c r="AZ40" s="16"/>
      <c r="BA40" s="16"/>
      <c r="BB40" s="16"/>
      <c r="BC40" s="16"/>
      <c r="BD40" s="16"/>
      <c r="BE40" s="16"/>
      <c r="BF40" s="16">
        <v>1</v>
      </c>
      <c r="BG40" s="36">
        <f t="shared" si="7"/>
        <v>90</v>
      </c>
      <c r="BH40" s="32">
        <v>44802</v>
      </c>
      <c r="BI40" s="38">
        <v>17400000</v>
      </c>
      <c r="BJ40" s="32"/>
      <c r="BK40" s="38"/>
      <c r="BL40" s="32"/>
      <c r="BM40" s="38"/>
      <c r="BN40" s="38"/>
      <c r="BO40" s="38"/>
      <c r="BP40" s="38"/>
      <c r="BQ40" s="38"/>
      <c r="BR40" s="39">
        <v>1</v>
      </c>
      <c r="BS40" s="39">
        <f t="shared" si="6"/>
        <v>17400000</v>
      </c>
      <c r="BT40" s="32"/>
      <c r="BU40" s="12"/>
      <c r="BV40" s="32"/>
      <c r="BW40" s="32"/>
      <c r="BX40" s="32"/>
      <c r="BY40" s="40">
        <f>+U40/AP40</f>
        <v>5800000</v>
      </c>
      <c r="BZ40" s="56">
        <v>1</v>
      </c>
      <c r="CA40" s="57">
        <v>44636</v>
      </c>
      <c r="CB40" s="58">
        <v>5800000</v>
      </c>
      <c r="CC40" s="48">
        <v>1</v>
      </c>
      <c r="CD40" s="57">
        <v>44624</v>
      </c>
      <c r="CE40" s="58">
        <v>1160000</v>
      </c>
      <c r="CF40" s="48">
        <v>1</v>
      </c>
      <c r="CG40" s="57">
        <v>44662</v>
      </c>
      <c r="CH40" s="58">
        <v>5800000</v>
      </c>
      <c r="CI40" s="48">
        <v>1</v>
      </c>
      <c r="CJ40" s="57">
        <v>44687</v>
      </c>
      <c r="CK40" s="58">
        <v>5800000</v>
      </c>
      <c r="CL40" s="60">
        <v>1</v>
      </c>
      <c r="CM40" s="54">
        <v>44720</v>
      </c>
      <c r="CN40" s="59">
        <v>5750476</v>
      </c>
      <c r="CO40" s="60">
        <v>1</v>
      </c>
      <c r="CP40" s="54">
        <v>44755</v>
      </c>
      <c r="CQ40" s="59">
        <v>5750476</v>
      </c>
      <c r="CR40" s="60">
        <v>1</v>
      </c>
      <c r="CS40" s="54">
        <v>44784</v>
      </c>
      <c r="CT40" s="59">
        <v>5750476</v>
      </c>
      <c r="CU40" s="60"/>
      <c r="CV40" s="60"/>
      <c r="CW40" s="59"/>
      <c r="CX40" s="60"/>
      <c r="CY40" s="60"/>
      <c r="CZ40" s="60"/>
      <c r="DA40" s="60"/>
      <c r="DB40" s="60"/>
      <c r="DC40" s="60"/>
      <c r="DD40" s="48">
        <f t="shared" ref="DD40:DD80" si="12">+BZ40+CC40+CF40+CI40+CL40+CO40+CR40+CU40+CX40+DA40</f>
        <v>7</v>
      </c>
      <c r="DE40" s="61">
        <f t="shared" ref="DE40:DE80" si="13">+CB40+CE40+CH40+CK40+CN40+CQ40+CT40+CW40+CZ40+DC40</f>
        <v>35811428</v>
      </c>
    </row>
    <row r="41" spans="1:109" ht="48" x14ac:dyDescent="0.25">
      <c r="A41" s="12">
        <v>37</v>
      </c>
      <c r="B41" s="12">
        <v>2022</v>
      </c>
      <c r="C41" s="13" t="s">
        <v>227</v>
      </c>
      <c r="D41" s="14" t="s">
        <v>245</v>
      </c>
      <c r="E41" s="131" t="s">
        <v>46</v>
      </c>
      <c r="F41" s="119" t="s">
        <v>924</v>
      </c>
      <c r="G41" s="12" t="s">
        <v>39</v>
      </c>
      <c r="H41" s="12" t="s">
        <v>61</v>
      </c>
      <c r="I41" s="12" t="s">
        <v>41</v>
      </c>
      <c r="J41" s="12" t="s">
        <v>60</v>
      </c>
      <c r="K41" s="35" t="s">
        <v>42</v>
      </c>
      <c r="L41" s="29" t="s">
        <v>715</v>
      </c>
      <c r="M41" s="12" t="s">
        <v>130</v>
      </c>
      <c r="N41" s="29" t="s">
        <v>403</v>
      </c>
      <c r="O41" s="29" t="s">
        <v>467</v>
      </c>
      <c r="P41" s="14" t="s">
        <v>984</v>
      </c>
      <c r="Q41" s="14" t="s">
        <v>987</v>
      </c>
      <c r="R41" s="12" t="s">
        <v>970</v>
      </c>
      <c r="S41" s="12" t="s">
        <v>977</v>
      </c>
      <c r="T41" s="15">
        <v>64618400</v>
      </c>
      <c r="U41" s="15">
        <f>+T41+BS41</f>
        <v>95312140</v>
      </c>
      <c r="V41" s="16" t="s">
        <v>150</v>
      </c>
      <c r="W41" s="48">
        <v>1741</v>
      </c>
      <c r="X41" s="49">
        <v>332</v>
      </c>
      <c r="Y41" s="50">
        <v>44579</v>
      </c>
      <c r="Z41" s="51">
        <v>641</v>
      </c>
      <c r="AA41" s="37">
        <v>44804</v>
      </c>
      <c r="AB41" s="37"/>
      <c r="AC41" s="52"/>
      <c r="AD41" s="53">
        <v>337</v>
      </c>
      <c r="AE41" s="54">
        <v>44581</v>
      </c>
      <c r="AF41" s="16">
        <v>770</v>
      </c>
      <c r="AG41" s="37">
        <v>44812</v>
      </c>
      <c r="AH41" s="16"/>
      <c r="AI41" s="26" t="s">
        <v>38</v>
      </c>
      <c r="AJ41" s="27" t="s">
        <v>63</v>
      </c>
      <c r="AK41" s="27" t="s">
        <v>67</v>
      </c>
      <c r="AL41" s="28">
        <v>5</v>
      </c>
      <c r="AM41" s="12" t="s">
        <v>137</v>
      </c>
      <c r="AN41" s="12">
        <v>8</v>
      </c>
      <c r="AO41" s="12">
        <v>3</v>
      </c>
      <c r="AP41" s="12">
        <f t="shared" si="5"/>
        <v>11</v>
      </c>
      <c r="AQ41" s="12" t="s">
        <v>1251</v>
      </c>
      <c r="AR41" s="30">
        <v>44580</v>
      </c>
      <c r="AS41" s="31">
        <v>44582</v>
      </c>
      <c r="AT41" s="31">
        <v>44824</v>
      </c>
      <c r="AU41" s="31">
        <v>44939</v>
      </c>
      <c r="AV41" s="32"/>
      <c r="AW41" s="33" t="s">
        <v>532</v>
      </c>
      <c r="AX41" s="125" t="s">
        <v>109</v>
      </c>
      <c r="AY41" s="16">
        <v>114</v>
      </c>
      <c r="AZ41" s="16"/>
      <c r="BA41" s="16"/>
      <c r="BB41" s="16"/>
      <c r="BC41" s="16"/>
      <c r="BD41" s="16"/>
      <c r="BE41" s="16"/>
      <c r="BF41" s="16">
        <v>1</v>
      </c>
      <c r="BG41" s="36">
        <f t="shared" si="7"/>
        <v>114</v>
      </c>
      <c r="BH41" s="32">
        <v>44810</v>
      </c>
      <c r="BI41" s="38">
        <v>30693740</v>
      </c>
      <c r="BJ41" s="32"/>
      <c r="BK41" s="38"/>
      <c r="BL41" s="32"/>
      <c r="BM41" s="38"/>
      <c r="BN41" s="38"/>
      <c r="BO41" s="38"/>
      <c r="BP41" s="38"/>
      <c r="BQ41" s="38"/>
      <c r="BR41" s="39">
        <v>1</v>
      </c>
      <c r="BS41" s="39">
        <f t="shared" si="6"/>
        <v>30693740</v>
      </c>
      <c r="BT41" s="32"/>
      <c r="BU41" s="12"/>
      <c r="BV41" s="32"/>
      <c r="BW41" s="32"/>
      <c r="BX41" s="32"/>
      <c r="BY41" s="40">
        <f>+U41/AP41</f>
        <v>8664740</v>
      </c>
      <c r="BZ41" s="56">
        <v>1</v>
      </c>
      <c r="CA41" s="57">
        <v>44624</v>
      </c>
      <c r="CB41" s="58">
        <v>2692433</v>
      </c>
      <c r="CC41" s="48">
        <v>1</v>
      </c>
      <c r="CD41" s="57">
        <v>44630</v>
      </c>
      <c r="CE41" s="58">
        <v>8077300</v>
      </c>
      <c r="CF41" s="48">
        <v>1</v>
      </c>
      <c r="CG41" s="57">
        <v>44658</v>
      </c>
      <c r="CH41" s="58">
        <v>8077300</v>
      </c>
      <c r="CI41" s="60">
        <v>1</v>
      </c>
      <c r="CJ41" s="54">
        <v>44687</v>
      </c>
      <c r="CK41" s="59">
        <v>8077300</v>
      </c>
      <c r="CL41" s="60">
        <v>1</v>
      </c>
      <c r="CM41" s="54">
        <v>44718</v>
      </c>
      <c r="CN41" s="59">
        <v>7878664</v>
      </c>
      <c r="CO41" s="60">
        <v>1</v>
      </c>
      <c r="CP41" s="54">
        <v>44753</v>
      </c>
      <c r="CQ41" s="59">
        <v>7836663</v>
      </c>
      <c r="CR41" s="60">
        <v>1</v>
      </c>
      <c r="CS41" s="54">
        <v>44784</v>
      </c>
      <c r="CT41" s="59">
        <v>7836663</v>
      </c>
      <c r="CU41" s="60"/>
      <c r="CV41" s="60"/>
      <c r="CW41" s="60"/>
      <c r="CX41" s="60"/>
      <c r="CY41" s="60"/>
      <c r="CZ41" s="60"/>
      <c r="DA41" s="60"/>
      <c r="DB41" s="60"/>
      <c r="DC41" s="60"/>
      <c r="DD41" s="48">
        <f t="shared" si="12"/>
        <v>7</v>
      </c>
      <c r="DE41" s="61">
        <f t="shared" si="13"/>
        <v>50476323</v>
      </c>
    </row>
    <row r="42" spans="1:109" ht="24" x14ac:dyDescent="0.25">
      <c r="A42" s="12">
        <v>38</v>
      </c>
      <c r="B42" s="12">
        <v>2022</v>
      </c>
      <c r="C42" s="13" t="s">
        <v>228</v>
      </c>
      <c r="D42" s="14" t="s">
        <v>246</v>
      </c>
      <c r="E42" s="131" t="s">
        <v>258</v>
      </c>
      <c r="F42" s="120" t="s">
        <v>883</v>
      </c>
      <c r="G42" s="12" t="s">
        <v>39</v>
      </c>
      <c r="H42" s="12" t="s">
        <v>61</v>
      </c>
      <c r="I42" s="12" t="s">
        <v>41</v>
      </c>
      <c r="J42" s="34" t="s">
        <v>60</v>
      </c>
      <c r="K42" s="35" t="s">
        <v>42</v>
      </c>
      <c r="L42" s="29" t="s">
        <v>718</v>
      </c>
      <c r="M42" s="12" t="s">
        <v>371</v>
      </c>
      <c r="N42" s="29" t="s">
        <v>404</v>
      </c>
      <c r="O42" s="29" t="s">
        <v>468</v>
      </c>
      <c r="P42" s="14" t="s">
        <v>984</v>
      </c>
      <c r="Q42" s="14" t="s">
        <v>987</v>
      </c>
      <c r="R42" s="12" t="s">
        <v>970</v>
      </c>
      <c r="S42" s="12" t="s">
        <v>977</v>
      </c>
      <c r="T42" s="15">
        <v>29400000</v>
      </c>
      <c r="U42" s="15">
        <f>+T42+BS42</f>
        <v>44100000</v>
      </c>
      <c r="V42" s="16" t="s">
        <v>150</v>
      </c>
      <c r="W42" s="48">
        <v>1841</v>
      </c>
      <c r="X42" s="49">
        <v>320</v>
      </c>
      <c r="Y42" s="50">
        <v>44578</v>
      </c>
      <c r="Z42" s="51">
        <v>504</v>
      </c>
      <c r="AA42" s="37">
        <v>44720</v>
      </c>
      <c r="AB42" s="37"/>
      <c r="AC42" s="52"/>
      <c r="AD42" s="53">
        <v>334</v>
      </c>
      <c r="AE42" s="54">
        <v>44581</v>
      </c>
      <c r="AF42" s="16">
        <v>597</v>
      </c>
      <c r="AG42" s="37">
        <v>44729</v>
      </c>
      <c r="AH42" s="16"/>
      <c r="AI42" s="26" t="s">
        <v>38</v>
      </c>
      <c r="AJ42" s="27" t="s">
        <v>63</v>
      </c>
      <c r="AK42" s="27" t="s">
        <v>67</v>
      </c>
      <c r="AL42" s="28">
        <v>5</v>
      </c>
      <c r="AM42" s="12" t="s">
        <v>137</v>
      </c>
      <c r="AN42" s="12">
        <v>6</v>
      </c>
      <c r="AO42" s="12">
        <v>3</v>
      </c>
      <c r="AP42" s="12">
        <f t="shared" ref="AP42:AP50" si="14">+AN42+AO42</f>
        <v>9</v>
      </c>
      <c r="AQ42" s="12"/>
      <c r="AR42" s="30">
        <v>44580</v>
      </c>
      <c r="AS42" s="31">
        <v>44581</v>
      </c>
      <c r="AT42" s="31">
        <v>44761</v>
      </c>
      <c r="AU42" s="31">
        <v>44853</v>
      </c>
      <c r="AV42" s="32"/>
      <c r="AW42" s="33" t="s">
        <v>955</v>
      </c>
      <c r="AX42" s="125" t="s">
        <v>109</v>
      </c>
      <c r="AY42" s="16">
        <v>90</v>
      </c>
      <c r="AZ42" s="16"/>
      <c r="BA42" s="16"/>
      <c r="BB42" s="16"/>
      <c r="BC42" s="16"/>
      <c r="BD42" s="16"/>
      <c r="BE42" s="16"/>
      <c r="BF42" s="16">
        <v>1</v>
      </c>
      <c r="BG42" s="36">
        <f t="shared" si="7"/>
        <v>90</v>
      </c>
      <c r="BH42" s="32">
        <v>44720</v>
      </c>
      <c r="BI42" s="38">
        <v>14700000</v>
      </c>
      <c r="BJ42" s="32"/>
      <c r="BK42" s="38"/>
      <c r="BL42" s="32"/>
      <c r="BM42" s="38"/>
      <c r="BN42" s="38"/>
      <c r="BO42" s="38"/>
      <c r="BP42" s="38"/>
      <c r="BQ42" s="38"/>
      <c r="BR42" s="39">
        <v>1</v>
      </c>
      <c r="BS42" s="39">
        <f t="shared" si="6"/>
        <v>14700000</v>
      </c>
      <c r="BT42" s="32"/>
      <c r="BU42" s="12"/>
      <c r="BV42" s="32"/>
      <c r="BW42" s="32"/>
      <c r="BX42" s="32"/>
      <c r="BY42" s="40">
        <f>+U42/AP42</f>
        <v>4900000</v>
      </c>
      <c r="BZ42" s="56">
        <v>1</v>
      </c>
      <c r="CA42" s="57">
        <v>44624</v>
      </c>
      <c r="CB42" s="58">
        <v>1796667</v>
      </c>
      <c r="CC42" s="48">
        <v>1</v>
      </c>
      <c r="CD42" s="57">
        <v>44630</v>
      </c>
      <c r="CE42" s="58">
        <v>4900000</v>
      </c>
      <c r="CF42" s="48">
        <v>1</v>
      </c>
      <c r="CG42" s="57">
        <v>44662</v>
      </c>
      <c r="CH42" s="58">
        <v>4900000</v>
      </c>
      <c r="CI42" s="60">
        <v>1</v>
      </c>
      <c r="CJ42" s="54">
        <v>44687</v>
      </c>
      <c r="CK42" s="59">
        <v>4900000</v>
      </c>
      <c r="CL42" s="60">
        <v>1</v>
      </c>
      <c r="CM42" s="54">
        <v>44718</v>
      </c>
      <c r="CN42" s="59">
        <v>4858161</v>
      </c>
      <c r="CO42" s="60">
        <v>1</v>
      </c>
      <c r="CP42" s="54">
        <v>44753</v>
      </c>
      <c r="CQ42" s="59">
        <v>4858161</v>
      </c>
      <c r="CR42" s="60">
        <v>1</v>
      </c>
      <c r="CS42" s="54">
        <v>44784</v>
      </c>
      <c r="CT42" s="59">
        <v>4858161</v>
      </c>
      <c r="CU42" s="60"/>
      <c r="CV42" s="60"/>
      <c r="CW42" s="60"/>
      <c r="CX42" s="60"/>
      <c r="CY42" s="60"/>
      <c r="CZ42" s="60"/>
      <c r="DA42" s="60"/>
      <c r="DB42" s="60"/>
      <c r="DC42" s="60"/>
      <c r="DD42" s="48">
        <f t="shared" si="12"/>
        <v>7</v>
      </c>
      <c r="DE42" s="61">
        <f t="shared" si="13"/>
        <v>31071150</v>
      </c>
    </row>
    <row r="43" spans="1:109" ht="24" x14ac:dyDescent="0.25">
      <c r="A43" s="12">
        <v>39</v>
      </c>
      <c r="B43" s="12">
        <v>2022</v>
      </c>
      <c r="C43" s="13" t="s">
        <v>229</v>
      </c>
      <c r="D43" s="14" t="s">
        <v>247</v>
      </c>
      <c r="E43" s="131" t="s">
        <v>259</v>
      </c>
      <c r="F43" s="120" t="s">
        <v>882</v>
      </c>
      <c r="G43" s="12" t="s">
        <v>96</v>
      </c>
      <c r="H43" s="12" t="s">
        <v>62</v>
      </c>
      <c r="I43" s="12" t="s">
        <v>41</v>
      </c>
      <c r="J43" s="34" t="s">
        <v>60</v>
      </c>
      <c r="K43" s="35" t="s">
        <v>42</v>
      </c>
      <c r="L43" s="29" t="s">
        <v>59</v>
      </c>
      <c r="M43" s="12" t="s">
        <v>124</v>
      </c>
      <c r="N43" s="29" t="s">
        <v>53</v>
      </c>
      <c r="O43" s="29" t="s">
        <v>345</v>
      </c>
      <c r="P43" s="14" t="s">
        <v>984</v>
      </c>
      <c r="Q43" s="14" t="s">
        <v>987</v>
      </c>
      <c r="R43" s="12" t="s">
        <v>970</v>
      </c>
      <c r="S43" s="12" t="s">
        <v>977</v>
      </c>
      <c r="T43" s="15">
        <v>33000000</v>
      </c>
      <c r="U43" s="15">
        <f>+T43+BS43</f>
        <v>49500000</v>
      </c>
      <c r="V43" s="16" t="s">
        <v>150</v>
      </c>
      <c r="W43" s="48">
        <v>1741</v>
      </c>
      <c r="X43" s="49">
        <v>328</v>
      </c>
      <c r="Y43" s="50">
        <v>44579</v>
      </c>
      <c r="Z43" s="51">
        <v>557</v>
      </c>
      <c r="AA43" s="37">
        <v>44753</v>
      </c>
      <c r="AB43" s="37"/>
      <c r="AC43" s="52"/>
      <c r="AD43" s="53">
        <v>312</v>
      </c>
      <c r="AE43" s="54">
        <v>44580</v>
      </c>
      <c r="AF43" s="16"/>
      <c r="AG43" s="16"/>
      <c r="AH43" s="16"/>
      <c r="AI43" s="26" t="s">
        <v>38</v>
      </c>
      <c r="AJ43" s="27" t="s">
        <v>63</v>
      </c>
      <c r="AK43" s="27" t="s">
        <v>67</v>
      </c>
      <c r="AL43" s="28">
        <v>5</v>
      </c>
      <c r="AM43" s="12" t="s">
        <v>137</v>
      </c>
      <c r="AN43" s="12">
        <v>6</v>
      </c>
      <c r="AO43" s="12">
        <v>3</v>
      </c>
      <c r="AP43" s="12">
        <f t="shared" si="14"/>
        <v>9</v>
      </c>
      <c r="AQ43" s="12"/>
      <c r="AR43" s="30">
        <v>44579</v>
      </c>
      <c r="AS43" s="31">
        <v>44581</v>
      </c>
      <c r="AT43" s="31">
        <v>44761</v>
      </c>
      <c r="AU43" s="31">
        <v>44853</v>
      </c>
      <c r="AV43" s="32"/>
      <c r="AW43" s="33" t="s">
        <v>955</v>
      </c>
      <c r="AX43" s="125" t="s">
        <v>109</v>
      </c>
      <c r="AY43" s="16">
        <v>90</v>
      </c>
      <c r="AZ43" s="16"/>
      <c r="BA43" s="16"/>
      <c r="BB43" s="16"/>
      <c r="BC43" s="16"/>
      <c r="BD43" s="16"/>
      <c r="BE43" s="16"/>
      <c r="BF43" s="16">
        <v>1</v>
      </c>
      <c r="BG43" s="36">
        <f t="shared" si="7"/>
        <v>90</v>
      </c>
      <c r="BH43" s="32">
        <v>44754</v>
      </c>
      <c r="BI43" s="38">
        <v>16500000</v>
      </c>
      <c r="BJ43" s="32"/>
      <c r="BK43" s="38"/>
      <c r="BL43" s="32"/>
      <c r="BM43" s="38"/>
      <c r="BN43" s="38"/>
      <c r="BO43" s="38"/>
      <c r="BP43" s="38"/>
      <c r="BQ43" s="38"/>
      <c r="BR43" s="39">
        <v>1</v>
      </c>
      <c r="BS43" s="39">
        <f t="shared" si="6"/>
        <v>16500000</v>
      </c>
      <c r="BT43" s="32"/>
      <c r="BU43" s="12"/>
      <c r="BV43" s="32"/>
      <c r="BW43" s="32"/>
      <c r="BX43" s="32"/>
      <c r="BY43" s="40">
        <f>+U43/AP43</f>
        <v>5500000</v>
      </c>
      <c r="BZ43" s="56">
        <v>1</v>
      </c>
      <c r="CA43" s="57">
        <v>44624</v>
      </c>
      <c r="CB43" s="58">
        <v>2016667</v>
      </c>
      <c r="CC43" s="48">
        <v>1</v>
      </c>
      <c r="CD43" s="57">
        <v>44630</v>
      </c>
      <c r="CE43" s="58">
        <v>5500000</v>
      </c>
      <c r="CF43" s="48">
        <v>1</v>
      </c>
      <c r="CG43" s="57">
        <v>44658</v>
      </c>
      <c r="CH43" s="58">
        <v>5500000</v>
      </c>
      <c r="CI43" s="48">
        <v>1</v>
      </c>
      <c r="CJ43" s="57">
        <v>44687</v>
      </c>
      <c r="CK43" s="58">
        <v>5500000</v>
      </c>
      <c r="CL43" s="60">
        <v>1</v>
      </c>
      <c r="CM43" s="54">
        <v>44722</v>
      </c>
      <c r="CN43" s="59">
        <v>5453038</v>
      </c>
      <c r="CO43" s="60">
        <v>1</v>
      </c>
      <c r="CP43" s="54">
        <v>44753</v>
      </c>
      <c r="CQ43" s="59">
        <v>5453038</v>
      </c>
      <c r="CR43" s="60">
        <v>1</v>
      </c>
      <c r="CS43" s="54">
        <v>44784</v>
      </c>
      <c r="CT43" s="59">
        <v>5453038</v>
      </c>
      <c r="CU43" s="60"/>
      <c r="CV43" s="60"/>
      <c r="CW43" s="60"/>
      <c r="CX43" s="60"/>
      <c r="CY43" s="60"/>
      <c r="CZ43" s="60"/>
      <c r="DA43" s="60"/>
      <c r="DB43" s="60"/>
      <c r="DC43" s="60"/>
      <c r="DD43" s="48">
        <f t="shared" si="12"/>
        <v>7</v>
      </c>
      <c r="DE43" s="61">
        <f t="shared" si="13"/>
        <v>34875781</v>
      </c>
    </row>
    <row r="44" spans="1:109" ht="24" x14ac:dyDescent="0.25">
      <c r="A44" s="12">
        <v>40</v>
      </c>
      <c r="B44" s="12">
        <v>2022</v>
      </c>
      <c r="C44" s="13" t="s">
        <v>230</v>
      </c>
      <c r="D44" s="14" t="s">
        <v>248</v>
      </c>
      <c r="E44" s="131" t="s">
        <v>1041</v>
      </c>
      <c r="F44" s="120" t="s">
        <v>895</v>
      </c>
      <c r="G44" s="12" t="s">
        <v>96</v>
      </c>
      <c r="H44" s="12" t="s">
        <v>61</v>
      </c>
      <c r="I44" s="12" t="s">
        <v>41</v>
      </c>
      <c r="J44" s="34" t="s">
        <v>60</v>
      </c>
      <c r="K44" s="35" t="s">
        <v>42</v>
      </c>
      <c r="L44" s="29" t="s">
        <v>719</v>
      </c>
      <c r="M44" s="12" t="s">
        <v>127</v>
      </c>
      <c r="N44" s="29" t="s">
        <v>384</v>
      </c>
      <c r="O44" s="29" t="s">
        <v>469</v>
      </c>
      <c r="P44" s="14" t="s">
        <v>984</v>
      </c>
      <c r="Q44" s="14" t="s">
        <v>987</v>
      </c>
      <c r="R44" s="12" t="s">
        <v>970</v>
      </c>
      <c r="S44" s="12" t="s">
        <v>977</v>
      </c>
      <c r="T44" s="15">
        <v>27600000</v>
      </c>
      <c r="U44" s="15">
        <f>+T44+BS44</f>
        <v>27600000</v>
      </c>
      <c r="V44" s="16" t="s">
        <v>150</v>
      </c>
      <c r="W44" s="48">
        <v>1841</v>
      </c>
      <c r="X44" s="49">
        <v>334</v>
      </c>
      <c r="Y44" s="50">
        <v>44579</v>
      </c>
      <c r="Z44" s="51"/>
      <c r="AA44" s="37"/>
      <c r="AB44" s="37"/>
      <c r="AC44" s="52"/>
      <c r="AD44" s="53">
        <v>328</v>
      </c>
      <c r="AE44" s="54">
        <v>44581</v>
      </c>
      <c r="AF44" s="16"/>
      <c r="AG44" s="16"/>
      <c r="AH44" s="16"/>
      <c r="AI44" s="26" t="s">
        <v>38</v>
      </c>
      <c r="AJ44" s="27" t="s">
        <v>63</v>
      </c>
      <c r="AK44" s="27" t="s">
        <v>67</v>
      </c>
      <c r="AL44" s="28">
        <v>5</v>
      </c>
      <c r="AM44" s="12" t="s">
        <v>137</v>
      </c>
      <c r="AN44" s="12">
        <v>6</v>
      </c>
      <c r="AO44" s="12">
        <v>0</v>
      </c>
      <c r="AP44" s="12">
        <f t="shared" si="14"/>
        <v>6</v>
      </c>
      <c r="AQ44" s="12"/>
      <c r="AR44" s="30">
        <v>44580</v>
      </c>
      <c r="AS44" s="31">
        <v>44585</v>
      </c>
      <c r="AT44" s="31">
        <v>44765</v>
      </c>
      <c r="AU44" s="31">
        <v>44795</v>
      </c>
      <c r="AV44" s="32"/>
      <c r="AW44" s="33" t="s">
        <v>713</v>
      </c>
      <c r="AX44" s="125" t="s">
        <v>115</v>
      </c>
      <c r="AY44" s="16"/>
      <c r="AZ44" s="16"/>
      <c r="BA44" s="16"/>
      <c r="BB44" s="16"/>
      <c r="BC44" s="16"/>
      <c r="BD44" s="16"/>
      <c r="BE44" s="16"/>
      <c r="BF44" s="16"/>
      <c r="BG44" s="36">
        <f t="shared" si="7"/>
        <v>0</v>
      </c>
      <c r="BH44" s="32"/>
      <c r="BI44" s="38"/>
      <c r="BJ44" s="32"/>
      <c r="BK44" s="38"/>
      <c r="BL44" s="32"/>
      <c r="BM44" s="38"/>
      <c r="BN44" s="38"/>
      <c r="BO44" s="38"/>
      <c r="BP44" s="38"/>
      <c r="BQ44" s="38"/>
      <c r="BR44" s="39"/>
      <c r="BS44" s="39">
        <f t="shared" si="6"/>
        <v>0</v>
      </c>
      <c r="BT44" s="32">
        <v>44609</v>
      </c>
      <c r="BU44" s="12">
        <v>10</v>
      </c>
      <c r="BV44" s="32">
        <v>44620</v>
      </c>
      <c r="BW44" s="32"/>
      <c r="BX44" s="32"/>
      <c r="BY44" s="40">
        <f>+U44/AP44</f>
        <v>4600000</v>
      </c>
      <c r="BZ44" s="56">
        <v>1</v>
      </c>
      <c r="CA44" s="57">
        <v>44718</v>
      </c>
      <c r="CB44" s="58">
        <v>1064168</v>
      </c>
      <c r="CC44" s="48">
        <v>1</v>
      </c>
      <c r="CD44" s="57">
        <v>44718</v>
      </c>
      <c r="CE44" s="58">
        <v>2280307</v>
      </c>
      <c r="CF44" s="48">
        <v>1</v>
      </c>
      <c r="CG44" s="57">
        <v>44718</v>
      </c>
      <c r="CH44" s="58">
        <v>2432385</v>
      </c>
      <c r="CI44" s="60">
        <v>1</v>
      </c>
      <c r="CJ44" s="54">
        <v>44753</v>
      </c>
      <c r="CK44" s="59">
        <v>4560722</v>
      </c>
      <c r="CL44" s="60"/>
      <c r="CM44" s="60"/>
      <c r="CN44" s="59"/>
      <c r="CO44" s="60"/>
      <c r="CP44" s="60"/>
      <c r="CQ44" s="60"/>
      <c r="CR44" s="60"/>
      <c r="CS44" s="60"/>
      <c r="CT44" s="60"/>
      <c r="CU44" s="60"/>
      <c r="CV44" s="60"/>
      <c r="CW44" s="60"/>
      <c r="CX44" s="60"/>
      <c r="CY44" s="60"/>
      <c r="CZ44" s="60"/>
      <c r="DA44" s="60"/>
      <c r="DB44" s="60"/>
      <c r="DC44" s="60"/>
      <c r="DD44" s="48">
        <f t="shared" si="12"/>
        <v>4</v>
      </c>
      <c r="DE44" s="61">
        <f t="shared" si="13"/>
        <v>10337582</v>
      </c>
    </row>
    <row r="45" spans="1:109" ht="36" x14ac:dyDescent="0.25">
      <c r="A45" s="12">
        <v>41</v>
      </c>
      <c r="B45" s="12">
        <v>2022</v>
      </c>
      <c r="C45" s="13" t="s">
        <v>231</v>
      </c>
      <c r="D45" s="14" t="s">
        <v>249</v>
      </c>
      <c r="E45" s="131" t="s">
        <v>260</v>
      </c>
      <c r="F45" s="120" t="s">
        <v>879</v>
      </c>
      <c r="G45" s="12" t="s">
        <v>39</v>
      </c>
      <c r="H45" s="12" t="s">
        <v>61</v>
      </c>
      <c r="I45" s="12" t="s">
        <v>45</v>
      </c>
      <c r="J45" s="34" t="s">
        <v>60</v>
      </c>
      <c r="K45" s="35" t="s">
        <v>42</v>
      </c>
      <c r="L45" s="29" t="s">
        <v>653</v>
      </c>
      <c r="M45" s="12" t="s">
        <v>125</v>
      </c>
      <c r="N45" s="29" t="s">
        <v>394</v>
      </c>
      <c r="O45" s="29" t="s">
        <v>470</v>
      </c>
      <c r="P45" s="14" t="s">
        <v>984</v>
      </c>
      <c r="Q45" s="14" t="s">
        <v>987</v>
      </c>
      <c r="R45" s="12" t="s">
        <v>970</v>
      </c>
      <c r="S45" s="12" t="s">
        <v>977</v>
      </c>
      <c r="T45" s="15">
        <v>15000000</v>
      </c>
      <c r="U45" s="15">
        <f>+T45+BS45</f>
        <v>22500000</v>
      </c>
      <c r="V45" s="16" t="s">
        <v>150</v>
      </c>
      <c r="W45" s="48">
        <v>1736</v>
      </c>
      <c r="X45" s="49">
        <v>342</v>
      </c>
      <c r="Y45" s="50">
        <v>44579</v>
      </c>
      <c r="Z45" s="51">
        <v>492</v>
      </c>
      <c r="AA45" s="37">
        <v>44712</v>
      </c>
      <c r="AB45" s="37"/>
      <c r="AC45" s="52"/>
      <c r="AD45" s="53">
        <v>343</v>
      </c>
      <c r="AE45" s="54">
        <v>44582</v>
      </c>
      <c r="AF45" s="16">
        <v>563</v>
      </c>
      <c r="AG45" s="37">
        <v>44715</v>
      </c>
      <c r="AH45" s="16"/>
      <c r="AI45" s="26" t="s">
        <v>38</v>
      </c>
      <c r="AJ45" s="27" t="s">
        <v>63</v>
      </c>
      <c r="AK45" s="27" t="s">
        <v>68</v>
      </c>
      <c r="AL45" s="28">
        <v>4</v>
      </c>
      <c r="AM45" s="12" t="s">
        <v>137</v>
      </c>
      <c r="AN45" s="12">
        <v>6</v>
      </c>
      <c r="AO45" s="12">
        <v>3</v>
      </c>
      <c r="AP45" s="12">
        <f t="shared" si="14"/>
        <v>9</v>
      </c>
      <c r="AQ45" s="12"/>
      <c r="AR45" s="30">
        <v>44581</v>
      </c>
      <c r="AS45" s="31">
        <v>44582</v>
      </c>
      <c r="AT45" s="31">
        <v>44762</v>
      </c>
      <c r="AU45" s="31">
        <v>44854</v>
      </c>
      <c r="AV45" s="32"/>
      <c r="AW45" s="33" t="s">
        <v>955</v>
      </c>
      <c r="AX45" s="125" t="s">
        <v>109</v>
      </c>
      <c r="AY45" s="16">
        <v>90</v>
      </c>
      <c r="AZ45" s="16"/>
      <c r="BA45" s="16"/>
      <c r="BB45" s="16"/>
      <c r="BC45" s="16"/>
      <c r="BD45" s="16"/>
      <c r="BE45" s="16"/>
      <c r="BF45" s="16">
        <v>1</v>
      </c>
      <c r="BG45" s="36">
        <f t="shared" si="7"/>
        <v>90</v>
      </c>
      <c r="BH45" s="32">
        <v>44715</v>
      </c>
      <c r="BI45" s="38">
        <v>7500000</v>
      </c>
      <c r="BJ45" s="32"/>
      <c r="BK45" s="38"/>
      <c r="BL45" s="32"/>
      <c r="BM45" s="38"/>
      <c r="BN45" s="38"/>
      <c r="BO45" s="38"/>
      <c r="BP45" s="38"/>
      <c r="BQ45" s="38"/>
      <c r="BR45" s="39">
        <v>1</v>
      </c>
      <c r="BS45" s="39">
        <f t="shared" si="6"/>
        <v>7500000</v>
      </c>
      <c r="BT45" s="32"/>
      <c r="BU45" s="12"/>
      <c r="BV45" s="32"/>
      <c r="BW45" s="32"/>
      <c r="BX45" s="32"/>
      <c r="BY45" s="40">
        <f>+U45/AP45</f>
        <v>2500000</v>
      </c>
      <c r="BZ45" s="56">
        <v>1</v>
      </c>
      <c r="CA45" s="57">
        <v>44624</v>
      </c>
      <c r="CB45" s="58">
        <v>833333</v>
      </c>
      <c r="CC45" s="48">
        <v>1</v>
      </c>
      <c r="CD45" s="57">
        <v>44630</v>
      </c>
      <c r="CE45" s="58">
        <v>2500000</v>
      </c>
      <c r="CF45" s="48">
        <v>1</v>
      </c>
      <c r="CG45" s="57">
        <v>44662</v>
      </c>
      <c r="CH45" s="58">
        <v>2500000</v>
      </c>
      <c r="CI45" s="60">
        <v>1</v>
      </c>
      <c r="CJ45" s="54">
        <v>44687</v>
      </c>
      <c r="CK45" s="59">
        <v>2500000</v>
      </c>
      <c r="CL45" s="60">
        <v>1</v>
      </c>
      <c r="CM45" s="54">
        <v>44718</v>
      </c>
      <c r="CN45" s="59">
        <v>2478653</v>
      </c>
      <c r="CO45" s="60">
        <v>1</v>
      </c>
      <c r="CP45" s="54">
        <v>44755</v>
      </c>
      <c r="CQ45" s="59">
        <v>2478653</v>
      </c>
      <c r="CR45" s="60">
        <v>1</v>
      </c>
      <c r="CS45" s="54">
        <v>44784</v>
      </c>
      <c r="CT45" s="59">
        <v>2478653</v>
      </c>
      <c r="CU45" s="60"/>
      <c r="CV45" s="60"/>
      <c r="CW45" s="60"/>
      <c r="CX45" s="60"/>
      <c r="CY45" s="60"/>
      <c r="CZ45" s="60"/>
      <c r="DA45" s="60"/>
      <c r="DB45" s="60"/>
      <c r="DC45" s="60"/>
      <c r="DD45" s="48">
        <f t="shared" si="12"/>
        <v>7</v>
      </c>
      <c r="DE45" s="61">
        <f t="shared" si="13"/>
        <v>15769292</v>
      </c>
    </row>
    <row r="46" spans="1:109" ht="24" x14ac:dyDescent="0.25">
      <c r="A46" s="12">
        <v>42</v>
      </c>
      <c r="B46" s="12">
        <v>2022</v>
      </c>
      <c r="C46" s="13" t="s">
        <v>232</v>
      </c>
      <c r="D46" s="14" t="s">
        <v>250</v>
      </c>
      <c r="E46" s="131" t="s">
        <v>261</v>
      </c>
      <c r="F46" s="120" t="s">
        <v>882</v>
      </c>
      <c r="G46" s="12" t="s">
        <v>96</v>
      </c>
      <c r="H46" s="12" t="s">
        <v>62</v>
      </c>
      <c r="I46" s="12" t="s">
        <v>41</v>
      </c>
      <c r="J46" s="12" t="s">
        <v>60</v>
      </c>
      <c r="K46" s="35" t="s">
        <v>42</v>
      </c>
      <c r="L46" s="29" t="s">
        <v>719</v>
      </c>
      <c r="M46" s="12" t="s">
        <v>127</v>
      </c>
      <c r="N46" s="29" t="s">
        <v>391</v>
      </c>
      <c r="O46" s="29" t="s">
        <v>471</v>
      </c>
      <c r="P46" s="14" t="s">
        <v>984</v>
      </c>
      <c r="Q46" s="14" t="s">
        <v>987</v>
      </c>
      <c r="R46" s="12" t="s">
        <v>970</v>
      </c>
      <c r="S46" s="12" t="s">
        <v>977</v>
      </c>
      <c r="T46" s="15">
        <v>38400000</v>
      </c>
      <c r="U46" s="15">
        <f>+T46+BS46</f>
        <v>54560000</v>
      </c>
      <c r="V46" s="16" t="s">
        <v>150</v>
      </c>
      <c r="W46" s="48">
        <v>1741</v>
      </c>
      <c r="X46" s="49">
        <v>325</v>
      </c>
      <c r="Y46" s="50">
        <v>44579</v>
      </c>
      <c r="Z46" s="51">
        <v>657</v>
      </c>
      <c r="AA46" s="37">
        <v>44805</v>
      </c>
      <c r="AB46" s="37"/>
      <c r="AC46" s="52"/>
      <c r="AD46" s="53">
        <v>352</v>
      </c>
      <c r="AE46" s="54">
        <v>44582</v>
      </c>
      <c r="AF46" s="16">
        <v>771</v>
      </c>
      <c r="AG46" s="37">
        <v>44812</v>
      </c>
      <c r="AH46" s="16"/>
      <c r="AI46" s="26" t="s">
        <v>38</v>
      </c>
      <c r="AJ46" s="27" t="s">
        <v>63</v>
      </c>
      <c r="AK46" s="27" t="s">
        <v>67</v>
      </c>
      <c r="AL46" s="28">
        <v>5</v>
      </c>
      <c r="AM46" s="12" t="s">
        <v>137</v>
      </c>
      <c r="AN46" s="12">
        <v>8</v>
      </c>
      <c r="AO46" s="12">
        <v>3</v>
      </c>
      <c r="AP46" s="12">
        <f t="shared" si="14"/>
        <v>11</v>
      </c>
      <c r="AQ46" s="12" t="s">
        <v>1252</v>
      </c>
      <c r="AR46" s="30">
        <v>44581</v>
      </c>
      <c r="AS46" s="31">
        <v>44582</v>
      </c>
      <c r="AT46" s="31">
        <v>44824</v>
      </c>
      <c r="AU46" s="31">
        <v>44926</v>
      </c>
      <c r="AV46" s="32"/>
      <c r="AW46" s="33" t="s">
        <v>823</v>
      </c>
      <c r="AX46" s="125" t="s">
        <v>109</v>
      </c>
      <c r="AY46" s="16">
        <v>101</v>
      </c>
      <c r="AZ46" s="16"/>
      <c r="BA46" s="16"/>
      <c r="BB46" s="16"/>
      <c r="BC46" s="16"/>
      <c r="BD46" s="16"/>
      <c r="BE46" s="16"/>
      <c r="BF46" s="16">
        <v>1</v>
      </c>
      <c r="BG46" s="36">
        <f t="shared" si="7"/>
        <v>101</v>
      </c>
      <c r="BH46" s="32">
        <v>44810</v>
      </c>
      <c r="BI46" s="38">
        <v>16160000</v>
      </c>
      <c r="BJ46" s="32"/>
      <c r="BK46" s="38"/>
      <c r="BL46" s="32"/>
      <c r="BM46" s="38"/>
      <c r="BN46" s="38"/>
      <c r="BO46" s="38"/>
      <c r="BP46" s="38"/>
      <c r="BQ46" s="38"/>
      <c r="BR46" s="39">
        <v>1</v>
      </c>
      <c r="BS46" s="39">
        <f t="shared" si="6"/>
        <v>16160000</v>
      </c>
      <c r="BT46" s="32"/>
      <c r="BU46" s="12"/>
      <c r="BV46" s="32"/>
      <c r="BW46" s="32"/>
      <c r="BX46" s="32"/>
      <c r="BY46" s="40">
        <f>+U46/AP46</f>
        <v>4960000</v>
      </c>
      <c r="BZ46" s="56">
        <v>1</v>
      </c>
      <c r="CA46" s="57">
        <v>44624</v>
      </c>
      <c r="CB46" s="58">
        <v>1600000</v>
      </c>
      <c r="CC46" s="48">
        <v>1</v>
      </c>
      <c r="CD46" s="57">
        <v>44630</v>
      </c>
      <c r="CE46" s="58">
        <v>4800000</v>
      </c>
      <c r="CF46" s="48">
        <v>1</v>
      </c>
      <c r="CG46" s="57">
        <v>44662</v>
      </c>
      <c r="CH46" s="58">
        <v>4800000</v>
      </c>
      <c r="CI46" s="60">
        <v>1</v>
      </c>
      <c r="CJ46" s="54">
        <v>44687</v>
      </c>
      <c r="CK46" s="58">
        <v>4800000</v>
      </c>
      <c r="CL46" s="60">
        <v>1</v>
      </c>
      <c r="CM46" s="54">
        <v>44720</v>
      </c>
      <c r="CN46" s="59">
        <v>4759015</v>
      </c>
      <c r="CO46" s="60">
        <v>1</v>
      </c>
      <c r="CP46" s="54">
        <v>44755</v>
      </c>
      <c r="CQ46" s="59">
        <v>4759015</v>
      </c>
      <c r="CR46" s="60">
        <v>1</v>
      </c>
      <c r="CS46" s="54">
        <v>44784</v>
      </c>
      <c r="CT46" s="59">
        <v>4759015</v>
      </c>
      <c r="CU46" s="60"/>
      <c r="CV46" s="60"/>
      <c r="CW46" s="60"/>
      <c r="CX46" s="60"/>
      <c r="CY46" s="60"/>
      <c r="CZ46" s="60"/>
      <c r="DA46" s="60"/>
      <c r="DB46" s="60"/>
      <c r="DC46" s="60"/>
      <c r="DD46" s="48">
        <f t="shared" si="12"/>
        <v>7</v>
      </c>
      <c r="DE46" s="61">
        <f t="shared" si="13"/>
        <v>30277045</v>
      </c>
    </row>
    <row r="47" spans="1:109" ht="24" x14ac:dyDescent="0.25">
      <c r="A47" s="12">
        <v>43</v>
      </c>
      <c r="B47" s="12">
        <v>2022</v>
      </c>
      <c r="C47" s="13" t="s">
        <v>233</v>
      </c>
      <c r="D47" s="14" t="s">
        <v>251</v>
      </c>
      <c r="E47" s="131" t="s">
        <v>262</v>
      </c>
      <c r="F47" s="119" t="s">
        <v>923</v>
      </c>
      <c r="G47" s="12" t="s">
        <v>96</v>
      </c>
      <c r="H47" s="12" t="s">
        <v>97</v>
      </c>
      <c r="I47" s="12" t="s">
        <v>41</v>
      </c>
      <c r="J47" s="12" t="s">
        <v>60</v>
      </c>
      <c r="K47" s="35" t="s">
        <v>42</v>
      </c>
      <c r="L47" s="29" t="s">
        <v>715</v>
      </c>
      <c r="M47" s="12" t="s">
        <v>378</v>
      </c>
      <c r="N47" s="29" t="s">
        <v>392</v>
      </c>
      <c r="O47" s="29" t="s">
        <v>472</v>
      </c>
      <c r="P47" s="14" t="s">
        <v>984</v>
      </c>
      <c r="Q47" s="14" t="s">
        <v>987</v>
      </c>
      <c r="R47" s="12" t="s">
        <v>970</v>
      </c>
      <c r="S47" s="12" t="s">
        <v>977</v>
      </c>
      <c r="T47" s="15">
        <v>57600000</v>
      </c>
      <c r="U47" s="15">
        <f>+T47+BS47</f>
        <v>86400000</v>
      </c>
      <c r="V47" s="16" t="s">
        <v>150</v>
      </c>
      <c r="W47" s="48">
        <v>1741</v>
      </c>
      <c r="X47" s="49">
        <v>329</v>
      </c>
      <c r="Y47" s="50">
        <v>44579</v>
      </c>
      <c r="Z47" s="51">
        <v>633</v>
      </c>
      <c r="AA47" s="37">
        <v>44797</v>
      </c>
      <c r="AB47" s="37"/>
      <c r="AC47" s="52"/>
      <c r="AD47" s="53">
        <v>339</v>
      </c>
      <c r="AE47" s="54">
        <v>44581</v>
      </c>
      <c r="AF47" s="16">
        <v>752</v>
      </c>
      <c r="AG47" s="37">
        <v>44805</v>
      </c>
      <c r="AH47" s="16"/>
      <c r="AI47" s="26" t="s">
        <v>38</v>
      </c>
      <c r="AJ47" s="27" t="s">
        <v>63</v>
      </c>
      <c r="AK47" s="27" t="s">
        <v>67</v>
      </c>
      <c r="AL47" s="28">
        <v>5</v>
      </c>
      <c r="AM47" s="12" t="s">
        <v>137</v>
      </c>
      <c r="AN47" s="12">
        <v>8</v>
      </c>
      <c r="AO47" s="12">
        <v>4</v>
      </c>
      <c r="AP47" s="12">
        <f t="shared" si="14"/>
        <v>12</v>
      </c>
      <c r="AQ47" s="12"/>
      <c r="AR47" s="30">
        <v>44581</v>
      </c>
      <c r="AS47" s="31">
        <v>44581</v>
      </c>
      <c r="AT47" s="31">
        <v>44823</v>
      </c>
      <c r="AU47" s="31">
        <v>44945</v>
      </c>
      <c r="AV47" s="32"/>
      <c r="AW47" s="33" t="s">
        <v>532</v>
      </c>
      <c r="AX47" s="125" t="s">
        <v>109</v>
      </c>
      <c r="AY47" s="16">
        <v>120</v>
      </c>
      <c r="AZ47" s="16"/>
      <c r="BA47" s="16"/>
      <c r="BB47" s="16"/>
      <c r="BC47" s="16"/>
      <c r="BD47" s="16"/>
      <c r="BE47" s="16"/>
      <c r="BF47" s="16">
        <v>1</v>
      </c>
      <c r="BG47" s="36">
        <f t="shared" si="7"/>
        <v>120</v>
      </c>
      <c r="BH47" s="32">
        <v>44805</v>
      </c>
      <c r="BI47" s="38">
        <v>28800000</v>
      </c>
      <c r="BJ47" s="32"/>
      <c r="BK47" s="38"/>
      <c r="BL47" s="32"/>
      <c r="BM47" s="38"/>
      <c r="BN47" s="38"/>
      <c r="BO47" s="38"/>
      <c r="BP47" s="38"/>
      <c r="BQ47" s="38"/>
      <c r="BR47" s="39">
        <v>1</v>
      </c>
      <c r="BS47" s="39">
        <f t="shared" si="6"/>
        <v>28800000</v>
      </c>
      <c r="BT47" s="32"/>
      <c r="BU47" s="12"/>
      <c r="BV47" s="32"/>
      <c r="BW47" s="32"/>
      <c r="BX47" s="32"/>
      <c r="BY47" s="40">
        <f>+U47/AP47</f>
        <v>7200000</v>
      </c>
      <c r="BZ47" s="56">
        <v>1</v>
      </c>
      <c r="CA47" s="57">
        <v>44624</v>
      </c>
      <c r="CB47" s="58">
        <v>2640000</v>
      </c>
      <c r="CC47" s="48">
        <v>1</v>
      </c>
      <c r="CD47" s="57">
        <v>44630</v>
      </c>
      <c r="CE47" s="58">
        <v>7200000</v>
      </c>
      <c r="CF47" s="48">
        <v>1</v>
      </c>
      <c r="CG47" s="57">
        <v>44658</v>
      </c>
      <c r="CH47" s="58">
        <v>7200000</v>
      </c>
      <c r="CI47" s="60">
        <v>1</v>
      </c>
      <c r="CJ47" s="54">
        <v>44687</v>
      </c>
      <c r="CK47" s="58">
        <v>7200000</v>
      </c>
      <c r="CL47" s="60">
        <v>1</v>
      </c>
      <c r="CM47" s="54">
        <v>44718</v>
      </c>
      <c r="CN47" s="59">
        <v>7020196</v>
      </c>
      <c r="CO47" s="60">
        <v>1</v>
      </c>
      <c r="CP47" s="54">
        <v>44753</v>
      </c>
      <c r="CQ47" s="59">
        <v>7020196</v>
      </c>
      <c r="CR47" s="60">
        <v>1</v>
      </c>
      <c r="CS47" s="54">
        <v>44784</v>
      </c>
      <c r="CT47" s="59">
        <v>7020196</v>
      </c>
      <c r="CU47" s="60"/>
      <c r="CV47" s="60"/>
      <c r="CW47" s="60"/>
      <c r="CX47" s="60"/>
      <c r="CY47" s="60"/>
      <c r="CZ47" s="60"/>
      <c r="DA47" s="60"/>
      <c r="DB47" s="60"/>
      <c r="DC47" s="60"/>
      <c r="DD47" s="48">
        <f t="shared" si="12"/>
        <v>7</v>
      </c>
      <c r="DE47" s="61">
        <f t="shared" si="13"/>
        <v>45300588</v>
      </c>
    </row>
    <row r="48" spans="1:109" ht="24" x14ac:dyDescent="0.25">
      <c r="A48" s="12">
        <v>44</v>
      </c>
      <c r="B48" s="12">
        <v>2022</v>
      </c>
      <c r="C48" s="13" t="s">
        <v>234</v>
      </c>
      <c r="D48" s="14" t="s">
        <v>252</v>
      </c>
      <c r="E48" s="131" t="s">
        <v>263</v>
      </c>
      <c r="F48" s="120" t="s">
        <v>896</v>
      </c>
      <c r="G48" s="12" t="s">
        <v>96</v>
      </c>
      <c r="H48" s="12" t="s">
        <v>61</v>
      </c>
      <c r="I48" s="12" t="s">
        <v>41</v>
      </c>
      <c r="J48" s="34" t="s">
        <v>60</v>
      </c>
      <c r="K48" s="35" t="s">
        <v>42</v>
      </c>
      <c r="L48" s="29" t="s">
        <v>717</v>
      </c>
      <c r="M48" s="12" t="s">
        <v>125</v>
      </c>
      <c r="N48" s="29" t="s">
        <v>393</v>
      </c>
      <c r="O48" s="29" t="s">
        <v>473</v>
      </c>
      <c r="P48" s="14" t="s">
        <v>984</v>
      </c>
      <c r="Q48" s="14" t="s">
        <v>987</v>
      </c>
      <c r="R48" s="12" t="s">
        <v>970</v>
      </c>
      <c r="S48" s="12" t="s">
        <v>977</v>
      </c>
      <c r="T48" s="15">
        <v>27600000</v>
      </c>
      <c r="U48" s="15">
        <f>+T48+BS48</f>
        <v>41400000</v>
      </c>
      <c r="V48" s="16" t="s">
        <v>150</v>
      </c>
      <c r="W48" s="48">
        <v>1738</v>
      </c>
      <c r="X48" s="49">
        <v>344</v>
      </c>
      <c r="Y48" s="50">
        <v>44579</v>
      </c>
      <c r="Z48" s="51">
        <v>497</v>
      </c>
      <c r="AA48" s="37">
        <v>44712</v>
      </c>
      <c r="AB48" s="37"/>
      <c r="AC48" s="52"/>
      <c r="AD48" s="53">
        <v>381</v>
      </c>
      <c r="AE48" s="54">
        <v>44585</v>
      </c>
      <c r="AF48" s="16">
        <v>560</v>
      </c>
      <c r="AG48" s="37">
        <v>44715</v>
      </c>
      <c r="AH48" s="16"/>
      <c r="AI48" s="26" t="s">
        <v>38</v>
      </c>
      <c r="AJ48" s="27" t="s">
        <v>63</v>
      </c>
      <c r="AK48" s="27" t="s">
        <v>67</v>
      </c>
      <c r="AL48" s="28">
        <v>5</v>
      </c>
      <c r="AM48" s="12" t="s">
        <v>137</v>
      </c>
      <c r="AN48" s="12">
        <v>6</v>
      </c>
      <c r="AO48" s="12">
        <v>3</v>
      </c>
      <c r="AP48" s="12">
        <f t="shared" si="14"/>
        <v>9</v>
      </c>
      <c r="AQ48" s="12"/>
      <c r="AR48" s="30">
        <v>44581</v>
      </c>
      <c r="AS48" s="31">
        <v>44585</v>
      </c>
      <c r="AT48" s="31">
        <v>44765</v>
      </c>
      <c r="AU48" s="31">
        <v>44857</v>
      </c>
      <c r="AV48" s="32"/>
      <c r="AW48" s="33" t="s">
        <v>955</v>
      </c>
      <c r="AX48" s="125" t="s">
        <v>109</v>
      </c>
      <c r="AY48" s="16">
        <v>90</v>
      </c>
      <c r="AZ48" s="16"/>
      <c r="BA48" s="16"/>
      <c r="BB48" s="16"/>
      <c r="BC48" s="16"/>
      <c r="BD48" s="16"/>
      <c r="BE48" s="16"/>
      <c r="BF48" s="16"/>
      <c r="BG48" s="36">
        <f t="shared" si="7"/>
        <v>90</v>
      </c>
      <c r="BH48" s="32">
        <v>44715</v>
      </c>
      <c r="BI48" s="38">
        <v>13800000</v>
      </c>
      <c r="BJ48" s="32"/>
      <c r="BK48" s="38"/>
      <c r="BL48" s="32"/>
      <c r="BM48" s="38"/>
      <c r="BN48" s="38"/>
      <c r="BO48" s="38"/>
      <c r="BP48" s="38"/>
      <c r="BQ48" s="38"/>
      <c r="BR48" s="39">
        <v>1</v>
      </c>
      <c r="BS48" s="39">
        <f t="shared" si="6"/>
        <v>13800000</v>
      </c>
      <c r="BT48" s="32"/>
      <c r="BU48" s="12"/>
      <c r="BV48" s="32"/>
      <c r="BW48" s="32"/>
      <c r="BX48" s="32"/>
      <c r="BY48" s="40">
        <f>+U48/AP48</f>
        <v>4600000</v>
      </c>
      <c r="BZ48" s="56">
        <v>1</v>
      </c>
      <c r="CA48" s="57">
        <v>44624</v>
      </c>
      <c r="CB48" s="58">
        <v>1073333</v>
      </c>
      <c r="CC48" s="48">
        <v>1</v>
      </c>
      <c r="CD48" s="57">
        <v>44630</v>
      </c>
      <c r="CE48" s="58">
        <v>4600000</v>
      </c>
      <c r="CF48" s="48">
        <v>1</v>
      </c>
      <c r="CG48" s="57">
        <v>44662</v>
      </c>
      <c r="CH48" s="58">
        <v>4600000</v>
      </c>
      <c r="CI48" s="48">
        <v>1</v>
      </c>
      <c r="CJ48" s="57">
        <v>44687</v>
      </c>
      <c r="CK48" s="58">
        <v>4600000</v>
      </c>
      <c r="CL48" s="60">
        <v>1</v>
      </c>
      <c r="CM48" s="54">
        <v>44718</v>
      </c>
      <c r="CN48" s="59">
        <v>4560722</v>
      </c>
      <c r="CO48" s="60">
        <v>1</v>
      </c>
      <c r="CP48" s="54">
        <v>44753</v>
      </c>
      <c r="CQ48" s="59">
        <v>4560722</v>
      </c>
      <c r="CR48" s="60">
        <v>1</v>
      </c>
      <c r="CS48" s="54">
        <v>44784</v>
      </c>
      <c r="CT48" s="60">
        <v>4560722</v>
      </c>
      <c r="CU48" s="60"/>
      <c r="CV48" s="60"/>
      <c r="CW48" s="60"/>
      <c r="CX48" s="60"/>
      <c r="CY48" s="60"/>
      <c r="CZ48" s="60"/>
      <c r="DA48" s="60"/>
      <c r="DB48" s="60"/>
      <c r="DC48" s="60"/>
      <c r="DD48" s="48">
        <f t="shared" si="12"/>
        <v>7</v>
      </c>
      <c r="DE48" s="61">
        <f t="shared" si="13"/>
        <v>28555499</v>
      </c>
    </row>
    <row r="49" spans="1:109" ht="36" x14ac:dyDescent="0.25">
      <c r="A49" s="12">
        <v>45</v>
      </c>
      <c r="B49" s="12">
        <v>2022</v>
      </c>
      <c r="C49" s="13" t="s">
        <v>235</v>
      </c>
      <c r="D49" s="14" t="s">
        <v>253</v>
      </c>
      <c r="E49" s="131" t="s">
        <v>264</v>
      </c>
      <c r="F49" s="120" t="s">
        <v>897</v>
      </c>
      <c r="G49" s="12" t="s">
        <v>96</v>
      </c>
      <c r="H49" s="12" t="s">
        <v>62</v>
      </c>
      <c r="I49" s="12" t="s">
        <v>41</v>
      </c>
      <c r="J49" s="12" t="s">
        <v>60</v>
      </c>
      <c r="K49" s="35" t="s">
        <v>42</v>
      </c>
      <c r="L49" s="29" t="s">
        <v>717</v>
      </c>
      <c r="M49" s="12" t="s">
        <v>379</v>
      </c>
      <c r="N49" s="29" t="s">
        <v>819</v>
      </c>
      <c r="O49" s="29" t="s">
        <v>474</v>
      </c>
      <c r="P49" s="14" t="s">
        <v>984</v>
      </c>
      <c r="Q49" s="14" t="s">
        <v>987</v>
      </c>
      <c r="R49" s="12" t="s">
        <v>970</v>
      </c>
      <c r="S49" s="12" t="s">
        <v>977</v>
      </c>
      <c r="T49" s="15">
        <v>44000000</v>
      </c>
      <c r="U49" s="15">
        <f>+T49+BS49</f>
        <v>66000000</v>
      </c>
      <c r="V49" s="16" t="s">
        <v>150</v>
      </c>
      <c r="W49" s="48">
        <v>1741</v>
      </c>
      <c r="X49" s="49">
        <v>327</v>
      </c>
      <c r="Y49" s="50">
        <v>44579</v>
      </c>
      <c r="Z49" s="51">
        <v>626</v>
      </c>
      <c r="AA49" s="37">
        <v>44795</v>
      </c>
      <c r="AB49" s="37"/>
      <c r="AC49" s="52"/>
      <c r="AD49" s="53">
        <v>344</v>
      </c>
      <c r="AE49" s="54">
        <v>44582</v>
      </c>
      <c r="AF49" s="16">
        <v>743</v>
      </c>
      <c r="AG49" s="37">
        <v>44803</v>
      </c>
      <c r="AH49" s="16"/>
      <c r="AI49" s="26" t="s">
        <v>38</v>
      </c>
      <c r="AJ49" s="27" t="s">
        <v>63</v>
      </c>
      <c r="AK49" s="27" t="s">
        <v>67</v>
      </c>
      <c r="AL49" s="28">
        <v>5</v>
      </c>
      <c r="AM49" s="12" t="s">
        <v>137</v>
      </c>
      <c r="AN49" s="12">
        <v>8</v>
      </c>
      <c r="AO49" s="12">
        <v>4</v>
      </c>
      <c r="AP49" s="12">
        <f t="shared" si="14"/>
        <v>12</v>
      </c>
      <c r="AQ49" s="12"/>
      <c r="AR49" s="30">
        <v>44581</v>
      </c>
      <c r="AS49" s="31">
        <v>44582</v>
      </c>
      <c r="AT49" s="31">
        <v>44824</v>
      </c>
      <c r="AU49" s="31">
        <v>44946</v>
      </c>
      <c r="AV49" s="32"/>
      <c r="AW49" s="33" t="s">
        <v>532</v>
      </c>
      <c r="AX49" s="125" t="s">
        <v>109</v>
      </c>
      <c r="AY49" s="16">
        <v>120</v>
      </c>
      <c r="AZ49" s="16"/>
      <c r="BA49" s="16"/>
      <c r="BB49" s="16"/>
      <c r="BC49" s="16"/>
      <c r="BD49" s="16"/>
      <c r="BE49" s="16"/>
      <c r="BF49" s="16">
        <v>1</v>
      </c>
      <c r="BG49" s="36">
        <f t="shared" si="7"/>
        <v>120</v>
      </c>
      <c r="BH49" s="32">
        <v>44803</v>
      </c>
      <c r="BI49" s="38">
        <v>22000000</v>
      </c>
      <c r="BJ49" s="32"/>
      <c r="BK49" s="38"/>
      <c r="BL49" s="32"/>
      <c r="BM49" s="38"/>
      <c r="BN49" s="38"/>
      <c r="BO49" s="38"/>
      <c r="BP49" s="38"/>
      <c r="BQ49" s="38"/>
      <c r="BR49" s="39">
        <v>1</v>
      </c>
      <c r="BS49" s="39">
        <f t="shared" si="6"/>
        <v>22000000</v>
      </c>
      <c r="BT49" s="32"/>
      <c r="BU49" s="12"/>
      <c r="BV49" s="32"/>
      <c r="BW49" s="32"/>
      <c r="BX49" s="32"/>
      <c r="BY49" s="40">
        <f>+U49/AP49</f>
        <v>5500000</v>
      </c>
      <c r="BZ49" s="56">
        <v>1</v>
      </c>
      <c r="CA49" s="57">
        <v>44624</v>
      </c>
      <c r="CB49" s="58">
        <v>1833333</v>
      </c>
      <c r="CC49" s="48">
        <v>1</v>
      </c>
      <c r="CD49" s="57">
        <v>44630</v>
      </c>
      <c r="CE49" s="58">
        <v>5500000</v>
      </c>
      <c r="CF49" s="48">
        <v>1</v>
      </c>
      <c r="CG49" s="57">
        <v>44658</v>
      </c>
      <c r="CH49" s="58">
        <v>5500000</v>
      </c>
      <c r="CI49" s="48">
        <v>1</v>
      </c>
      <c r="CJ49" s="57">
        <v>44687</v>
      </c>
      <c r="CK49" s="58">
        <v>5500000</v>
      </c>
      <c r="CL49" s="60">
        <v>1</v>
      </c>
      <c r="CM49" s="54">
        <v>44718</v>
      </c>
      <c r="CN49" s="59">
        <v>5446246</v>
      </c>
      <c r="CO49" s="60">
        <v>1</v>
      </c>
      <c r="CP49" s="54">
        <v>44753</v>
      </c>
      <c r="CQ49" s="59">
        <v>5446246</v>
      </c>
      <c r="CR49" s="60">
        <v>1</v>
      </c>
      <c r="CS49" s="54">
        <v>44784</v>
      </c>
      <c r="CT49" s="59">
        <v>5446246</v>
      </c>
      <c r="CU49" s="60"/>
      <c r="CV49" s="60"/>
      <c r="CW49" s="60"/>
      <c r="CX49" s="60"/>
      <c r="CY49" s="60"/>
      <c r="CZ49" s="60"/>
      <c r="DA49" s="60"/>
      <c r="DB49" s="60"/>
      <c r="DC49" s="60"/>
      <c r="DD49" s="48">
        <f t="shared" si="12"/>
        <v>7</v>
      </c>
      <c r="DE49" s="61">
        <f t="shared" si="13"/>
        <v>34672071</v>
      </c>
    </row>
    <row r="50" spans="1:109" ht="24" x14ac:dyDescent="0.25">
      <c r="A50" s="12">
        <v>46</v>
      </c>
      <c r="B50" s="12">
        <v>2022</v>
      </c>
      <c r="C50" s="13" t="s">
        <v>269</v>
      </c>
      <c r="D50" s="14" t="s">
        <v>270</v>
      </c>
      <c r="E50" s="131" t="s">
        <v>344</v>
      </c>
      <c r="F50" s="120" t="s">
        <v>895</v>
      </c>
      <c r="G50" s="12" t="s">
        <v>39</v>
      </c>
      <c r="H50" s="12" t="s">
        <v>61</v>
      </c>
      <c r="I50" s="12" t="s">
        <v>41</v>
      </c>
      <c r="J50" s="34" t="s">
        <v>60</v>
      </c>
      <c r="K50" s="35" t="s">
        <v>42</v>
      </c>
      <c r="L50" s="29" t="s">
        <v>59</v>
      </c>
      <c r="M50" s="12" t="s">
        <v>124</v>
      </c>
      <c r="N50" s="29" t="s">
        <v>53</v>
      </c>
      <c r="O50" s="29" t="s">
        <v>475</v>
      </c>
      <c r="P50" s="14" t="s">
        <v>984</v>
      </c>
      <c r="Q50" s="14" t="s">
        <v>987</v>
      </c>
      <c r="R50" s="12" t="s">
        <v>970</v>
      </c>
      <c r="S50" s="12" t="s">
        <v>977</v>
      </c>
      <c r="T50" s="15">
        <v>27480000</v>
      </c>
      <c r="U50" s="15">
        <f>+T50+BS50</f>
        <v>41220000</v>
      </c>
      <c r="V50" s="16" t="s">
        <v>150</v>
      </c>
      <c r="W50" s="48">
        <v>1741</v>
      </c>
      <c r="X50" s="49">
        <v>361</v>
      </c>
      <c r="Y50" s="50">
        <v>44580</v>
      </c>
      <c r="Z50" s="51">
        <v>541</v>
      </c>
      <c r="AA50" s="37">
        <v>44753</v>
      </c>
      <c r="AB50" s="37"/>
      <c r="AC50" s="52"/>
      <c r="AD50" s="53">
        <v>338</v>
      </c>
      <c r="AE50" s="54">
        <v>44581</v>
      </c>
      <c r="AF50" s="16">
        <v>634</v>
      </c>
      <c r="AG50" s="37">
        <v>44753</v>
      </c>
      <c r="AH50" s="16"/>
      <c r="AI50" s="26" t="s">
        <v>38</v>
      </c>
      <c r="AJ50" s="27" t="s">
        <v>63</v>
      </c>
      <c r="AK50" s="27" t="s">
        <v>67</v>
      </c>
      <c r="AL50" s="28">
        <v>5</v>
      </c>
      <c r="AM50" s="12" t="s">
        <v>137</v>
      </c>
      <c r="AN50" s="12">
        <v>6</v>
      </c>
      <c r="AO50" s="12">
        <v>3</v>
      </c>
      <c r="AP50" s="12">
        <f t="shared" si="14"/>
        <v>9</v>
      </c>
      <c r="AQ50" s="12"/>
      <c r="AR50" s="30">
        <v>44581</v>
      </c>
      <c r="AS50" s="31">
        <v>44581</v>
      </c>
      <c r="AT50" s="31">
        <v>44761</v>
      </c>
      <c r="AU50" s="31">
        <v>44853</v>
      </c>
      <c r="AV50" s="32"/>
      <c r="AW50" s="33" t="s">
        <v>955</v>
      </c>
      <c r="AX50" s="125" t="s">
        <v>109</v>
      </c>
      <c r="AY50" s="16">
        <v>90</v>
      </c>
      <c r="AZ50" s="16"/>
      <c r="BA50" s="16"/>
      <c r="BB50" s="16"/>
      <c r="BC50" s="16"/>
      <c r="BD50" s="16"/>
      <c r="BE50" s="16"/>
      <c r="BF50" s="16">
        <v>1</v>
      </c>
      <c r="BG50" s="36">
        <f t="shared" si="7"/>
        <v>90</v>
      </c>
      <c r="BH50" s="32">
        <v>44750</v>
      </c>
      <c r="BI50" s="38">
        <v>13740000</v>
      </c>
      <c r="BJ50" s="32"/>
      <c r="BK50" s="38"/>
      <c r="BL50" s="32"/>
      <c r="BM50" s="38"/>
      <c r="BN50" s="38"/>
      <c r="BO50" s="38"/>
      <c r="BP50" s="38"/>
      <c r="BQ50" s="38"/>
      <c r="BR50" s="39">
        <v>1</v>
      </c>
      <c r="BS50" s="39">
        <f t="shared" si="6"/>
        <v>13740000</v>
      </c>
      <c r="BT50" s="32"/>
      <c r="BU50" s="12"/>
      <c r="BV50" s="32"/>
      <c r="BW50" s="32"/>
      <c r="BX50" s="32"/>
      <c r="BY50" s="40">
        <f>+U50/AP50</f>
        <v>4580000</v>
      </c>
      <c r="BZ50" s="56">
        <v>1</v>
      </c>
      <c r="CA50" s="57">
        <v>44624</v>
      </c>
      <c r="CB50" s="58">
        <v>1679333</v>
      </c>
      <c r="CC50" s="48">
        <v>1</v>
      </c>
      <c r="CD50" s="57">
        <v>44630</v>
      </c>
      <c r="CE50" s="58">
        <v>4580000</v>
      </c>
      <c r="CF50" s="48">
        <v>1</v>
      </c>
      <c r="CG50" s="57">
        <v>44658</v>
      </c>
      <c r="CH50" s="58">
        <v>4580000</v>
      </c>
      <c r="CI50" s="48">
        <v>1</v>
      </c>
      <c r="CJ50" s="57">
        <v>44690</v>
      </c>
      <c r="CK50" s="58">
        <v>4580000</v>
      </c>
      <c r="CL50" s="60">
        <v>1</v>
      </c>
      <c r="CM50" s="54">
        <v>44722</v>
      </c>
      <c r="CN50" s="59">
        <v>4540894</v>
      </c>
      <c r="CO50" s="60">
        <v>1</v>
      </c>
      <c r="CP50" s="54">
        <v>44753</v>
      </c>
      <c r="CQ50" s="59">
        <v>4540894</v>
      </c>
      <c r="CR50" s="60">
        <v>1</v>
      </c>
      <c r="CS50" s="54">
        <v>44784</v>
      </c>
      <c r="CT50" s="59">
        <v>4540894</v>
      </c>
      <c r="CU50" s="60"/>
      <c r="CV50" s="60"/>
      <c r="CW50" s="60"/>
      <c r="CX50" s="60"/>
      <c r="CY50" s="60"/>
      <c r="CZ50" s="60"/>
      <c r="DA50" s="60"/>
      <c r="DB50" s="60"/>
      <c r="DC50" s="60"/>
      <c r="DD50" s="48">
        <f t="shared" si="12"/>
        <v>7</v>
      </c>
      <c r="DE50" s="61">
        <f t="shared" si="13"/>
        <v>29042015</v>
      </c>
    </row>
    <row r="51" spans="1:109" ht="36" x14ac:dyDescent="0.25">
      <c r="A51" s="12">
        <v>47</v>
      </c>
      <c r="B51" s="12">
        <v>2022</v>
      </c>
      <c r="C51" s="13" t="s">
        <v>271</v>
      </c>
      <c r="D51" s="14" t="s">
        <v>272</v>
      </c>
      <c r="E51" s="131" t="s">
        <v>336</v>
      </c>
      <c r="F51" s="120" t="s">
        <v>898</v>
      </c>
      <c r="G51" s="12" t="s">
        <v>96</v>
      </c>
      <c r="H51" s="12" t="s">
        <v>337</v>
      </c>
      <c r="I51" s="12" t="s">
        <v>41</v>
      </c>
      <c r="J51" s="34" t="s">
        <v>60</v>
      </c>
      <c r="K51" s="35" t="s">
        <v>42</v>
      </c>
      <c r="L51" s="29" t="s">
        <v>717</v>
      </c>
      <c r="M51" s="12" t="s">
        <v>380</v>
      </c>
      <c r="N51" s="29" t="s">
        <v>405</v>
      </c>
      <c r="O51" s="29" t="s">
        <v>476</v>
      </c>
      <c r="P51" s="14" t="s">
        <v>984</v>
      </c>
      <c r="Q51" s="14" t="s">
        <v>987</v>
      </c>
      <c r="R51" s="12" t="s">
        <v>970</v>
      </c>
      <c r="S51" s="12" t="s">
        <v>977</v>
      </c>
      <c r="T51" s="15">
        <v>30972000</v>
      </c>
      <c r="U51" s="15">
        <f>+T51+BS51</f>
        <v>46458000</v>
      </c>
      <c r="V51" s="16" t="s">
        <v>150</v>
      </c>
      <c r="W51" s="48">
        <v>1731</v>
      </c>
      <c r="X51" s="49">
        <v>374</v>
      </c>
      <c r="Y51" s="50">
        <v>44580</v>
      </c>
      <c r="Z51" s="51">
        <v>494</v>
      </c>
      <c r="AA51" s="37">
        <v>44712</v>
      </c>
      <c r="AB51" s="37"/>
      <c r="AC51" s="52"/>
      <c r="AD51" s="53">
        <v>347</v>
      </c>
      <c r="AE51" s="54">
        <v>44582</v>
      </c>
      <c r="AF51" s="16">
        <v>578</v>
      </c>
      <c r="AG51" s="37">
        <v>44719</v>
      </c>
      <c r="AH51" s="16"/>
      <c r="AI51" s="26" t="s">
        <v>38</v>
      </c>
      <c r="AJ51" s="27" t="s">
        <v>63</v>
      </c>
      <c r="AK51" s="27" t="s">
        <v>67</v>
      </c>
      <c r="AL51" s="28">
        <v>5</v>
      </c>
      <c r="AM51" s="12" t="s">
        <v>137</v>
      </c>
      <c r="AN51" s="12">
        <v>6</v>
      </c>
      <c r="AO51" s="12">
        <v>3</v>
      </c>
      <c r="AP51" s="12">
        <f t="shared" ref="AP51:AP80" si="15">+AN51+AO51</f>
        <v>9</v>
      </c>
      <c r="AQ51" s="12"/>
      <c r="AR51" s="30">
        <v>44581</v>
      </c>
      <c r="AS51" s="31">
        <v>44585</v>
      </c>
      <c r="AT51" s="31">
        <v>44765</v>
      </c>
      <c r="AU51" s="31">
        <v>44857</v>
      </c>
      <c r="AV51" s="32"/>
      <c r="AW51" s="33" t="s">
        <v>955</v>
      </c>
      <c r="AX51" s="125" t="s">
        <v>109</v>
      </c>
      <c r="AY51" s="16">
        <v>90</v>
      </c>
      <c r="AZ51" s="16"/>
      <c r="BA51" s="16"/>
      <c r="BB51" s="16"/>
      <c r="BC51" s="16"/>
      <c r="BD51" s="16"/>
      <c r="BE51" s="16"/>
      <c r="BF51" s="16">
        <v>1</v>
      </c>
      <c r="BG51" s="36">
        <f t="shared" si="7"/>
        <v>90</v>
      </c>
      <c r="BH51" s="32">
        <v>44719</v>
      </c>
      <c r="BI51" s="38">
        <v>15486000</v>
      </c>
      <c r="BJ51" s="32"/>
      <c r="BK51" s="38"/>
      <c r="BL51" s="32"/>
      <c r="BM51" s="38"/>
      <c r="BN51" s="38"/>
      <c r="BO51" s="38"/>
      <c r="BP51" s="38"/>
      <c r="BQ51" s="38"/>
      <c r="BR51" s="39">
        <v>1</v>
      </c>
      <c r="BS51" s="39">
        <f t="shared" si="6"/>
        <v>15486000</v>
      </c>
      <c r="BT51" s="32"/>
      <c r="BU51" s="12"/>
      <c r="BV51" s="32"/>
      <c r="BW51" s="32"/>
      <c r="BX51" s="32"/>
      <c r="BY51" s="40">
        <f>+U51/AP51</f>
        <v>5162000</v>
      </c>
      <c r="BZ51" s="56">
        <v>1</v>
      </c>
      <c r="CA51" s="57">
        <v>44636</v>
      </c>
      <c r="CB51" s="58">
        <v>1204467</v>
      </c>
      <c r="CC51" s="48">
        <v>1</v>
      </c>
      <c r="CD51" s="57">
        <v>44636</v>
      </c>
      <c r="CE51" s="58">
        <v>5162000</v>
      </c>
      <c r="CF51" s="48">
        <v>1</v>
      </c>
      <c r="CG51" s="57">
        <v>44662</v>
      </c>
      <c r="CH51" s="58">
        <v>5162000</v>
      </c>
      <c r="CI51" s="48">
        <v>1</v>
      </c>
      <c r="CJ51" s="57">
        <v>44693</v>
      </c>
      <c r="CK51" s="58">
        <v>5162000</v>
      </c>
      <c r="CL51" s="60">
        <v>1</v>
      </c>
      <c r="CM51" s="54">
        <v>44718</v>
      </c>
      <c r="CN51" s="59">
        <v>5117924</v>
      </c>
      <c r="CO51" s="60">
        <v>1</v>
      </c>
      <c r="CP51" s="54">
        <v>44753</v>
      </c>
      <c r="CQ51" s="60">
        <v>5117924</v>
      </c>
      <c r="CR51" s="60">
        <v>1</v>
      </c>
      <c r="CS51" s="54">
        <v>44784</v>
      </c>
      <c r="CT51" s="60">
        <v>5117924</v>
      </c>
      <c r="CU51" s="60"/>
      <c r="CV51" s="60"/>
      <c r="CW51" s="60"/>
      <c r="CX51" s="60"/>
      <c r="CY51" s="60"/>
      <c r="CZ51" s="60"/>
      <c r="DA51" s="60"/>
      <c r="DB51" s="60"/>
      <c r="DC51" s="60"/>
      <c r="DD51" s="48">
        <f t="shared" si="12"/>
        <v>7</v>
      </c>
      <c r="DE51" s="61">
        <f t="shared" si="13"/>
        <v>32044239</v>
      </c>
    </row>
    <row r="52" spans="1:109" ht="24" x14ac:dyDescent="0.25">
      <c r="A52" s="12">
        <v>48</v>
      </c>
      <c r="B52" s="12">
        <v>2022</v>
      </c>
      <c r="C52" s="13" t="s">
        <v>273</v>
      </c>
      <c r="D52" s="14" t="s">
        <v>274</v>
      </c>
      <c r="E52" s="131" t="s">
        <v>342</v>
      </c>
      <c r="F52" s="120" t="s">
        <v>899</v>
      </c>
      <c r="G52" s="12" t="s">
        <v>39</v>
      </c>
      <c r="H52" s="12" t="s">
        <v>61</v>
      </c>
      <c r="I52" s="12" t="s">
        <v>41</v>
      </c>
      <c r="J52" s="34" t="s">
        <v>60</v>
      </c>
      <c r="K52" s="35" t="s">
        <v>42</v>
      </c>
      <c r="L52" s="29" t="s">
        <v>726</v>
      </c>
      <c r="M52" s="12" t="s">
        <v>369</v>
      </c>
      <c r="N52" s="29" t="s">
        <v>341</v>
      </c>
      <c r="O52" s="29" t="s">
        <v>477</v>
      </c>
      <c r="P52" s="14" t="s">
        <v>984</v>
      </c>
      <c r="Q52" s="14" t="s">
        <v>987</v>
      </c>
      <c r="R52" s="12" t="s">
        <v>970</v>
      </c>
      <c r="S52" s="12" t="s">
        <v>977</v>
      </c>
      <c r="T52" s="15">
        <v>30000000</v>
      </c>
      <c r="U52" s="15">
        <f>+T52+BS52</f>
        <v>45000000</v>
      </c>
      <c r="V52" s="16" t="s">
        <v>150</v>
      </c>
      <c r="W52" s="48">
        <v>1728</v>
      </c>
      <c r="X52" s="49">
        <v>351</v>
      </c>
      <c r="Y52" s="50">
        <v>44580</v>
      </c>
      <c r="Z52" s="51">
        <v>582</v>
      </c>
      <c r="AA52" s="37">
        <v>44771</v>
      </c>
      <c r="AB52" s="37"/>
      <c r="AC52" s="52"/>
      <c r="AD52" s="53">
        <v>348</v>
      </c>
      <c r="AE52" s="54">
        <v>44582</v>
      </c>
      <c r="AF52" s="16">
        <v>677</v>
      </c>
      <c r="AG52" s="37">
        <v>44774</v>
      </c>
      <c r="AH52" s="16">
        <v>713</v>
      </c>
      <c r="AI52" s="26" t="s">
        <v>38</v>
      </c>
      <c r="AJ52" s="27" t="s">
        <v>63</v>
      </c>
      <c r="AK52" s="27" t="s">
        <v>67</v>
      </c>
      <c r="AL52" s="28">
        <v>5</v>
      </c>
      <c r="AM52" s="12" t="s">
        <v>137</v>
      </c>
      <c r="AN52" s="12">
        <v>6</v>
      </c>
      <c r="AO52" s="12">
        <v>3</v>
      </c>
      <c r="AP52" s="12">
        <f t="shared" si="15"/>
        <v>9</v>
      </c>
      <c r="AQ52" s="12"/>
      <c r="AR52" s="30">
        <v>44581</v>
      </c>
      <c r="AS52" s="31">
        <v>44585</v>
      </c>
      <c r="AT52" s="31">
        <v>44806</v>
      </c>
      <c r="AU52" s="31">
        <v>44867</v>
      </c>
      <c r="AV52" s="32"/>
      <c r="AW52" s="33" t="s">
        <v>1020</v>
      </c>
      <c r="AX52" s="125" t="s">
        <v>109</v>
      </c>
      <c r="AY52" s="16">
        <v>30</v>
      </c>
      <c r="AZ52" s="37">
        <v>44792</v>
      </c>
      <c r="BA52" s="16">
        <v>60</v>
      </c>
      <c r="BB52" s="16"/>
      <c r="BC52" s="16"/>
      <c r="BD52" s="16"/>
      <c r="BE52" s="16"/>
      <c r="BF52" s="16">
        <v>2</v>
      </c>
      <c r="BG52" s="36">
        <f t="shared" si="7"/>
        <v>90</v>
      </c>
      <c r="BH52" s="32"/>
      <c r="BI52" s="38">
        <v>5000000</v>
      </c>
      <c r="BJ52" s="32">
        <v>44792</v>
      </c>
      <c r="BK52" s="38">
        <v>10000000</v>
      </c>
      <c r="BL52" s="32"/>
      <c r="BM52" s="38"/>
      <c r="BN52" s="38"/>
      <c r="BO52" s="38"/>
      <c r="BP52" s="38"/>
      <c r="BQ52" s="38"/>
      <c r="BR52" s="39">
        <v>2</v>
      </c>
      <c r="BS52" s="39">
        <f t="shared" si="6"/>
        <v>15000000</v>
      </c>
      <c r="BT52" s="32">
        <v>44610</v>
      </c>
      <c r="BU52" s="12">
        <v>10</v>
      </c>
      <c r="BV52" s="32">
        <v>44620</v>
      </c>
      <c r="BW52" s="32"/>
      <c r="BX52" s="32"/>
      <c r="BY52" s="40">
        <f>+U52/AP52</f>
        <v>5000000</v>
      </c>
      <c r="BZ52" s="56">
        <v>1</v>
      </c>
      <c r="CA52" s="57">
        <v>44662</v>
      </c>
      <c r="CB52" s="58">
        <v>9500000</v>
      </c>
      <c r="CC52" s="48">
        <v>1</v>
      </c>
      <c r="CD52" s="57">
        <v>44687</v>
      </c>
      <c r="CE52" s="58">
        <v>5000000</v>
      </c>
      <c r="CF52" s="48">
        <v>1</v>
      </c>
      <c r="CG52" s="57">
        <v>44718</v>
      </c>
      <c r="CH52" s="58">
        <v>4957307</v>
      </c>
      <c r="CI52" s="60">
        <v>1</v>
      </c>
      <c r="CJ52" s="54">
        <v>44755</v>
      </c>
      <c r="CK52" s="59">
        <v>4957307</v>
      </c>
      <c r="CL52" s="60">
        <v>1</v>
      </c>
      <c r="CM52" s="54">
        <v>44784</v>
      </c>
      <c r="CN52" s="59">
        <v>4957307</v>
      </c>
      <c r="CO52" s="60"/>
      <c r="CP52" s="60"/>
      <c r="CQ52" s="60"/>
      <c r="CR52" s="60"/>
      <c r="CS52" s="60"/>
      <c r="CT52" s="60"/>
      <c r="CU52" s="60"/>
      <c r="CV52" s="60"/>
      <c r="CW52" s="60"/>
      <c r="CX52" s="60"/>
      <c r="CY52" s="60"/>
      <c r="CZ52" s="60"/>
      <c r="DA52" s="60"/>
      <c r="DB52" s="60"/>
      <c r="DC52" s="60"/>
      <c r="DD52" s="48">
        <f t="shared" si="12"/>
        <v>5</v>
      </c>
      <c r="DE52" s="61">
        <f t="shared" si="13"/>
        <v>29371921</v>
      </c>
    </row>
    <row r="53" spans="1:109" ht="36" x14ac:dyDescent="0.25">
      <c r="A53" s="12">
        <v>49</v>
      </c>
      <c r="B53" s="12">
        <v>2022</v>
      </c>
      <c r="C53" s="13" t="s">
        <v>275</v>
      </c>
      <c r="D53" s="14" t="s">
        <v>303</v>
      </c>
      <c r="E53" s="131" t="s">
        <v>331</v>
      </c>
      <c r="F53" s="120" t="s">
        <v>900</v>
      </c>
      <c r="G53" s="12" t="s">
        <v>96</v>
      </c>
      <c r="H53" s="12" t="s">
        <v>62</v>
      </c>
      <c r="I53" s="12" t="s">
        <v>41</v>
      </c>
      <c r="J53" s="34" t="s">
        <v>60</v>
      </c>
      <c r="K53" s="35" t="s">
        <v>42</v>
      </c>
      <c r="L53" s="29" t="s">
        <v>717</v>
      </c>
      <c r="M53" s="12" t="s">
        <v>376</v>
      </c>
      <c r="N53" s="29" t="s">
        <v>406</v>
      </c>
      <c r="O53" s="29" t="s">
        <v>478</v>
      </c>
      <c r="P53" s="14" t="s">
        <v>984</v>
      </c>
      <c r="Q53" s="14" t="s">
        <v>987</v>
      </c>
      <c r="R53" s="12" t="s">
        <v>970</v>
      </c>
      <c r="S53" s="12" t="s">
        <v>977</v>
      </c>
      <c r="T53" s="15">
        <v>30000000</v>
      </c>
      <c r="U53" s="15">
        <f>+T53+BS53</f>
        <v>45000000</v>
      </c>
      <c r="V53" s="16" t="s">
        <v>150</v>
      </c>
      <c r="W53" s="48">
        <v>2024</v>
      </c>
      <c r="X53" s="49">
        <v>372</v>
      </c>
      <c r="Y53" s="50">
        <v>44580</v>
      </c>
      <c r="Z53" s="51">
        <v>550</v>
      </c>
      <c r="AA53" s="37">
        <v>44748</v>
      </c>
      <c r="AB53" s="37">
        <v>622</v>
      </c>
      <c r="AC53" s="52">
        <v>44795</v>
      </c>
      <c r="AD53" s="53">
        <v>349</v>
      </c>
      <c r="AE53" s="54">
        <v>44582</v>
      </c>
      <c r="AF53" s="16">
        <v>643</v>
      </c>
      <c r="AG53" s="37">
        <v>44754</v>
      </c>
      <c r="AH53" s="16">
        <v>736</v>
      </c>
      <c r="AI53" s="26" t="s">
        <v>38</v>
      </c>
      <c r="AJ53" s="27" t="s">
        <v>63</v>
      </c>
      <c r="AK53" s="27" t="s">
        <v>67</v>
      </c>
      <c r="AL53" s="28">
        <v>5</v>
      </c>
      <c r="AM53" s="12" t="s">
        <v>137</v>
      </c>
      <c r="AN53" s="12">
        <v>6</v>
      </c>
      <c r="AO53" s="12">
        <v>3</v>
      </c>
      <c r="AP53" s="12">
        <f t="shared" si="15"/>
        <v>9</v>
      </c>
      <c r="AQ53" s="12"/>
      <c r="AR53" s="30">
        <v>44581</v>
      </c>
      <c r="AS53" s="31">
        <v>44585</v>
      </c>
      <c r="AT53" s="31">
        <v>44765</v>
      </c>
      <c r="AU53" s="31">
        <v>44857</v>
      </c>
      <c r="AV53" s="32"/>
      <c r="AW53" s="33" t="s">
        <v>955</v>
      </c>
      <c r="AX53" s="125" t="s">
        <v>109</v>
      </c>
      <c r="AY53" s="16">
        <v>60</v>
      </c>
      <c r="AZ53" s="37">
        <v>44798</v>
      </c>
      <c r="BA53" s="16">
        <v>30</v>
      </c>
      <c r="BB53" s="16"/>
      <c r="BC53" s="16"/>
      <c r="BD53" s="16"/>
      <c r="BE53" s="16"/>
      <c r="BF53" s="16">
        <v>2</v>
      </c>
      <c r="BG53" s="36">
        <f t="shared" si="7"/>
        <v>90</v>
      </c>
      <c r="BH53" s="32">
        <v>44753</v>
      </c>
      <c r="BI53" s="38">
        <v>10000000</v>
      </c>
      <c r="BJ53" s="32">
        <v>44798</v>
      </c>
      <c r="BK53" s="38">
        <v>5000000</v>
      </c>
      <c r="BL53" s="32"/>
      <c r="BM53" s="38"/>
      <c r="BN53" s="38"/>
      <c r="BO53" s="38"/>
      <c r="BP53" s="38"/>
      <c r="BQ53" s="38"/>
      <c r="BR53" s="39">
        <v>2</v>
      </c>
      <c r="BS53" s="39">
        <f t="shared" si="6"/>
        <v>15000000</v>
      </c>
      <c r="BT53" s="32"/>
      <c r="BU53" s="12"/>
      <c r="BV53" s="32"/>
      <c r="BW53" s="32"/>
      <c r="BX53" s="32"/>
      <c r="BY53" s="40">
        <f>+U53/AP53</f>
        <v>5000000</v>
      </c>
      <c r="BZ53" s="56">
        <v>1</v>
      </c>
      <c r="CA53" s="57">
        <v>44624</v>
      </c>
      <c r="CB53" s="58">
        <v>1166667</v>
      </c>
      <c r="CC53" s="48">
        <v>1</v>
      </c>
      <c r="CD53" s="57">
        <v>44630</v>
      </c>
      <c r="CE53" s="58">
        <v>5000000</v>
      </c>
      <c r="CF53" s="48">
        <v>1</v>
      </c>
      <c r="CG53" s="57">
        <v>44662</v>
      </c>
      <c r="CH53" s="58">
        <v>5000000</v>
      </c>
      <c r="CI53" s="48">
        <v>1</v>
      </c>
      <c r="CJ53" s="57">
        <v>44687</v>
      </c>
      <c r="CK53" s="58">
        <v>5000000</v>
      </c>
      <c r="CL53" s="60">
        <v>1</v>
      </c>
      <c r="CM53" s="54">
        <v>44720</v>
      </c>
      <c r="CN53" s="59">
        <v>4957307</v>
      </c>
      <c r="CO53" s="60">
        <v>1</v>
      </c>
      <c r="CP53" s="54">
        <v>44755</v>
      </c>
      <c r="CQ53" s="59">
        <v>4957307</v>
      </c>
      <c r="CR53" s="60">
        <v>1</v>
      </c>
      <c r="CS53" s="54">
        <v>44784</v>
      </c>
      <c r="CT53" s="59">
        <v>4957307</v>
      </c>
      <c r="CU53" s="60"/>
      <c r="CV53" s="60"/>
      <c r="CW53" s="60"/>
      <c r="CX53" s="60"/>
      <c r="CY53" s="60"/>
      <c r="CZ53" s="60"/>
      <c r="DA53" s="60"/>
      <c r="DB53" s="60"/>
      <c r="DC53" s="60"/>
      <c r="DD53" s="48">
        <f t="shared" si="12"/>
        <v>7</v>
      </c>
      <c r="DE53" s="61">
        <f t="shared" si="13"/>
        <v>31038588</v>
      </c>
    </row>
    <row r="54" spans="1:109" ht="36" x14ac:dyDescent="0.25">
      <c r="A54" s="12">
        <v>50</v>
      </c>
      <c r="B54" s="12">
        <v>2022</v>
      </c>
      <c r="C54" s="13" t="s">
        <v>276</v>
      </c>
      <c r="D54" s="14" t="s">
        <v>304</v>
      </c>
      <c r="E54" s="131" t="s">
        <v>335</v>
      </c>
      <c r="F54" s="120" t="s">
        <v>879</v>
      </c>
      <c r="G54" s="12" t="s">
        <v>39</v>
      </c>
      <c r="H54" s="12" t="s">
        <v>61</v>
      </c>
      <c r="I54" s="12" t="s">
        <v>45</v>
      </c>
      <c r="J54" s="12" t="s">
        <v>60</v>
      </c>
      <c r="K54" s="35" t="s">
        <v>42</v>
      </c>
      <c r="L54" s="29" t="s">
        <v>716</v>
      </c>
      <c r="M54" s="12" t="s">
        <v>126</v>
      </c>
      <c r="N54" s="29" t="s">
        <v>711</v>
      </c>
      <c r="O54" s="63" t="s">
        <v>728</v>
      </c>
      <c r="P54" s="14" t="s">
        <v>984</v>
      </c>
      <c r="Q54" s="14" t="s">
        <v>987</v>
      </c>
      <c r="R54" s="12" t="s">
        <v>970</v>
      </c>
      <c r="S54" s="12" t="s">
        <v>977</v>
      </c>
      <c r="T54" s="15">
        <v>20000000</v>
      </c>
      <c r="U54" s="15">
        <f>+T54+BS54</f>
        <v>28166666</v>
      </c>
      <c r="V54" s="16" t="s">
        <v>150</v>
      </c>
      <c r="W54" s="48">
        <v>1741</v>
      </c>
      <c r="X54" s="49">
        <v>363</v>
      </c>
      <c r="Y54" s="50">
        <v>44580</v>
      </c>
      <c r="Z54" s="51">
        <v>617</v>
      </c>
      <c r="AA54" s="37">
        <v>44784</v>
      </c>
      <c r="AB54" s="37"/>
      <c r="AC54" s="52"/>
      <c r="AD54" s="53">
        <v>367</v>
      </c>
      <c r="AE54" s="54">
        <v>44585</v>
      </c>
      <c r="AF54" s="16">
        <v>721</v>
      </c>
      <c r="AG54" s="37">
        <v>44796</v>
      </c>
      <c r="AH54" s="16"/>
      <c r="AI54" s="26" t="s">
        <v>38</v>
      </c>
      <c r="AJ54" s="27" t="s">
        <v>63</v>
      </c>
      <c r="AK54" s="27" t="s">
        <v>68</v>
      </c>
      <c r="AL54" s="28">
        <v>4</v>
      </c>
      <c r="AM54" s="12" t="s">
        <v>137</v>
      </c>
      <c r="AN54" s="12">
        <v>8</v>
      </c>
      <c r="AO54" s="12">
        <v>3</v>
      </c>
      <c r="AP54" s="12">
        <f t="shared" si="15"/>
        <v>11</v>
      </c>
      <c r="AQ54" s="12" t="s">
        <v>1165</v>
      </c>
      <c r="AR54" s="30">
        <v>44582</v>
      </c>
      <c r="AS54" s="31">
        <v>44585</v>
      </c>
      <c r="AT54" s="31">
        <v>44827</v>
      </c>
      <c r="AU54" s="31">
        <v>44926</v>
      </c>
      <c r="AV54" s="32"/>
      <c r="AW54" s="33" t="s">
        <v>823</v>
      </c>
      <c r="AX54" s="125" t="s">
        <v>109</v>
      </c>
      <c r="AY54" s="16">
        <v>98</v>
      </c>
      <c r="AZ54" s="16"/>
      <c r="BA54" s="16"/>
      <c r="BB54" s="16"/>
      <c r="BC54" s="16"/>
      <c r="BD54" s="16"/>
      <c r="BE54" s="16"/>
      <c r="BF54" s="16">
        <v>1</v>
      </c>
      <c r="BG54" s="36">
        <f t="shared" si="7"/>
        <v>98</v>
      </c>
      <c r="BH54" s="32">
        <v>44795</v>
      </c>
      <c r="BI54" s="38">
        <v>8166666</v>
      </c>
      <c r="BJ54" s="32"/>
      <c r="BK54" s="38"/>
      <c r="BL54" s="32"/>
      <c r="BM54" s="38"/>
      <c r="BN54" s="38"/>
      <c r="BO54" s="38"/>
      <c r="BP54" s="38"/>
      <c r="BQ54" s="38"/>
      <c r="BR54" s="39">
        <v>1</v>
      </c>
      <c r="BS54" s="39">
        <f t="shared" si="6"/>
        <v>8166666</v>
      </c>
      <c r="BT54" s="32"/>
      <c r="BU54" s="12"/>
      <c r="BV54" s="32"/>
      <c r="BW54" s="32"/>
      <c r="BX54" s="32"/>
      <c r="BY54" s="40">
        <f>+U54/AP54</f>
        <v>2560606</v>
      </c>
      <c r="BZ54" s="56">
        <v>1</v>
      </c>
      <c r="CA54" s="57">
        <v>44624</v>
      </c>
      <c r="CB54" s="58">
        <v>583333</v>
      </c>
      <c r="CC54" s="48">
        <v>1</v>
      </c>
      <c r="CD54" s="57">
        <v>44630</v>
      </c>
      <c r="CE54" s="58">
        <v>2500000</v>
      </c>
      <c r="CF54" s="48">
        <v>1</v>
      </c>
      <c r="CG54" s="57">
        <v>44658</v>
      </c>
      <c r="CH54" s="58">
        <v>2500000</v>
      </c>
      <c r="CI54" s="48">
        <v>1</v>
      </c>
      <c r="CJ54" s="57">
        <v>44687</v>
      </c>
      <c r="CK54" s="58">
        <v>2500000</v>
      </c>
      <c r="CL54" s="60">
        <v>1</v>
      </c>
      <c r="CM54" s="54">
        <v>44718</v>
      </c>
      <c r="CN54" s="59">
        <v>2478653</v>
      </c>
      <c r="CO54" s="60">
        <v>1</v>
      </c>
      <c r="CP54" s="54">
        <v>44753</v>
      </c>
      <c r="CQ54" s="60">
        <v>2478653</v>
      </c>
      <c r="CR54" s="60">
        <v>1</v>
      </c>
      <c r="CS54" s="54">
        <v>44784</v>
      </c>
      <c r="CT54" s="59">
        <v>2478653</v>
      </c>
      <c r="CU54" s="60"/>
      <c r="CV54" s="60"/>
      <c r="CW54" s="60"/>
      <c r="CX54" s="60"/>
      <c r="CY54" s="60"/>
      <c r="CZ54" s="60"/>
      <c r="DA54" s="60"/>
      <c r="DB54" s="60"/>
      <c r="DC54" s="60"/>
      <c r="DD54" s="48">
        <f t="shared" si="12"/>
        <v>7</v>
      </c>
      <c r="DE54" s="61">
        <f t="shared" si="13"/>
        <v>15519292</v>
      </c>
    </row>
    <row r="55" spans="1:109" ht="24" x14ac:dyDescent="0.25">
      <c r="A55" s="12">
        <v>51</v>
      </c>
      <c r="B55" s="12">
        <v>2022</v>
      </c>
      <c r="C55" s="13" t="s">
        <v>277</v>
      </c>
      <c r="D55" s="14" t="s">
        <v>305</v>
      </c>
      <c r="E55" s="131" t="s">
        <v>455</v>
      </c>
      <c r="F55" s="120" t="s">
        <v>879</v>
      </c>
      <c r="G55" s="12" t="s">
        <v>435</v>
      </c>
      <c r="H55" s="12" t="s">
        <v>62</v>
      </c>
      <c r="I55" s="12" t="s">
        <v>41</v>
      </c>
      <c r="J55" s="34" t="s">
        <v>60</v>
      </c>
      <c r="K55" s="35" t="s">
        <v>266</v>
      </c>
      <c r="L55" s="29" t="s">
        <v>59</v>
      </c>
      <c r="M55" s="12" t="s">
        <v>124</v>
      </c>
      <c r="N55" s="29" t="s">
        <v>411</v>
      </c>
      <c r="O55" s="29" t="s">
        <v>479</v>
      </c>
      <c r="P55" s="14" t="s">
        <v>984</v>
      </c>
      <c r="Q55" s="14" t="s">
        <v>987</v>
      </c>
      <c r="R55" s="12" t="s">
        <v>970</v>
      </c>
      <c r="S55" s="12" t="s">
        <v>977</v>
      </c>
      <c r="T55" s="15">
        <v>36000000</v>
      </c>
      <c r="U55" s="15">
        <f>+T55+BS55</f>
        <v>54000000</v>
      </c>
      <c r="V55" s="16" t="s">
        <v>150</v>
      </c>
      <c r="W55" s="48">
        <v>1741</v>
      </c>
      <c r="X55" s="49">
        <v>331</v>
      </c>
      <c r="Y55" s="50">
        <v>44579</v>
      </c>
      <c r="Z55" s="51">
        <v>540</v>
      </c>
      <c r="AA55" s="37">
        <v>44748</v>
      </c>
      <c r="AB55" s="37"/>
      <c r="AC55" s="52"/>
      <c r="AD55" s="53">
        <v>366</v>
      </c>
      <c r="AE55" s="54">
        <v>44585</v>
      </c>
      <c r="AF55" s="16">
        <v>644</v>
      </c>
      <c r="AG55" s="37">
        <v>44754</v>
      </c>
      <c r="AH55" s="16"/>
      <c r="AI55" s="26" t="s">
        <v>38</v>
      </c>
      <c r="AJ55" s="27" t="s">
        <v>63</v>
      </c>
      <c r="AK55" s="27" t="s">
        <v>67</v>
      </c>
      <c r="AL55" s="28">
        <v>5</v>
      </c>
      <c r="AM55" s="12" t="s">
        <v>137</v>
      </c>
      <c r="AN55" s="12">
        <v>6</v>
      </c>
      <c r="AO55" s="12">
        <v>3</v>
      </c>
      <c r="AP55" s="12">
        <f t="shared" si="15"/>
        <v>9</v>
      </c>
      <c r="AQ55" s="12"/>
      <c r="AR55" s="30">
        <v>44581</v>
      </c>
      <c r="AS55" s="31">
        <v>44585</v>
      </c>
      <c r="AT55" s="31">
        <v>44765</v>
      </c>
      <c r="AU55" s="31">
        <v>44857</v>
      </c>
      <c r="AV55" s="32"/>
      <c r="AW55" s="33" t="s">
        <v>955</v>
      </c>
      <c r="AX55" s="125" t="s">
        <v>109</v>
      </c>
      <c r="AY55" s="16">
        <v>90</v>
      </c>
      <c r="AZ55" s="16"/>
      <c r="BA55" s="16"/>
      <c r="BB55" s="16"/>
      <c r="BC55" s="16"/>
      <c r="BD55" s="16"/>
      <c r="BE55" s="16"/>
      <c r="BF55" s="16">
        <v>1</v>
      </c>
      <c r="BG55" s="36">
        <f t="shared" si="7"/>
        <v>90</v>
      </c>
      <c r="BH55" s="32">
        <v>44750</v>
      </c>
      <c r="BI55" s="38">
        <v>18000000</v>
      </c>
      <c r="BJ55" s="32"/>
      <c r="BK55" s="38"/>
      <c r="BL55" s="32"/>
      <c r="BM55" s="38"/>
      <c r="BN55" s="38"/>
      <c r="BO55" s="38"/>
      <c r="BP55" s="38"/>
      <c r="BQ55" s="38"/>
      <c r="BR55" s="39">
        <v>1</v>
      </c>
      <c r="BS55" s="39">
        <f t="shared" si="6"/>
        <v>18000000</v>
      </c>
      <c r="BT55" s="32"/>
      <c r="BU55" s="12"/>
      <c r="BV55" s="32"/>
      <c r="BW55" s="32"/>
      <c r="BX55" s="32"/>
      <c r="BY55" s="40">
        <f>+U55/AP55</f>
        <v>6000000</v>
      </c>
      <c r="BZ55" s="56">
        <v>1</v>
      </c>
      <c r="CA55" s="57">
        <v>44624</v>
      </c>
      <c r="CB55" s="58">
        <v>1400000</v>
      </c>
      <c r="CC55" s="48">
        <v>1</v>
      </c>
      <c r="CD55" s="57">
        <v>44630</v>
      </c>
      <c r="CE55" s="58">
        <v>6000000</v>
      </c>
      <c r="CF55" s="48">
        <v>1</v>
      </c>
      <c r="CG55" s="57">
        <v>44658</v>
      </c>
      <c r="CH55" s="58">
        <v>6000000</v>
      </c>
      <c r="CI55" s="48">
        <v>1</v>
      </c>
      <c r="CJ55" s="57">
        <v>44690</v>
      </c>
      <c r="CK55" s="58">
        <v>6000000</v>
      </c>
      <c r="CL55" s="60">
        <v>1</v>
      </c>
      <c r="CM55" s="54">
        <v>44720</v>
      </c>
      <c r="CN55" s="59">
        <v>5948768</v>
      </c>
      <c r="CO55" s="60">
        <v>1</v>
      </c>
      <c r="CP55" s="54">
        <v>44753</v>
      </c>
      <c r="CQ55" s="59">
        <v>5948768</v>
      </c>
      <c r="CR55" s="60">
        <v>1</v>
      </c>
      <c r="CS55" s="54">
        <v>44784</v>
      </c>
      <c r="CT55" s="59">
        <v>5948768</v>
      </c>
      <c r="CU55" s="60"/>
      <c r="CV55" s="60"/>
      <c r="CW55" s="60"/>
      <c r="CX55" s="60"/>
      <c r="CY55" s="60"/>
      <c r="CZ55" s="60"/>
      <c r="DA55" s="60"/>
      <c r="DB55" s="60"/>
      <c r="DC55" s="60"/>
      <c r="DD55" s="48">
        <f t="shared" si="12"/>
        <v>7</v>
      </c>
      <c r="DE55" s="61">
        <f t="shared" si="13"/>
        <v>37246304</v>
      </c>
    </row>
    <row r="56" spans="1:109" ht="24" x14ac:dyDescent="0.25">
      <c r="A56" s="12">
        <v>52</v>
      </c>
      <c r="B56" s="12">
        <v>2022</v>
      </c>
      <c r="C56" s="13" t="s">
        <v>278</v>
      </c>
      <c r="D56" s="14" t="s">
        <v>306</v>
      </c>
      <c r="E56" s="131" t="s">
        <v>340</v>
      </c>
      <c r="F56" s="120" t="s">
        <v>901</v>
      </c>
      <c r="G56" s="12" t="s">
        <v>39</v>
      </c>
      <c r="H56" s="12" t="s">
        <v>61</v>
      </c>
      <c r="I56" s="12" t="s">
        <v>41</v>
      </c>
      <c r="J56" s="12" t="s">
        <v>60</v>
      </c>
      <c r="K56" s="35" t="s">
        <v>42</v>
      </c>
      <c r="L56" s="29" t="s">
        <v>717</v>
      </c>
      <c r="M56" s="12" t="s">
        <v>374</v>
      </c>
      <c r="N56" s="29" t="s">
        <v>407</v>
      </c>
      <c r="O56" s="62" t="s">
        <v>1166</v>
      </c>
      <c r="P56" s="14" t="s">
        <v>984</v>
      </c>
      <c r="Q56" s="14" t="s">
        <v>987</v>
      </c>
      <c r="R56" s="12" t="s">
        <v>970</v>
      </c>
      <c r="S56" s="12" t="s">
        <v>977</v>
      </c>
      <c r="T56" s="15">
        <v>40000000</v>
      </c>
      <c r="U56" s="15">
        <f>+T56+BS56</f>
        <v>57500000</v>
      </c>
      <c r="V56" s="16" t="s">
        <v>150</v>
      </c>
      <c r="W56" s="48">
        <v>1845</v>
      </c>
      <c r="X56" s="49">
        <v>369</v>
      </c>
      <c r="Y56" s="50">
        <v>44580</v>
      </c>
      <c r="Z56" s="51">
        <v>654</v>
      </c>
      <c r="AA56" s="37">
        <v>44805</v>
      </c>
      <c r="AB56" s="37"/>
      <c r="AC56" s="52"/>
      <c r="AD56" s="53">
        <v>379</v>
      </c>
      <c r="AE56" s="54">
        <v>44585</v>
      </c>
      <c r="AF56" s="16">
        <v>768</v>
      </c>
      <c r="AG56" s="37">
        <v>44812</v>
      </c>
      <c r="AH56" s="16"/>
      <c r="AI56" s="26" t="s">
        <v>38</v>
      </c>
      <c r="AJ56" s="27" t="s">
        <v>63</v>
      </c>
      <c r="AK56" s="27" t="s">
        <v>67</v>
      </c>
      <c r="AL56" s="28">
        <v>5</v>
      </c>
      <c r="AM56" s="12" t="s">
        <v>137</v>
      </c>
      <c r="AN56" s="12">
        <v>8</v>
      </c>
      <c r="AO56" s="12">
        <v>3</v>
      </c>
      <c r="AP56" s="12">
        <f t="shared" si="15"/>
        <v>11</v>
      </c>
      <c r="AQ56" s="12" t="s">
        <v>1019</v>
      </c>
      <c r="AR56" s="30">
        <v>44582</v>
      </c>
      <c r="AS56" s="31">
        <v>44585</v>
      </c>
      <c r="AT56" s="31">
        <v>44827</v>
      </c>
      <c r="AU56" s="31">
        <v>44933</v>
      </c>
      <c r="AV56" s="32"/>
      <c r="AW56" s="33" t="s">
        <v>532</v>
      </c>
      <c r="AX56" s="125" t="s">
        <v>109</v>
      </c>
      <c r="AY56" s="16">
        <v>105</v>
      </c>
      <c r="AZ56" s="16"/>
      <c r="BA56" s="16"/>
      <c r="BB56" s="16"/>
      <c r="BC56" s="16"/>
      <c r="BD56" s="16"/>
      <c r="BE56" s="16"/>
      <c r="BF56" s="16">
        <v>1</v>
      </c>
      <c r="BG56" s="36">
        <f t="shared" si="7"/>
        <v>105</v>
      </c>
      <c r="BH56" s="32">
        <v>44810</v>
      </c>
      <c r="BI56" s="38">
        <v>17500000</v>
      </c>
      <c r="BJ56" s="32"/>
      <c r="BK56" s="38"/>
      <c r="BL56" s="32"/>
      <c r="BM56" s="38"/>
      <c r="BN56" s="38"/>
      <c r="BO56" s="38"/>
      <c r="BP56" s="38"/>
      <c r="BQ56" s="38"/>
      <c r="BR56" s="39">
        <v>1</v>
      </c>
      <c r="BS56" s="39">
        <f t="shared" si="6"/>
        <v>17500000</v>
      </c>
      <c r="BT56" s="32"/>
      <c r="BU56" s="12"/>
      <c r="BV56" s="32"/>
      <c r="BW56" s="32"/>
      <c r="BX56" s="32"/>
      <c r="BY56" s="40">
        <f>+U56/AP56</f>
        <v>5227272.7272727275</v>
      </c>
      <c r="BZ56" s="56">
        <v>1</v>
      </c>
      <c r="CA56" s="57">
        <v>44624</v>
      </c>
      <c r="CB56" s="58">
        <v>1166667</v>
      </c>
      <c r="CC56" s="48">
        <v>1</v>
      </c>
      <c r="CD56" s="57">
        <v>44630</v>
      </c>
      <c r="CE56" s="58">
        <v>5000000</v>
      </c>
      <c r="CF56" s="48">
        <v>1</v>
      </c>
      <c r="CG56" s="57">
        <v>44662</v>
      </c>
      <c r="CH56" s="58">
        <v>5000000</v>
      </c>
      <c r="CI56" s="48">
        <v>1</v>
      </c>
      <c r="CJ56" s="57">
        <v>44687</v>
      </c>
      <c r="CK56" s="58">
        <v>5000000</v>
      </c>
      <c r="CL56" s="60">
        <v>1</v>
      </c>
      <c r="CM56" s="54">
        <v>44718</v>
      </c>
      <c r="CN56" s="59">
        <v>4957307</v>
      </c>
      <c r="CO56" s="60">
        <v>1</v>
      </c>
      <c r="CP56" s="54">
        <v>44753</v>
      </c>
      <c r="CQ56" s="59">
        <v>4957307</v>
      </c>
      <c r="CR56" s="60">
        <v>1</v>
      </c>
      <c r="CS56" s="54">
        <v>44784</v>
      </c>
      <c r="CT56" s="59">
        <v>4957307</v>
      </c>
      <c r="CU56" s="60"/>
      <c r="CV56" s="60"/>
      <c r="CW56" s="60"/>
      <c r="CX56" s="60"/>
      <c r="CY56" s="60"/>
      <c r="CZ56" s="60"/>
      <c r="DA56" s="60"/>
      <c r="DB56" s="60"/>
      <c r="DC56" s="60"/>
      <c r="DD56" s="48">
        <f t="shared" si="12"/>
        <v>7</v>
      </c>
      <c r="DE56" s="61">
        <f t="shared" si="13"/>
        <v>31038588</v>
      </c>
    </row>
    <row r="57" spans="1:109" ht="36" x14ac:dyDescent="0.25">
      <c r="A57" s="12">
        <v>53</v>
      </c>
      <c r="B57" s="12">
        <v>2022</v>
      </c>
      <c r="C57" s="13" t="s">
        <v>279</v>
      </c>
      <c r="D57" s="14" t="s">
        <v>307</v>
      </c>
      <c r="E57" s="131" t="s">
        <v>333</v>
      </c>
      <c r="F57" s="120" t="s">
        <v>902</v>
      </c>
      <c r="G57" s="12" t="s">
        <v>95</v>
      </c>
      <c r="H57" s="12" t="s">
        <v>62</v>
      </c>
      <c r="I57" s="12" t="s">
        <v>41</v>
      </c>
      <c r="J57" s="34" t="s">
        <v>60</v>
      </c>
      <c r="K57" s="35" t="s">
        <v>42</v>
      </c>
      <c r="L57" s="29" t="s">
        <v>52</v>
      </c>
      <c r="M57" s="12" t="s">
        <v>374</v>
      </c>
      <c r="N57" s="29" t="s">
        <v>332</v>
      </c>
      <c r="O57" s="62" t="s">
        <v>729</v>
      </c>
      <c r="P57" s="14" t="s">
        <v>984</v>
      </c>
      <c r="Q57" s="14" t="s">
        <v>987</v>
      </c>
      <c r="R57" s="12" t="s">
        <v>970</v>
      </c>
      <c r="S57" s="12" t="s">
        <v>977</v>
      </c>
      <c r="T57" s="15">
        <v>30000000</v>
      </c>
      <c r="U57" s="15">
        <f>+T57+BS57</f>
        <v>45000000</v>
      </c>
      <c r="V57" s="16" t="s">
        <v>150</v>
      </c>
      <c r="W57" s="48">
        <v>1848</v>
      </c>
      <c r="X57" s="49">
        <v>370</v>
      </c>
      <c r="Y57" s="50">
        <v>44580</v>
      </c>
      <c r="Z57" s="51">
        <v>526</v>
      </c>
      <c r="AA57" s="37">
        <v>44729</v>
      </c>
      <c r="AB57" s="37"/>
      <c r="AC57" s="52"/>
      <c r="AD57" s="53">
        <v>375</v>
      </c>
      <c r="AE57" s="54">
        <v>44585</v>
      </c>
      <c r="AF57" s="16">
        <v>618</v>
      </c>
      <c r="AG57" s="37">
        <v>44749</v>
      </c>
      <c r="AH57" s="16"/>
      <c r="AI57" s="26" t="s">
        <v>38</v>
      </c>
      <c r="AJ57" s="27" t="s">
        <v>63</v>
      </c>
      <c r="AK57" s="27" t="s">
        <v>67</v>
      </c>
      <c r="AL57" s="28">
        <v>5</v>
      </c>
      <c r="AM57" s="12" t="s">
        <v>137</v>
      </c>
      <c r="AN57" s="12">
        <v>6</v>
      </c>
      <c r="AO57" s="12">
        <v>3</v>
      </c>
      <c r="AP57" s="12">
        <f t="shared" si="15"/>
        <v>9</v>
      </c>
      <c r="AQ57" s="12"/>
      <c r="AR57" s="30">
        <v>44582</v>
      </c>
      <c r="AS57" s="31">
        <v>44585</v>
      </c>
      <c r="AT57" s="31">
        <v>44765</v>
      </c>
      <c r="AU57" s="31">
        <v>44857</v>
      </c>
      <c r="AV57" s="32"/>
      <c r="AW57" s="33" t="s">
        <v>955</v>
      </c>
      <c r="AX57" s="125" t="s">
        <v>109</v>
      </c>
      <c r="AY57" s="16">
        <v>90</v>
      </c>
      <c r="AZ57" s="16"/>
      <c r="BA57" s="16"/>
      <c r="BB57" s="16"/>
      <c r="BC57" s="16"/>
      <c r="BD57" s="16"/>
      <c r="BE57" s="16"/>
      <c r="BF57" s="16">
        <v>1</v>
      </c>
      <c r="BG57" s="36">
        <f t="shared" si="7"/>
        <v>90</v>
      </c>
      <c r="BH57" s="32">
        <v>44734</v>
      </c>
      <c r="BI57" s="38">
        <v>15000000</v>
      </c>
      <c r="BJ57" s="32"/>
      <c r="BK57" s="38"/>
      <c r="BL57" s="32"/>
      <c r="BM57" s="38"/>
      <c r="BN57" s="38"/>
      <c r="BO57" s="38"/>
      <c r="BP57" s="38"/>
      <c r="BQ57" s="38"/>
      <c r="BR57" s="39">
        <v>1</v>
      </c>
      <c r="BS57" s="39">
        <f t="shared" si="6"/>
        <v>15000000</v>
      </c>
      <c r="BT57" s="32"/>
      <c r="BU57" s="12"/>
      <c r="BV57" s="32"/>
      <c r="BW57" s="32"/>
      <c r="BX57" s="32"/>
      <c r="BY57" s="40">
        <f>+U57/AP57</f>
        <v>5000000</v>
      </c>
      <c r="BZ57" s="56">
        <v>1</v>
      </c>
      <c r="CA57" s="57">
        <v>44624</v>
      </c>
      <c r="CB57" s="58">
        <v>1166667</v>
      </c>
      <c r="CC57" s="48">
        <v>1</v>
      </c>
      <c r="CD57" s="57">
        <v>44630</v>
      </c>
      <c r="CE57" s="58">
        <v>5000000</v>
      </c>
      <c r="CF57" s="48">
        <v>1</v>
      </c>
      <c r="CG57" s="57">
        <v>44658</v>
      </c>
      <c r="CH57" s="58">
        <v>5000000</v>
      </c>
      <c r="CI57" s="60">
        <v>1</v>
      </c>
      <c r="CJ57" s="54">
        <v>44687</v>
      </c>
      <c r="CK57" s="59">
        <v>5000000</v>
      </c>
      <c r="CL57" s="60">
        <v>1</v>
      </c>
      <c r="CM57" s="54">
        <v>44718</v>
      </c>
      <c r="CN57" s="59">
        <v>4957307</v>
      </c>
      <c r="CO57" s="60">
        <v>1</v>
      </c>
      <c r="CP57" s="54">
        <v>44753</v>
      </c>
      <c r="CQ57" s="59">
        <v>4957307</v>
      </c>
      <c r="CR57" s="60">
        <v>1</v>
      </c>
      <c r="CS57" s="54">
        <v>44784</v>
      </c>
      <c r="CT57" s="59">
        <v>4957307</v>
      </c>
      <c r="CU57" s="60"/>
      <c r="CV57" s="54"/>
      <c r="CW57" s="60"/>
      <c r="CX57" s="60"/>
      <c r="CY57" s="60"/>
      <c r="CZ57" s="60"/>
      <c r="DA57" s="60"/>
      <c r="DB57" s="60"/>
      <c r="DC57" s="60"/>
      <c r="DD57" s="48">
        <f t="shared" si="12"/>
        <v>7</v>
      </c>
      <c r="DE57" s="61">
        <f t="shared" si="13"/>
        <v>31038588</v>
      </c>
    </row>
    <row r="58" spans="1:109" ht="48" x14ac:dyDescent="0.25">
      <c r="A58" s="12">
        <v>54</v>
      </c>
      <c r="B58" s="12">
        <v>2022</v>
      </c>
      <c r="C58" s="13" t="s">
        <v>280</v>
      </c>
      <c r="D58" s="14" t="s">
        <v>308</v>
      </c>
      <c r="E58" s="131" t="s">
        <v>334</v>
      </c>
      <c r="F58" s="120" t="s">
        <v>903</v>
      </c>
      <c r="G58" s="12" t="s">
        <v>39</v>
      </c>
      <c r="H58" s="12" t="s">
        <v>61</v>
      </c>
      <c r="I58" s="12" t="s">
        <v>41</v>
      </c>
      <c r="J58" s="12" t="s">
        <v>60</v>
      </c>
      <c r="K58" s="35" t="s">
        <v>42</v>
      </c>
      <c r="L58" s="29" t="s">
        <v>717</v>
      </c>
      <c r="M58" s="12" t="s">
        <v>130</v>
      </c>
      <c r="N58" s="29" t="s">
        <v>408</v>
      </c>
      <c r="O58" s="62" t="s">
        <v>730</v>
      </c>
      <c r="P58" s="14" t="s">
        <v>984</v>
      </c>
      <c r="Q58" s="14" t="s">
        <v>987</v>
      </c>
      <c r="R58" s="12" t="s">
        <v>970</v>
      </c>
      <c r="S58" s="12" t="s">
        <v>977</v>
      </c>
      <c r="T58" s="15">
        <v>36800000</v>
      </c>
      <c r="U58" s="15">
        <f>+T58+BS58</f>
        <v>53820000</v>
      </c>
      <c r="V58" s="16" t="s">
        <v>150</v>
      </c>
      <c r="W58" s="48">
        <v>1741</v>
      </c>
      <c r="X58" s="49">
        <v>358</v>
      </c>
      <c r="Y58" s="50">
        <v>44580</v>
      </c>
      <c r="Z58" s="51">
        <v>639</v>
      </c>
      <c r="AA58" s="37">
        <v>44804</v>
      </c>
      <c r="AB58" s="37"/>
      <c r="AC58" s="52"/>
      <c r="AD58" s="53">
        <v>376</v>
      </c>
      <c r="AE58" s="54">
        <v>44585</v>
      </c>
      <c r="AF58" s="16">
        <v>769</v>
      </c>
      <c r="AG58" s="37">
        <v>44812</v>
      </c>
      <c r="AH58" s="16"/>
      <c r="AI58" s="26" t="s">
        <v>38</v>
      </c>
      <c r="AJ58" s="27" t="s">
        <v>63</v>
      </c>
      <c r="AK58" s="27" t="s">
        <v>67</v>
      </c>
      <c r="AL58" s="28">
        <v>5</v>
      </c>
      <c r="AM58" s="12" t="s">
        <v>137</v>
      </c>
      <c r="AN58" s="12">
        <v>8</v>
      </c>
      <c r="AO58" s="12">
        <v>3</v>
      </c>
      <c r="AP58" s="12">
        <f t="shared" si="15"/>
        <v>11</v>
      </c>
      <c r="AQ58" s="12" t="s">
        <v>1253</v>
      </c>
      <c r="AR58" s="30">
        <v>44582</v>
      </c>
      <c r="AS58" s="31">
        <v>44585</v>
      </c>
      <c r="AT58" s="31">
        <v>44827</v>
      </c>
      <c r="AU58" s="31">
        <v>44939</v>
      </c>
      <c r="AV58" s="32"/>
      <c r="AW58" s="64" t="s">
        <v>1016</v>
      </c>
      <c r="AX58" s="125" t="s">
        <v>109</v>
      </c>
      <c r="AY58" s="16">
        <v>111</v>
      </c>
      <c r="AZ58" s="16"/>
      <c r="BA58" s="16"/>
      <c r="BB58" s="16"/>
      <c r="BC58" s="16"/>
      <c r="BD58" s="16"/>
      <c r="BE58" s="16"/>
      <c r="BF58" s="16">
        <v>1</v>
      </c>
      <c r="BG58" s="36">
        <f t="shared" si="7"/>
        <v>111</v>
      </c>
      <c r="BH58" s="32">
        <v>44810</v>
      </c>
      <c r="BI58" s="38">
        <v>17020000</v>
      </c>
      <c r="BJ58" s="32"/>
      <c r="BK58" s="38"/>
      <c r="BL58" s="32"/>
      <c r="BM58" s="38"/>
      <c r="BN58" s="38"/>
      <c r="BO58" s="38"/>
      <c r="BP58" s="38"/>
      <c r="BQ58" s="38"/>
      <c r="BR58" s="39">
        <v>1</v>
      </c>
      <c r="BS58" s="39">
        <f t="shared" si="6"/>
        <v>17020000</v>
      </c>
      <c r="BT58" s="32"/>
      <c r="BU58" s="12"/>
      <c r="BV58" s="32"/>
      <c r="BW58" s="32"/>
      <c r="BX58" s="32"/>
      <c r="BY58" s="40">
        <f>+U58/AP58</f>
        <v>4892727.2727272725</v>
      </c>
      <c r="BZ58" s="56">
        <v>1</v>
      </c>
      <c r="CA58" s="57">
        <v>44624</v>
      </c>
      <c r="CB58" s="58">
        <v>1073333</v>
      </c>
      <c r="CC58" s="48">
        <v>1</v>
      </c>
      <c r="CD58" s="57">
        <v>44630</v>
      </c>
      <c r="CE58" s="58">
        <v>4600000</v>
      </c>
      <c r="CF58" s="48">
        <v>1</v>
      </c>
      <c r="CG58" s="57">
        <v>44658</v>
      </c>
      <c r="CH58" s="58">
        <v>4600000</v>
      </c>
      <c r="CI58" s="48">
        <v>1</v>
      </c>
      <c r="CJ58" s="57">
        <v>44687</v>
      </c>
      <c r="CK58" s="58">
        <v>4600000</v>
      </c>
      <c r="CL58" s="60">
        <v>1</v>
      </c>
      <c r="CM58" s="54">
        <v>44718</v>
      </c>
      <c r="CN58" s="59">
        <v>4560722</v>
      </c>
      <c r="CO58" s="60">
        <v>1</v>
      </c>
      <c r="CP58" s="54">
        <v>44753</v>
      </c>
      <c r="CQ58" s="59">
        <v>4560722</v>
      </c>
      <c r="CR58" s="60">
        <v>1</v>
      </c>
      <c r="CS58" s="54">
        <v>44784</v>
      </c>
      <c r="CT58" s="59">
        <v>4560722</v>
      </c>
      <c r="CU58" s="60"/>
      <c r="CV58" s="60"/>
      <c r="CW58" s="60"/>
      <c r="CX58" s="60"/>
      <c r="CY58" s="60"/>
      <c r="CZ58" s="60"/>
      <c r="DA58" s="60"/>
      <c r="DB58" s="60"/>
      <c r="DC58" s="60"/>
      <c r="DD58" s="48">
        <f t="shared" si="12"/>
        <v>7</v>
      </c>
      <c r="DE58" s="61">
        <f t="shared" si="13"/>
        <v>28555499</v>
      </c>
    </row>
    <row r="59" spans="1:109" ht="36" x14ac:dyDescent="0.25">
      <c r="A59" s="12">
        <v>55</v>
      </c>
      <c r="B59" s="12">
        <v>2022</v>
      </c>
      <c r="C59" s="13" t="s">
        <v>281</v>
      </c>
      <c r="D59" s="14" t="s">
        <v>309</v>
      </c>
      <c r="E59" s="131" t="s">
        <v>421</v>
      </c>
      <c r="F59" s="120" t="s">
        <v>904</v>
      </c>
      <c r="G59" s="12" t="s">
        <v>96</v>
      </c>
      <c r="H59" s="12" t="s">
        <v>62</v>
      </c>
      <c r="I59" s="12" t="s">
        <v>41</v>
      </c>
      <c r="J59" s="12" t="s">
        <v>60</v>
      </c>
      <c r="K59" s="35" t="s">
        <v>42</v>
      </c>
      <c r="L59" s="29" t="s">
        <v>717</v>
      </c>
      <c r="M59" s="12" t="s">
        <v>376</v>
      </c>
      <c r="N59" s="29" t="s">
        <v>420</v>
      </c>
      <c r="O59" s="62" t="s">
        <v>731</v>
      </c>
      <c r="P59" s="14" t="s">
        <v>984</v>
      </c>
      <c r="Q59" s="14" t="s">
        <v>987</v>
      </c>
      <c r="R59" s="12" t="s">
        <v>970</v>
      </c>
      <c r="S59" s="12" t="s">
        <v>977</v>
      </c>
      <c r="T59" s="15">
        <v>49600000</v>
      </c>
      <c r="U59" s="15">
        <f>+T59+BS59</f>
        <v>49600000</v>
      </c>
      <c r="V59" s="16" t="s">
        <v>150</v>
      </c>
      <c r="W59" s="48">
        <v>2035</v>
      </c>
      <c r="X59" s="49">
        <v>371</v>
      </c>
      <c r="Y59" s="50">
        <v>44580</v>
      </c>
      <c r="Z59" s="51"/>
      <c r="AA59" s="37"/>
      <c r="AB59" s="37"/>
      <c r="AC59" s="52"/>
      <c r="AD59" s="53">
        <v>382</v>
      </c>
      <c r="AE59" s="54">
        <v>44585</v>
      </c>
      <c r="AF59" s="16"/>
      <c r="AG59" s="16"/>
      <c r="AH59" s="16"/>
      <c r="AI59" s="26" t="s">
        <v>38</v>
      </c>
      <c r="AJ59" s="27" t="s">
        <v>63</v>
      </c>
      <c r="AK59" s="27" t="s">
        <v>67</v>
      </c>
      <c r="AL59" s="28">
        <v>5</v>
      </c>
      <c r="AM59" s="12" t="s">
        <v>137</v>
      </c>
      <c r="AN59" s="12">
        <v>8</v>
      </c>
      <c r="AO59" s="12">
        <v>0</v>
      </c>
      <c r="AP59" s="12">
        <f t="shared" si="15"/>
        <v>8</v>
      </c>
      <c r="AQ59" s="12"/>
      <c r="AR59" s="30">
        <v>44582</v>
      </c>
      <c r="AS59" s="31">
        <v>44585</v>
      </c>
      <c r="AT59" s="31">
        <v>44789</v>
      </c>
      <c r="AU59" s="31">
        <v>44789</v>
      </c>
      <c r="AV59" s="32"/>
      <c r="AW59" s="33" t="s">
        <v>713</v>
      </c>
      <c r="AX59" s="125" t="s">
        <v>111</v>
      </c>
      <c r="AY59" s="16"/>
      <c r="AZ59" s="16"/>
      <c r="BA59" s="16"/>
      <c r="BB59" s="16"/>
      <c r="BC59" s="16"/>
      <c r="BD59" s="16"/>
      <c r="BE59" s="16"/>
      <c r="BF59" s="16"/>
      <c r="BG59" s="36">
        <f t="shared" si="7"/>
        <v>0</v>
      </c>
      <c r="BH59" s="32"/>
      <c r="BI59" s="38"/>
      <c r="BJ59" s="32"/>
      <c r="BK59" s="38"/>
      <c r="BL59" s="32"/>
      <c r="BM59" s="38"/>
      <c r="BN59" s="38"/>
      <c r="BO59" s="38"/>
      <c r="BP59" s="38"/>
      <c r="BQ59" s="38"/>
      <c r="BR59" s="39"/>
      <c r="BS59" s="39">
        <f t="shared" si="6"/>
        <v>0</v>
      </c>
      <c r="BT59" s="32"/>
      <c r="BU59" s="12"/>
      <c r="BV59" s="32"/>
      <c r="BW59" s="32"/>
      <c r="BX59" s="32"/>
      <c r="BY59" s="40">
        <f>+U59/AP59</f>
        <v>6200000</v>
      </c>
      <c r="BZ59" s="56">
        <v>1</v>
      </c>
      <c r="CA59" s="57">
        <v>44624</v>
      </c>
      <c r="CB59" s="58">
        <v>1446667</v>
      </c>
      <c r="CC59" s="48">
        <v>1</v>
      </c>
      <c r="CD59" s="57">
        <v>44630</v>
      </c>
      <c r="CE59" s="58">
        <v>6200000</v>
      </c>
      <c r="CF59" s="48">
        <v>1</v>
      </c>
      <c r="CG59" s="57">
        <v>44662</v>
      </c>
      <c r="CH59" s="58">
        <v>6200000</v>
      </c>
      <c r="CI59" s="48">
        <v>1</v>
      </c>
      <c r="CJ59" s="57">
        <v>44687</v>
      </c>
      <c r="CK59" s="58">
        <v>4600000</v>
      </c>
      <c r="CL59" s="60">
        <v>1</v>
      </c>
      <c r="CM59" s="54">
        <v>44720</v>
      </c>
      <c r="CN59" s="59">
        <v>6140439</v>
      </c>
      <c r="CO59" s="60">
        <v>1</v>
      </c>
      <c r="CP59" s="54">
        <v>44753</v>
      </c>
      <c r="CQ59" s="59">
        <v>6140439</v>
      </c>
      <c r="CR59" s="60">
        <v>1</v>
      </c>
      <c r="CS59" s="54">
        <v>44784</v>
      </c>
      <c r="CT59" s="59">
        <v>6140439</v>
      </c>
      <c r="CU59" s="60"/>
      <c r="CV59" s="60"/>
      <c r="CW59" s="60"/>
      <c r="CX59" s="60"/>
      <c r="CY59" s="60"/>
      <c r="CZ59" s="60"/>
      <c r="DA59" s="60"/>
      <c r="DB59" s="60"/>
      <c r="DC59" s="60"/>
      <c r="DD59" s="48">
        <f t="shared" si="12"/>
        <v>7</v>
      </c>
      <c r="DE59" s="61">
        <f t="shared" si="13"/>
        <v>36867984</v>
      </c>
    </row>
    <row r="60" spans="1:109" ht="36" x14ac:dyDescent="0.25">
      <c r="A60" s="12">
        <v>56</v>
      </c>
      <c r="B60" s="12">
        <v>2022</v>
      </c>
      <c r="C60" s="13" t="s">
        <v>282</v>
      </c>
      <c r="D60" s="14" t="s">
        <v>310</v>
      </c>
      <c r="E60" s="131" t="s">
        <v>1276</v>
      </c>
      <c r="F60" s="120" t="s">
        <v>879</v>
      </c>
      <c r="G60" s="12" t="s">
        <v>39</v>
      </c>
      <c r="H60" s="12" t="s">
        <v>61</v>
      </c>
      <c r="I60" s="12" t="s">
        <v>45</v>
      </c>
      <c r="J60" s="12" t="s">
        <v>60</v>
      </c>
      <c r="K60" s="35" t="s">
        <v>42</v>
      </c>
      <c r="L60" s="29" t="s">
        <v>716</v>
      </c>
      <c r="M60" s="12" t="s">
        <v>381</v>
      </c>
      <c r="N60" s="29" t="s">
        <v>409</v>
      </c>
      <c r="O60" s="29" t="s">
        <v>480</v>
      </c>
      <c r="P60" s="14" t="s">
        <v>984</v>
      </c>
      <c r="Q60" s="14" t="s">
        <v>987</v>
      </c>
      <c r="R60" s="12" t="s">
        <v>970</v>
      </c>
      <c r="S60" s="12" t="s">
        <v>977</v>
      </c>
      <c r="T60" s="15">
        <v>20800000</v>
      </c>
      <c r="U60" s="15">
        <f>+T60+BS60</f>
        <v>29553333</v>
      </c>
      <c r="V60" s="16" t="s">
        <v>150</v>
      </c>
      <c r="W60" s="48">
        <v>1741</v>
      </c>
      <c r="X60" s="49">
        <v>311</v>
      </c>
      <c r="Y60" s="50">
        <v>44578</v>
      </c>
      <c r="Z60" s="51">
        <v>643</v>
      </c>
      <c r="AA60" s="37">
        <v>44804</v>
      </c>
      <c r="AB60" s="37"/>
      <c r="AC60" s="52"/>
      <c r="AD60" s="53">
        <v>350</v>
      </c>
      <c r="AE60" s="54">
        <v>44582</v>
      </c>
      <c r="AF60" s="16">
        <v>435</v>
      </c>
      <c r="AG60" s="37">
        <v>44588</v>
      </c>
      <c r="AH60" s="16">
        <v>754</v>
      </c>
      <c r="AI60" s="26" t="s">
        <v>38</v>
      </c>
      <c r="AJ60" s="27" t="s">
        <v>63</v>
      </c>
      <c r="AK60" s="27" t="s">
        <v>68</v>
      </c>
      <c r="AL60" s="28">
        <v>4</v>
      </c>
      <c r="AM60" s="12" t="s">
        <v>137</v>
      </c>
      <c r="AN60" s="12">
        <v>8</v>
      </c>
      <c r="AO60" s="12">
        <v>3</v>
      </c>
      <c r="AP60" s="12">
        <f t="shared" si="15"/>
        <v>11</v>
      </c>
      <c r="AQ60" s="12" t="s">
        <v>1252</v>
      </c>
      <c r="AR60" s="30">
        <v>44581</v>
      </c>
      <c r="AS60" s="31">
        <v>44582</v>
      </c>
      <c r="AT60" s="31">
        <v>44824</v>
      </c>
      <c r="AU60" s="31">
        <v>44926</v>
      </c>
      <c r="AV60" s="32"/>
      <c r="AW60" s="33" t="s">
        <v>823</v>
      </c>
      <c r="AX60" s="125" t="s">
        <v>109</v>
      </c>
      <c r="AY60" s="16">
        <v>101</v>
      </c>
      <c r="AZ60" s="16"/>
      <c r="BA60" s="16"/>
      <c r="BB60" s="16"/>
      <c r="BC60" s="16"/>
      <c r="BD60" s="16"/>
      <c r="BE60" s="16"/>
      <c r="BF60" s="16">
        <v>1</v>
      </c>
      <c r="BG60" s="36">
        <f t="shared" si="7"/>
        <v>101</v>
      </c>
      <c r="BH60" s="32">
        <v>44809</v>
      </c>
      <c r="BI60" s="38">
        <v>8753333</v>
      </c>
      <c r="BJ60" s="32"/>
      <c r="BK60" s="38"/>
      <c r="BL60" s="32"/>
      <c r="BM60" s="38"/>
      <c r="BN60" s="38"/>
      <c r="BO60" s="38"/>
      <c r="BP60" s="38"/>
      <c r="BQ60" s="38"/>
      <c r="BR60" s="39">
        <v>1</v>
      </c>
      <c r="BS60" s="39">
        <f t="shared" si="6"/>
        <v>8753333</v>
      </c>
      <c r="BT60" s="32"/>
      <c r="BU60" s="12"/>
      <c r="BV60" s="32"/>
      <c r="BW60" s="32"/>
      <c r="BX60" s="32"/>
      <c r="BY60" s="40">
        <f>+U60/AP60</f>
        <v>2686666.6363636362</v>
      </c>
      <c r="BZ60" s="56">
        <v>1</v>
      </c>
      <c r="CA60" s="57">
        <v>44624</v>
      </c>
      <c r="CB60" s="58">
        <v>520000</v>
      </c>
      <c r="CC60" s="48">
        <v>1</v>
      </c>
      <c r="CD60" s="57">
        <v>44624</v>
      </c>
      <c r="CE60" s="58">
        <v>346667</v>
      </c>
      <c r="CF60" s="48">
        <v>1</v>
      </c>
      <c r="CG60" s="57">
        <v>44630</v>
      </c>
      <c r="CH60" s="58">
        <v>2600000</v>
      </c>
      <c r="CI60" s="48">
        <v>1</v>
      </c>
      <c r="CJ60" s="57">
        <v>44658</v>
      </c>
      <c r="CK60" s="58">
        <v>2600000</v>
      </c>
      <c r="CL60" s="48">
        <v>1</v>
      </c>
      <c r="CM60" s="57">
        <v>44687</v>
      </c>
      <c r="CN60" s="58">
        <v>2600000</v>
      </c>
      <c r="CO60" s="60">
        <v>1</v>
      </c>
      <c r="CP60" s="54">
        <v>44718</v>
      </c>
      <c r="CQ60" s="59">
        <v>2577799</v>
      </c>
      <c r="CR60" s="60">
        <v>1</v>
      </c>
      <c r="CS60" s="54">
        <v>44753</v>
      </c>
      <c r="CT60" s="60">
        <v>2577799</v>
      </c>
      <c r="CU60" s="60">
        <v>1</v>
      </c>
      <c r="CV60" s="54">
        <v>44784</v>
      </c>
      <c r="CW60" s="60">
        <v>2577799</v>
      </c>
      <c r="CX60" s="60"/>
      <c r="CY60" s="60"/>
      <c r="CZ60" s="60"/>
      <c r="DA60" s="60"/>
      <c r="DB60" s="60"/>
      <c r="DC60" s="60"/>
      <c r="DD60" s="48">
        <f t="shared" si="12"/>
        <v>8</v>
      </c>
      <c r="DE60" s="61">
        <f t="shared" si="13"/>
        <v>16400064</v>
      </c>
    </row>
    <row r="61" spans="1:109" ht="24" x14ac:dyDescent="0.25">
      <c r="A61" s="12">
        <v>57</v>
      </c>
      <c r="B61" s="12">
        <v>2022</v>
      </c>
      <c r="C61" s="13" t="s">
        <v>283</v>
      </c>
      <c r="D61" s="14" t="s">
        <v>311</v>
      </c>
      <c r="E61" s="131" t="s">
        <v>343</v>
      </c>
      <c r="F61" s="120" t="s">
        <v>877</v>
      </c>
      <c r="G61" s="12" t="s">
        <v>39</v>
      </c>
      <c r="H61" s="12" t="s">
        <v>61</v>
      </c>
      <c r="I61" s="12" t="s">
        <v>41</v>
      </c>
      <c r="J61" s="34" t="s">
        <v>60</v>
      </c>
      <c r="K61" s="35" t="s">
        <v>42</v>
      </c>
      <c r="L61" s="29" t="s">
        <v>717</v>
      </c>
      <c r="M61" s="12" t="s">
        <v>369</v>
      </c>
      <c r="N61" s="29" t="s">
        <v>410</v>
      </c>
      <c r="O61" s="62" t="s">
        <v>732</v>
      </c>
      <c r="P61" s="14" t="s">
        <v>984</v>
      </c>
      <c r="Q61" s="14" t="s">
        <v>987</v>
      </c>
      <c r="R61" s="12" t="s">
        <v>970</v>
      </c>
      <c r="S61" s="12" t="s">
        <v>977</v>
      </c>
      <c r="T61" s="15">
        <v>30000000</v>
      </c>
      <c r="U61" s="15">
        <f>+T61+BS61</f>
        <v>45000000</v>
      </c>
      <c r="V61" s="16" t="s">
        <v>150</v>
      </c>
      <c r="W61" s="48">
        <v>1715</v>
      </c>
      <c r="X61" s="49">
        <v>349</v>
      </c>
      <c r="Y61" s="50">
        <v>44580</v>
      </c>
      <c r="Z61" s="51">
        <v>498</v>
      </c>
      <c r="AA61" s="37">
        <v>44712</v>
      </c>
      <c r="AB61" s="37"/>
      <c r="AC61" s="52"/>
      <c r="AD61" s="53">
        <v>364</v>
      </c>
      <c r="AE61" s="54">
        <v>44585</v>
      </c>
      <c r="AF61" s="16">
        <v>568</v>
      </c>
      <c r="AG61" s="37">
        <v>44718</v>
      </c>
      <c r="AH61" s="16"/>
      <c r="AI61" s="26" t="s">
        <v>38</v>
      </c>
      <c r="AJ61" s="27" t="s">
        <v>63</v>
      </c>
      <c r="AK61" s="27" t="s">
        <v>67</v>
      </c>
      <c r="AL61" s="28">
        <v>5</v>
      </c>
      <c r="AM61" s="12" t="s">
        <v>137</v>
      </c>
      <c r="AN61" s="12">
        <v>6</v>
      </c>
      <c r="AO61" s="12">
        <v>3</v>
      </c>
      <c r="AP61" s="12">
        <f t="shared" si="15"/>
        <v>9</v>
      </c>
      <c r="AQ61" s="12"/>
      <c r="AR61" s="30">
        <v>44582</v>
      </c>
      <c r="AS61" s="31">
        <v>44585</v>
      </c>
      <c r="AT61" s="31">
        <v>44765</v>
      </c>
      <c r="AU61" s="31">
        <v>44857</v>
      </c>
      <c r="AV61" s="32"/>
      <c r="AW61" s="33" t="s">
        <v>955</v>
      </c>
      <c r="AX61" s="125" t="s">
        <v>109</v>
      </c>
      <c r="AY61" s="16">
        <v>90</v>
      </c>
      <c r="AZ61" s="16"/>
      <c r="BA61" s="16"/>
      <c r="BB61" s="16"/>
      <c r="BC61" s="16"/>
      <c r="BD61" s="16"/>
      <c r="BE61" s="16"/>
      <c r="BF61" s="16">
        <v>1</v>
      </c>
      <c r="BG61" s="36">
        <f t="shared" si="7"/>
        <v>90</v>
      </c>
      <c r="BH61" s="32">
        <v>44718</v>
      </c>
      <c r="BI61" s="38">
        <v>15000000</v>
      </c>
      <c r="BJ61" s="32"/>
      <c r="BK61" s="38"/>
      <c r="BL61" s="32"/>
      <c r="BM61" s="38"/>
      <c r="BN61" s="38"/>
      <c r="BO61" s="38"/>
      <c r="BP61" s="38"/>
      <c r="BQ61" s="38"/>
      <c r="BR61" s="39">
        <v>1</v>
      </c>
      <c r="BS61" s="39">
        <f t="shared" si="6"/>
        <v>15000000</v>
      </c>
      <c r="BT61" s="32"/>
      <c r="BU61" s="12"/>
      <c r="BV61" s="32"/>
      <c r="BW61" s="32"/>
      <c r="BX61" s="32"/>
      <c r="BY61" s="40">
        <f>+U61/AP61</f>
        <v>5000000</v>
      </c>
      <c r="BZ61" s="56">
        <v>1</v>
      </c>
      <c r="CA61" s="57">
        <v>44624</v>
      </c>
      <c r="CB61" s="58">
        <v>1166667</v>
      </c>
      <c r="CC61" s="48">
        <v>1</v>
      </c>
      <c r="CD61" s="57">
        <v>44630</v>
      </c>
      <c r="CE61" s="58">
        <v>5000000</v>
      </c>
      <c r="CF61" s="48">
        <v>1</v>
      </c>
      <c r="CG61" s="57">
        <v>44658</v>
      </c>
      <c r="CH61" s="58">
        <v>5000000</v>
      </c>
      <c r="CI61" s="60">
        <v>1</v>
      </c>
      <c r="CJ61" s="54">
        <v>44687</v>
      </c>
      <c r="CK61" s="58">
        <v>5000000</v>
      </c>
      <c r="CL61" s="60">
        <v>1</v>
      </c>
      <c r="CM61" s="54">
        <v>44718</v>
      </c>
      <c r="CN61" s="59">
        <v>4957307</v>
      </c>
      <c r="CO61" s="60">
        <v>1</v>
      </c>
      <c r="CP61" s="54">
        <v>44755</v>
      </c>
      <c r="CQ61" s="59">
        <v>4957307</v>
      </c>
      <c r="CR61" s="60">
        <v>1</v>
      </c>
      <c r="CS61" s="54">
        <v>44784</v>
      </c>
      <c r="CT61" s="59">
        <v>4957307</v>
      </c>
      <c r="CU61" s="60"/>
      <c r="CV61" s="60"/>
      <c r="CW61" s="60"/>
      <c r="CX61" s="60"/>
      <c r="CY61" s="60"/>
      <c r="CZ61" s="60"/>
      <c r="DA61" s="60"/>
      <c r="DB61" s="60"/>
      <c r="DC61" s="60"/>
      <c r="DD61" s="48">
        <f t="shared" si="12"/>
        <v>7</v>
      </c>
      <c r="DE61" s="61">
        <f t="shared" si="13"/>
        <v>31038588</v>
      </c>
    </row>
    <row r="62" spans="1:109" ht="24" x14ac:dyDescent="0.25">
      <c r="A62" s="12">
        <v>58</v>
      </c>
      <c r="B62" s="12">
        <v>2022</v>
      </c>
      <c r="C62" s="13" t="s">
        <v>284</v>
      </c>
      <c r="D62" s="14" t="s">
        <v>312</v>
      </c>
      <c r="E62" s="131" t="s">
        <v>339</v>
      </c>
      <c r="F62" s="120" t="s">
        <v>895</v>
      </c>
      <c r="G62" s="12" t="s">
        <v>39</v>
      </c>
      <c r="H62" s="12" t="s">
        <v>61</v>
      </c>
      <c r="I62" s="12" t="s">
        <v>41</v>
      </c>
      <c r="J62" s="12" t="s">
        <v>60</v>
      </c>
      <c r="K62" s="35" t="s">
        <v>42</v>
      </c>
      <c r="L62" s="29" t="s">
        <v>535</v>
      </c>
      <c r="M62" s="12" t="s">
        <v>127</v>
      </c>
      <c r="N62" s="29" t="s">
        <v>384</v>
      </c>
      <c r="O62" s="29" t="s">
        <v>481</v>
      </c>
      <c r="P62" s="14" t="s">
        <v>984</v>
      </c>
      <c r="Q62" s="14" t="s">
        <v>987</v>
      </c>
      <c r="R62" s="12" t="s">
        <v>970</v>
      </c>
      <c r="S62" s="12" t="s">
        <v>977</v>
      </c>
      <c r="T62" s="15">
        <v>36800000</v>
      </c>
      <c r="U62" s="15">
        <f>+T62+BS62</f>
        <v>50600000</v>
      </c>
      <c r="V62" s="16" t="s">
        <v>150</v>
      </c>
      <c r="W62" s="48">
        <v>1841</v>
      </c>
      <c r="X62" s="49">
        <v>365</v>
      </c>
      <c r="Y62" s="50">
        <v>44580</v>
      </c>
      <c r="Z62" s="51">
        <v>644</v>
      </c>
      <c r="AA62" s="37">
        <v>44804</v>
      </c>
      <c r="AB62" s="37"/>
      <c r="AC62" s="52"/>
      <c r="AD62" s="53">
        <v>351</v>
      </c>
      <c r="AE62" s="54">
        <v>44582</v>
      </c>
      <c r="AF62" s="16">
        <v>774</v>
      </c>
      <c r="AG62" s="37">
        <v>44812</v>
      </c>
      <c r="AH62" s="16"/>
      <c r="AI62" s="26" t="s">
        <v>38</v>
      </c>
      <c r="AJ62" s="27" t="s">
        <v>63</v>
      </c>
      <c r="AK62" s="27" t="s">
        <v>67</v>
      </c>
      <c r="AL62" s="28">
        <v>5</v>
      </c>
      <c r="AM62" s="12" t="s">
        <v>137</v>
      </c>
      <c r="AN62" s="12">
        <v>8</v>
      </c>
      <c r="AO62" s="12">
        <v>3</v>
      </c>
      <c r="AP62" s="12">
        <f t="shared" si="15"/>
        <v>11</v>
      </c>
      <c r="AQ62" s="12"/>
      <c r="AR62" s="30">
        <v>44581</v>
      </c>
      <c r="AS62" s="31">
        <v>44585</v>
      </c>
      <c r="AT62" s="31">
        <v>44827</v>
      </c>
      <c r="AU62" s="31">
        <v>44918</v>
      </c>
      <c r="AV62" s="32"/>
      <c r="AW62" s="33" t="s">
        <v>823</v>
      </c>
      <c r="AX62" s="125" t="s">
        <v>109</v>
      </c>
      <c r="AY62" s="16">
        <v>90</v>
      </c>
      <c r="AZ62" s="16"/>
      <c r="BA62" s="16"/>
      <c r="BB62" s="16"/>
      <c r="BC62" s="16"/>
      <c r="BD62" s="16"/>
      <c r="BE62" s="16"/>
      <c r="BF62" s="16">
        <v>1</v>
      </c>
      <c r="BG62" s="36">
        <f t="shared" si="7"/>
        <v>90</v>
      </c>
      <c r="BH62" s="32">
        <v>44811</v>
      </c>
      <c r="BI62" s="38">
        <v>13800000</v>
      </c>
      <c r="BJ62" s="32"/>
      <c r="BK62" s="38"/>
      <c r="BL62" s="32"/>
      <c r="BM62" s="38"/>
      <c r="BN62" s="38"/>
      <c r="BO62" s="38"/>
      <c r="BP62" s="38"/>
      <c r="BQ62" s="38"/>
      <c r="BR62" s="39">
        <v>1</v>
      </c>
      <c r="BS62" s="39">
        <f t="shared" si="6"/>
        <v>13800000</v>
      </c>
      <c r="BT62" s="32"/>
      <c r="BU62" s="12"/>
      <c r="BV62" s="32"/>
      <c r="BW62" s="32"/>
      <c r="BX62" s="32"/>
      <c r="BY62" s="40">
        <f>+U62/AP62</f>
        <v>4600000</v>
      </c>
      <c r="BZ62" s="56">
        <v>1</v>
      </c>
      <c r="CA62" s="57">
        <v>44624</v>
      </c>
      <c r="CB62" s="58">
        <v>1073333</v>
      </c>
      <c r="CC62" s="48">
        <v>1</v>
      </c>
      <c r="CD62" s="57">
        <v>44634</v>
      </c>
      <c r="CE62" s="58">
        <v>4600000</v>
      </c>
      <c r="CF62" s="48">
        <v>1</v>
      </c>
      <c r="CG62" s="57">
        <v>44662</v>
      </c>
      <c r="CH62" s="58">
        <v>4600000</v>
      </c>
      <c r="CI62" s="48">
        <v>1</v>
      </c>
      <c r="CJ62" s="57">
        <v>44690</v>
      </c>
      <c r="CK62" s="58">
        <v>4600000</v>
      </c>
      <c r="CL62" s="60">
        <v>1</v>
      </c>
      <c r="CM62" s="54">
        <v>44722</v>
      </c>
      <c r="CN62" s="59">
        <v>4560722</v>
      </c>
      <c r="CO62" s="60">
        <v>1</v>
      </c>
      <c r="CP62" s="54">
        <v>44753</v>
      </c>
      <c r="CQ62" s="59">
        <v>4560722</v>
      </c>
      <c r="CR62" s="60">
        <v>1</v>
      </c>
      <c r="CS62" s="54">
        <v>44784</v>
      </c>
      <c r="CT62" s="59">
        <v>4560722</v>
      </c>
      <c r="CU62" s="60"/>
      <c r="CV62" s="60"/>
      <c r="CW62" s="60"/>
      <c r="CX62" s="60"/>
      <c r="CY62" s="60"/>
      <c r="CZ62" s="60"/>
      <c r="DA62" s="60"/>
      <c r="DB62" s="60"/>
      <c r="DC62" s="60"/>
      <c r="DD62" s="48">
        <f t="shared" si="12"/>
        <v>7</v>
      </c>
      <c r="DE62" s="61">
        <f t="shared" si="13"/>
        <v>28555499</v>
      </c>
    </row>
    <row r="63" spans="1:109" ht="36" x14ac:dyDescent="0.25">
      <c r="A63" s="12">
        <v>59</v>
      </c>
      <c r="B63" s="12">
        <v>2022</v>
      </c>
      <c r="C63" s="13" t="s">
        <v>285</v>
      </c>
      <c r="D63" s="14" t="s">
        <v>313</v>
      </c>
      <c r="E63" s="131" t="s">
        <v>423</v>
      </c>
      <c r="F63" s="120" t="s">
        <v>879</v>
      </c>
      <c r="G63" s="12" t="s">
        <v>39</v>
      </c>
      <c r="H63" s="12" t="s">
        <v>61</v>
      </c>
      <c r="I63" s="12" t="s">
        <v>45</v>
      </c>
      <c r="J63" s="34" t="s">
        <v>60</v>
      </c>
      <c r="K63" s="35" t="s">
        <v>267</v>
      </c>
      <c r="L63" s="29" t="s">
        <v>716</v>
      </c>
      <c r="M63" s="12" t="s">
        <v>381</v>
      </c>
      <c r="N63" s="29" t="s">
        <v>422</v>
      </c>
      <c r="O63" s="62" t="s">
        <v>734</v>
      </c>
      <c r="P63" s="14" t="s">
        <v>984</v>
      </c>
      <c r="Q63" s="14" t="s">
        <v>987</v>
      </c>
      <c r="R63" s="12" t="s">
        <v>970</v>
      </c>
      <c r="S63" s="12" t="s">
        <v>977</v>
      </c>
      <c r="T63" s="15">
        <v>15600000</v>
      </c>
      <c r="U63" s="15">
        <f>+T63+BS63</f>
        <v>23400000</v>
      </c>
      <c r="V63" s="16" t="s">
        <v>150</v>
      </c>
      <c r="W63" s="48">
        <v>1741</v>
      </c>
      <c r="X63" s="49">
        <v>311</v>
      </c>
      <c r="Y63" s="50">
        <v>44578</v>
      </c>
      <c r="Z63" s="51">
        <v>480</v>
      </c>
      <c r="AA63" s="37">
        <v>44712</v>
      </c>
      <c r="AB63" s="37"/>
      <c r="AC63" s="52"/>
      <c r="AD63" s="53">
        <v>359</v>
      </c>
      <c r="AE63" s="54">
        <v>44585</v>
      </c>
      <c r="AF63" s="16">
        <v>569</v>
      </c>
      <c r="AG63" s="37">
        <v>44718</v>
      </c>
      <c r="AH63" s="16"/>
      <c r="AI63" s="26" t="s">
        <v>38</v>
      </c>
      <c r="AJ63" s="27" t="s">
        <v>63</v>
      </c>
      <c r="AK63" s="27" t="s">
        <v>68</v>
      </c>
      <c r="AL63" s="28">
        <v>4</v>
      </c>
      <c r="AM63" s="12" t="s">
        <v>137</v>
      </c>
      <c r="AN63" s="12">
        <v>6</v>
      </c>
      <c r="AO63" s="12">
        <v>3</v>
      </c>
      <c r="AP63" s="12">
        <f t="shared" si="15"/>
        <v>9</v>
      </c>
      <c r="AQ63" s="12"/>
      <c r="AR63" s="30">
        <v>44582</v>
      </c>
      <c r="AS63" s="31">
        <v>44585</v>
      </c>
      <c r="AT63" s="31">
        <v>44765</v>
      </c>
      <c r="AU63" s="31">
        <v>44857</v>
      </c>
      <c r="AV63" s="32"/>
      <c r="AW63" s="33" t="s">
        <v>955</v>
      </c>
      <c r="AX63" s="125" t="s">
        <v>109</v>
      </c>
      <c r="AY63" s="16">
        <v>90</v>
      </c>
      <c r="AZ63" s="16"/>
      <c r="BA63" s="16"/>
      <c r="BB63" s="16"/>
      <c r="BC63" s="16"/>
      <c r="BD63" s="16"/>
      <c r="BE63" s="16"/>
      <c r="BF63" s="16">
        <v>1</v>
      </c>
      <c r="BG63" s="36">
        <f t="shared" si="7"/>
        <v>90</v>
      </c>
      <c r="BH63" s="32">
        <v>44718</v>
      </c>
      <c r="BI63" s="38">
        <v>7800000</v>
      </c>
      <c r="BJ63" s="32"/>
      <c r="BK63" s="38"/>
      <c r="BL63" s="32"/>
      <c r="BM63" s="38"/>
      <c r="BN63" s="38"/>
      <c r="BO63" s="38"/>
      <c r="BP63" s="38"/>
      <c r="BQ63" s="38"/>
      <c r="BR63" s="39">
        <v>1</v>
      </c>
      <c r="BS63" s="39">
        <f t="shared" si="6"/>
        <v>7800000</v>
      </c>
      <c r="BT63" s="32"/>
      <c r="BU63" s="12"/>
      <c r="BV63" s="32"/>
      <c r="BW63" s="32"/>
      <c r="BX63" s="32"/>
      <c r="BY63" s="40">
        <f>+U63/AP63</f>
        <v>2600000</v>
      </c>
      <c r="BZ63" s="56">
        <v>1</v>
      </c>
      <c r="CA63" s="57">
        <v>44624</v>
      </c>
      <c r="CB63" s="58">
        <v>606667</v>
      </c>
      <c r="CC63" s="48">
        <v>1</v>
      </c>
      <c r="CD63" s="57">
        <v>44630</v>
      </c>
      <c r="CE63" s="58">
        <v>2600000</v>
      </c>
      <c r="CF63" s="48">
        <v>1</v>
      </c>
      <c r="CG63" s="57">
        <v>44658</v>
      </c>
      <c r="CH63" s="58">
        <v>2600000</v>
      </c>
      <c r="CI63" s="48">
        <v>1</v>
      </c>
      <c r="CJ63" s="57">
        <v>44687</v>
      </c>
      <c r="CK63" s="58">
        <v>2600000</v>
      </c>
      <c r="CL63" s="60">
        <v>1</v>
      </c>
      <c r="CM63" s="54">
        <v>44718</v>
      </c>
      <c r="CN63" s="59">
        <v>2577799</v>
      </c>
      <c r="CO63" s="60">
        <v>1</v>
      </c>
      <c r="CP63" s="54">
        <v>44753</v>
      </c>
      <c r="CQ63" s="59">
        <v>2577799</v>
      </c>
      <c r="CR63" s="60">
        <v>1</v>
      </c>
      <c r="CS63" s="54">
        <v>44784</v>
      </c>
      <c r="CT63" s="59">
        <v>2577799</v>
      </c>
      <c r="CU63" s="60"/>
      <c r="CV63" s="60"/>
      <c r="CW63" s="60"/>
      <c r="CX63" s="60"/>
      <c r="CY63" s="60"/>
      <c r="CZ63" s="60"/>
      <c r="DA63" s="60"/>
      <c r="DB63" s="60"/>
      <c r="DC63" s="60"/>
      <c r="DD63" s="48">
        <f t="shared" si="12"/>
        <v>7</v>
      </c>
      <c r="DE63" s="61">
        <f t="shared" si="13"/>
        <v>16140064</v>
      </c>
    </row>
    <row r="64" spans="1:109" ht="36" x14ac:dyDescent="0.25">
      <c r="A64" s="12">
        <v>60</v>
      </c>
      <c r="B64" s="12">
        <v>2022</v>
      </c>
      <c r="C64" s="13" t="s">
        <v>286</v>
      </c>
      <c r="D64" s="14" t="s">
        <v>314</v>
      </c>
      <c r="E64" s="131" t="s">
        <v>425</v>
      </c>
      <c r="F64" s="120" t="s">
        <v>878</v>
      </c>
      <c r="G64" s="12" t="s">
        <v>39</v>
      </c>
      <c r="H64" s="12" t="s">
        <v>61</v>
      </c>
      <c r="I64" s="12" t="s">
        <v>41</v>
      </c>
      <c r="J64" s="12" t="s">
        <v>60</v>
      </c>
      <c r="K64" s="35" t="s">
        <v>42</v>
      </c>
      <c r="L64" s="29" t="s">
        <v>334</v>
      </c>
      <c r="M64" s="12" t="s">
        <v>926</v>
      </c>
      <c r="N64" s="29" t="s">
        <v>424</v>
      </c>
      <c r="O64" s="62" t="s">
        <v>733</v>
      </c>
      <c r="P64" s="14" t="s">
        <v>984</v>
      </c>
      <c r="Q64" s="14" t="s">
        <v>987</v>
      </c>
      <c r="R64" s="12" t="s">
        <v>970</v>
      </c>
      <c r="S64" s="12" t="s">
        <v>977</v>
      </c>
      <c r="T64" s="15">
        <v>30000000</v>
      </c>
      <c r="U64" s="15">
        <f>+T64+BS64</f>
        <v>30000000</v>
      </c>
      <c r="V64" s="16" t="s">
        <v>150</v>
      </c>
      <c r="W64" s="48">
        <v>1739</v>
      </c>
      <c r="X64" s="49">
        <v>357</v>
      </c>
      <c r="Y64" s="50">
        <v>44580</v>
      </c>
      <c r="Z64" s="51"/>
      <c r="AA64" s="37"/>
      <c r="AB64" s="37"/>
      <c r="AC64" s="52"/>
      <c r="AD64" s="53">
        <v>363</v>
      </c>
      <c r="AE64" s="54">
        <v>44585</v>
      </c>
      <c r="AF64" s="16"/>
      <c r="AG64" s="16"/>
      <c r="AH64" s="16"/>
      <c r="AI64" s="26" t="s">
        <v>38</v>
      </c>
      <c r="AJ64" s="27" t="s">
        <v>63</v>
      </c>
      <c r="AK64" s="27" t="s">
        <v>67</v>
      </c>
      <c r="AL64" s="28">
        <v>5</v>
      </c>
      <c r="AM64" s="12" t="s">
        <v>137</v>
      </c>
      <c r="AN64" s="12">
        <v>6</v>
      </c>
      <c r="AO64" s="12">
        <v>0</v>
      </c>
      <c r="AP64" s="12">
        <f t="shared" si="15"/>
        <v>6</v>
      </c>
      <c r="AQ64" s="12"/>
      <c r="AR64" s="30">
        <v>44582</v>
      </c>
      <c r="AS64" s="31">
        <v>44585</v>
      </c>
      <c r="AT64" s="31">
        <v>44765</v>
      </c>
      <c r="AU64" s="31">
        <v>44785</v>
      </c>
      <c r="AV64" s="32"/>
      <c r="AW64" s="33" t="s">
        <v>713</v>
      </c>
      <c r="AX64" s="125" t="s">
        <v>111</v>
      </c>
      <c r="AY64" s="16"/>
      <c r="AZ64" s="16"/>
      <c r="BA64" s="16"/>
      <c r="BB64" s="16"/>
      <c r="BC64" s="16"/>
      <c r="BD64" s="16"/>
      <c r="BE64" s="16"/>
      <c r="BF64" s="16"/>
      <c r="BG64" s="36">
        <f t="shared" si="7"/>
        <v>0</v>
      </c>
      <c r="BH64" s="32"/>
      <c r="BI64" s="38"/>
      <c r="BJ64" s="32"/>
      <c r="BK64" s="38"/>
      <c r="BL64" s="32"/>
      <c r="BM64" s="38"/>
      <c r="BN64" s="38"/>
      <c r="BO64" s="38"/>
      <c r="BP64" s="38"/>
      <c r="BQ64" s="38"/>
      <c r="BR64" s="39"/>
      <c r="BS64" s="39">
        <f t="shared" si="6"/>
        <v>0</v>
      </c>
      <c r="BT64" s="32">
        <v>44673</v>
      </c>
      <c r="BU64" s="12">
        <v>110</v>
      </c>
      <c r="BV64" s="32">
        <v>44785</v>
      </c>
      <c r="BW64" s="32"/>
      <c r="BX64" s="32"/>
      <c r="BY64" s="40">
        <f>+U64/AP64</f>
        <v>5000000</v>
      </c>
      <c r="BZ64" s="56">
        <v>1</v>
      </c>
      <c r="CA64" s="57">
        <v>44624</v>
      </c>
      <c r="CB64" s="58">
        <v>1166667</v>
      </c>
      <c r="CC64" s="48">
        <v>1</v>
      </c>
      <c r="CD64" s="57">
        <v>44630</v>
      </c>
      <c r="CE64" s="58">
        <v>5000000</v>
      </c>
      <c r="CF64" s="48">
        <v>1</v>
      </c>
      <c r="CG64" s="57">
        <v>44662</v>
      </c>
      <c r="CH64" s="58">
        <v>5000000</v>
      </c>
      <c r="CI64" s="60">
        <v>1</v>
      </c>
      <c r="CJ64" s="54">
        <v>44796</v>
      </c>
      <c r="CK64" s="58">
        <v>3635359</v>
      </c>
      <c r="CL64" s="60"/>
      <c r="CM64" s="60"/>
      <c r="CN64" s="59"/>
      <c r="CO64" s="60"/>
      <c r="CP64" s="60"/>
      <c r="CQ64" s="60"/>
      <c r="CR64" s="60"/>
      <c r="CS64" s="60"/>
      <c r="CT64" s="60"/>
      <c r="CU64" s="60"/>
      <c r="CV64" s="60"/>
      <c r="CW64" s="60"/>
      <c r="CX64" s="60"/>
      <c r="CY64" s="60"/>
      <c r="CZ64" s="60"/>
      <c r="DA64" s="60"/>
      <c r="DB64" s="60"/>
      <c r="DC64" s="60"/>
      <c r="DD64" s="48">
        <f t="shared" si="12"/>
        <v>4</v>
      </c>
      <c r="DE64" s="61">
        <f t="shared" si="13"/>
        <v>14802026</v>
      </c>
    </row>
    <row r="65" spans="1:109" ht="36" x14ac:dyDescent="0.25">
      <c r="A65" s="12">
        <v>61</v>
      </c>
      <c r="B65" s="12">
        <v>2022</v>
      </c>
      <c r="C65" s="13" t="s">
        <v>287</v>
      </c>
      <c r="D65" s="14" t="s">
        <v>315</v>
      </c>
      <c r="E65" s="131" t="s">
        <v>427</v>
      </c>
      <c r="F65" s="120" t="s">
        <v>905</v>
      </c>
      <c r="G65" s="12" t="s">
        <v>39</v>
      </c>
      <c r="H65" s="12" t="s">
        <v>337</v>
      </c>
      <c r="I65" s="12" t="s">
        <v>43</v>
      </c>
      <c r="J65" s="12" t="s">
        <v>60</v>
      </c>
      <c r="K65" s="35" t="s">
        <v>42</v>
      </c>
      <c r="L65" s="29" t="s">
        <v>720</v>
      </c>
      <c r="M65" s="12" t="s">
        <v>380</v>
      </c>
      <c r="N65" s="29" t="s">
        <v>426</v>
      </c>
      <c r="O65" s="62" t="s">
        <v>735</v>
      </c>
      <c r="P65" s="14" t="s">
        <v>984</v>
      </c>
      <c r="Q65" s="14" t="s">
        <v>987</v>
      </c>
      <c r="R65" s="12" t="s">
        <v>970</v>
      </c>
      <c r="S65" s="12" t="s">
        <v>977</v>
      </c>
      <c r="T65" s="15">
        <v>16800000</v>
      </c>
      <c r="U65" s="15">
        <f>+T65+BS65</f>
        <v>16800000</v>
      </c>
      <c r="V65" s="16" t="s">
        <v>150</v>
      </c>
      <c r="W65" s="48">
        <v>1731</v>
      </c>
      <c r="X65" s="49">
        <v>352</v>
      </c>
      <c r="Y65" s="50">
        <v>44580</v>
      </c>
      <c r="Z65" s="51"/>
      <c r="AA65" s="37"/>
      <c r="AB65" s="37"/>
      <c r="AC65" s="52"/>
      <c r="AD65" s="53">
        <v>368</v>
      </c>
      <c r="AE65" s="54">
        <v>44585</v>
      </c>
      <c r="AF65" s="16"/>
      <c r="AG65" s="16"/>
      <c r="AH65" s="16"/>
      <c r="AI65" s="26" t="s">
        <v>38</v>
      </c>
      <c r="AJ65" s="27" t="s">
        <v>63</v>
      </c>
      <c r="AK65" s="27" t="s">
        <v>68</v>
      </c>
      <c r="AL65" s="28">
        <v>4</v>
      </c>
      <c r="AM65" s="12" t="s">
        <v>137</v>
      </c>
      <c r="AN65" s="12">
        <v>6</v>
      </c>
      <c r="AO65" s="12">
        <v>0</v>
      </c>
      <c r="AP65" s="12">
        <f t="shared" si="15"/>
        <v>6</v>
      </c>
      <c r="AQ65" s="12"/>
      <c r="AR65" s="30">
        <v>44582</v>
      </c>
      <c r="AS65" s="31">
        <v>44585</v>
      </c>
      <c r="AT65" s="31">
        <v>44765</v>
      </c>
      <c r="AU65" s="31">
        <v>44765</v>
      </c>
      <c r="AV65" s="32"/>
      <c r="AW65" s="33" t="s">
        <v>123</v>
      </c>
      <c r="AX65" s="125" t="s">
        <v>115</v>
      </c>
      <c r="AY65" s="16"/>
      <c r="AZ65" s="16"/>
      <c r="BA65" s="16"/>
      <c r="BB65" s="16"/>
      <c r="BC65" s="16"/>
      <c r="BD65" s="16"/>
      <c r="BE65" s="16"/>
      <c r="BF65" s="16"/>
      <c r="BG65" s="36">
        <f t="shared" si="7"/>
        <v>0</v>
      </c>
      <c r="BH65" s="32"/>
      <c r="BI65" s="38"/>
      <c r="BJ65" s="32"/>
      <c r="BK65" s="38"/>
      <c r="BL65" s="32"/>
      <c r="BM65" s="38"/>
      <c r="BN65" s="38"/>
      <c r="BO65" s="38"/>
      <c r="BP65" s="38"/>
      <c r="BQ65" s="38"/>
      <c r="BR65" s="39"/>
      <c r="BS65" s="39">
        <f t="shared" si="6"/>
        <v>0</v>
      </c>
      <c r="BT65" s="32"/>
      <c r="BU65" s="12"/>
      <c r="BV65" s="32"/>
      <c r="BW65" s="32"/>
      <c r="BX65" s="32"/>
      <c r="BY65" s="40">
        <f>+U65/AP65</f>
        <v>2800000</v>
      </c>
      <c r="BZ65" s="56">
        <v>1</v>
      </c>
      <c r="CA65" s="65">
        <v>44645</v>
      </c>
      <c r="CB65" s="58">
        <v>653333</v>
      </c>
      <c r="CC65" s="48">
        <v>1</v>
      </c>
      <c r="CD65" s="57">
        <v>44645</v>
      </c>
      <c r="CE65" s="58">
        <v>2800000</v>
      </c>
      <c r="CF65" s="48">
        <v>1</v>
      </c>
      <c r="CG65" s="57">
        <v>44662</v>
      </c>
      <c r="CH65" s="58">
        <v>2800000</v>
      </c>
      <c r="CI65" s="48">
        <v>1</v>
      </c>
      <c r="CJ65" s="57">
        <v>44693</v>
      </c>
      <c r="CK65" s="58">
        <v>2800000</v>
      </c>
      <c r="CL65" s="60">
        <v>1</v>
      </c>
      <c r="CM65" s="54">
        <v>44718</v>
      </c>
      <c r="CN65" s="59">
        <v>2776091</v>
      </c>
      <c r="CO65" s="60">
        <v>1</v>
      </c>
      <c r="CP65" s="54">
        <v>44753</v>
      </c>
      <c r="CQ65" s="60">
        <v>2776091</v>
      </c>
      <c r="CR65" s="60"/>
      <c r="CS65" s="60"/>
      <c r="CT65" s="60"/>
      <c r="CU65" s="60"/>
      <c r="CV65" s="60"/>
      <c r="CW65" s="60"/>
      <c r="CX65" s="60"/>
      <c r="CY65" s="60"/>
      <c r="CZ65" s="60"/>
      <c r="DA65" s="60"/>
      <c r="DB65" s="60"/>
      <c r="DC65" s="60"/>
      <c r="DD65" s="48">
        <f t="shared" si="12"/>
        <v>6</v>
      </c>
      <c r="DE65" s="61">
        <f t="shared" si="13"/>
        <v>14605515</v>
      </c>
    </row>
    <row r="66" spans="1:109" ht="36" x14ac:dyDescent="0.25">
      <c r="A66" s="12">
        <v>62</v>
      </c>
      <c r="B66" s="12">
        <v>2022</v>
      </c>
      <c r="C66" s="13" t="s">
        <v>288</v>
      </c>
      <c r="D66" s="14" t="s">
        <v>316</v>
      </c>
      <c r="E66" s="131" t="s">
        <v>428</v>
      </c>
      <c r="F66" s="120" t="s">
        <v>906</v>
      </c>
      <c r="G66" s="12" t="s">
        <v>39</v>
      </c>
      <c r="H66" s="12" t="s">
        <v>429</v>
      </c>
      <c r="I66" s="12" t="s">
        <v>41</v>
      </c>
      <c r="J66" s="34" t="s">
        <v>60</v>
      </c>
      <c r="K66" s="35" t="s">
        <v>42</v>
      </c>
      <c r="L66" s="29" t="s">
        <v>334</v>
      </c>
      <c r="M66" s="12" t="s">
        <v>927</v>
      </c>
      <c r="N66" s="29" t="s">
        <v>712</v>
      </c>
      <c r="O66" s="62" t="s">
        <v>736</v>
      </c>
      <c r="P66" s="14" t="s">
        <v>984</v>
      </c>
      <c r="Q66" s="14" t="s">
        <v>987</v>
      </c>
      <c r="R66" s="12" t="s">
        <v>970</v>
      </c>
      <c r="S66" s="12" t="s">
        <v>977</v>
      </c>
      <c r="T66" s="15">
        <v>27600000</v>
      </c>
      <c r="U66" s="15">
        <f>+T66+BS66</f>
        <v>41400000</v>
      </c>
      <c r="V66" s="16" t="s">
        <v>150</v>
      </c>
      <c r="W66" s="48">
        <v>1710</v>
      </c>
      <c r="X66" s="49">
        <v>348</v>
      </c>
      <c r="Y66" s="50">
        <v>44580</v>
      </c>
      <c r="Z66" s="51">
        <v>571</v>
      </c>
      <c r="AA66" s="37">
        <v>44757</v>
      </c>
      <c r="AB66" s="37"/>
      <c r="AC66" s="52"/>
      <c r="AD66" s="53">
        <v>369</v>
      </c>
      <c r="AE66" s="54">
        <v>44585</v>
      </c>
      <c r="AF66" s="16">
        <v>670</v>
      </c>
      <c r="AG66" s="37">
        <v>44764</v>
      </c>
      <c r="AH66" s="16"/>
      <c r="AI66" s="26" t="s">
        <v>38</v>
      </c>
      <c r="AJ66" s="27" t="s">
        <v>63</v>
      </c>
      <c r="AK66" s="27" t="s">
        <v>67</v>
      </c>
      <c r="AL66" s="28">
        <v>5</v>
      </c>
      <c r="AM66" s="12" t="s">
        <v>137</v>
      </c>
      <c r="AN66" s="12">
        <v>6</v>
      </c>
      <c r="AO66" s="12">
        <v>3</v>
      </c>
      <c r="AP66" s="12">
        <f t="shared" si="15"/>
        <v>9</v>
      </c>
      <c r="AQ66" s="12"/>
      <c r="AR66" s="30">
        <v>44582</v>
      </c>
      <c r="AS66" s="31">
        <v>44585</v>
      </c>
      <c r="AT66" s="31">
        <v>44765</v>
      </c>
      <c r="AU66" s="31">
        <v>44857</v>
      </c>
      <c r="AV66" s="32"/>
      <c r="AW66" s="33" t="s">
        <v>955</v>
      </c>
      <c r="AX66" s="125" t="s">
        <v>109</v>
      </c>
      <c r="AY66" s="16">
        <v>90</v>
      </c>
      <c r="AZ66" s="16"/>
      <c r="BA66" s="16"/>
      <c r="BB66" s="16"/>
      <c r="BC66" s="16"/>
      <c r="BD66" s="16"/>
      <c r="BE66" s="16"/>
      <c r="BF66" s="16">
        <v>1</v>
      </c>
      <c r="BG66" s="36">
        <f t="shared" si="7"/>
        <v>90</v>
      </c>
      <c r="BH66" s="32">
        <v>44764</v>
      </c>
      <c r="BI66" s="38">
        <v>13800000</v>
      </c>
      <c r="BJ66" s="32"/>
      <c r="BK66" s="38"/>
      <c r="BL66" s="32"/>
      <c r="BM66" s="38"/>
      <c r="BN66" s="38"/>
      <c r="BO66" s="38"/>
      <c r="BP66" s="38"/>
      <c r="BQ66" s="38"/>
      <c r="BR66" s="39">
        <v>1</v>
      </c>
      <c r="BS66" s="39">
        <f t="shared" si="6"/>
        <v>13800000</v>
      </c>
      <c r="BT66" s="32"/>
      <c r="BU66" s="12"/>
      <c r="BV66" s="32"/>
      <c r="BW66" s="32"/>
      <c r="BX66" s="32"/>
      <c r="BY66" s="40">
        <f>+U66/AP66</f>
        <v>4600000</v>
      </c>
      <c r="BZ66" s="56">
        <v>1</v>
      </c>
      <c r="CA66" s="57">
        <v>44624</v>
      </c>
      <c r="CB66" s="58">
        <v>1073333</v>
      </c>
      <c r="CC66" s="48">
        <v>1</v>
      </c>
      <c r="CD66" s="57">
        <v>44630</v>
      </c>
      <c r="CE66" s="58">
        <v>4600000</v>
      </c>
      <c r="CF66" s="48">
        <v>1</v>
      </c>
      <c r="CG66" s="57">
        <v>44662</v>
      </c>
      <c r="CH66" s="58">
        <v>4600000</v>
      </c>
      <c r="CI66" s="48">
        <v>1</v>
      </c>
      <c r="CJ66" s="57">
        <v>44693</v>
      </c>
      <c r="CK66" s="58">
        <v>4600000</v>
      </c>
      <c r="CL66" s="60">
        <v>1</v>
      </c>
      <c r="CM66" s="54">
        <v>44722</v>
      </c>
      <c r="CN66" s="59">
        <v>4560722</v>
      </c>
      <c r="CO66" s="60">
        <v>1</v>
      </c>
      <c r="CP66" s="54">
        <v>44757</v>
      </c>
      <c r="CQ66" s="59">
        <v>4560722</v>
      </c>
      <c r="CR66" s="60">
        <v>1</v>
      </c>
      <c r="CS66" s="54">
        <v>44784</v>
      </c>
      <c r="CT66" s="59">
        <v>4560722</v>
      </c>
      <c r="CU66" s="60"/>
      <c r="CV66" s="60"/>
      <c r="CW66" s="60"/>
      <c r="CX66" s="60"/>
      <c r="CY66" s="60"/>
      <c r="CZ66" s="60"/>
      <c r="DA66" s="60"/>
      <c r="DB66" s="60"/>
      <c r="DC66" s="60"/>
      <c r="DD66" s="48">
        <f t="shared" si="12"/>
        <v>7</v>
      </c>
      <c r="DE66" s="61">
        <f t="shared" si="13"/>
        <v>28555499</v>
      </c>
    </row>
    <row r="67" spans="1:109" ht="24" x14ac:dyDescent="0.25">
      <c r="A67" s="12">
        <v>63</v>
      </c>
      <c r="B67" s="12">
        <v>2022</v>
      </c>
      <c r="C67" s="13" t="s">
        <v>289</v>
      </c>
      <c r="D67" s="14" t="s">
        <v>317</v>
      </c>
      <c r="E67" s="131" t="s">
        <v>433</v>
      </c>
      <c r="F67" s="120" t="s">
        <v>907</v>
      </c>
      <c r="G67" s="12" t="s">
        <v>96</v>
      </c>
      <c r="H67" s="12" t="s">
        <v>62</v>
      </c>
      <c r="I67" s="12" t="s">
        <v>41</v>
      </c>
      <c r="J67" s="34" t="s">
        <v>60</v>
      </c>
      <c r="K67" s="35" t="s">
        <v>42</v>
      </c>
      <c r="L67" s="29" t="s">
        <v>717</v>
      </c>
      <c r="M67" s="12" t="s">
        <v>928</v>
      </c>
      <c r="N67" s="29" t="s">
        <v>432</v>
      </c>
      <c r="O67" s="62" t="s">
        <v>737</v>
      </c>
      <c r="P67" s="14" t="s">
        <v>984</v>
      </c>
      <c r="Q67" s="14" t="s">
        <v>987</v>
      </c>
      <c r="R67" s="12" t="s">
        <v>970</v>
      </c>
      <c r="S67" s="12" t="s">
        <v>977</v>
      </c>
      <c r="T67" s="15">
        <v>31032000</v>
      </c>
      <c r="U67" s="15">
        <f>+T67+BS67</f>
        <v>46548000</v>
      </c>
      <c r="V67" s="16" t="s">
        <v>150</v>
      </c>
      <c r="W67" s="48">
        <v>1741</v>
      </c>
      <c r="X67" s="49">
        <v>360</v>
      </c>
      <c r="Y67" s="50">
        <v>44580</v>
      </c>
      <c r="Z67" s="51">
        <v>573</v>
      </c>
      <c r="AA67" s="37">
        <v>44760</v>
      </c>
      <c r="AB67" s="37"/>
      <c r="AC67" s="52"/>
      <c r="AD67" s="53">
        <v>370</v>
      </c>
      <c r="AE67" s="54">
        <v>44585</v>
      </c>
      <c r="AF67" s="16">
        <v>671</v>
      </c>
      <c r="AG67" s="37">
        <v>44764</v>
      </c>
      <c r="AH67" s="16"/>
      <c r="AI67" s="26" t="s">
        <v>38</v>
      </c>
      <c r="AJ67" s="27" t="s">
        <v>63</v>
      </c>
      <c r="AK67" s="27" t="s">
        <v>67</v>
      </c>
      <c r="AL67" s="28">
        <v>5</v>
      </c>
      <c r="AM67" s="12" t="s">
        <v>137</v>
      </c>
      <c r="AN67" s="12">
        <v>6</v>
      </c>
      <c r="AO67" s="12">
        <v>3</v>
      </c>
      <c r="AP67" s="12">
        <f t="shared" si="15"/>
        <v>9</v>
      </c>
      <c r="AQ67" s="12"/>
      <c r="AR67" s="30">
        <v>44582</v>
      </c>
      <c r="AS67" s="31">
        <v>44585</v>
      </c>
      <c r="AT67" s="31">
        <v>44765</v>
      </c>
      <c r="AU67" s="31">
        <v>44857</v>
      </c>
      <c r="AV67" s="32"/>
      <c r="AW67" s="33" t="s">
        <v>955</v>
      </c>
      <c r="AX67" s="125" t="s">
        <v>109</v>
      </c>
      <c r="AY67" s="16">
        <v>90</v>
      </c>
      <c r="AZ67" s="16"/>
      <c r="BA67" s="16"/>
      <c r="BB67" s="16"/>
      <c r="BC67" s="16"/>
      <c r="BD67" s="16"/>
      <c r="BE67" s="16"/>
      <c r="BF67" s="16">
        <v>1</v>
      </c>
      <c r="BG67" s="36">
        <f t="shared" si="7"/>
        <v>90</v>
      </c>
      <c r="BH67" s="32">
        <v>44764</v>
      </c>
      <c r="BI67" s="38">
        <v>15516000</v>
      </c>
      <c r="BJ67" s="32"/>
      <c r="BK67" s="38"/>
      <c r="BL67" s="32"/>
      <c r="BM67" s="38"/>
      <c r="BN67" s="38"/>
      <c r="BO67" s="38"/>
      <c r="BP67" s="38"/>
      <c r="BQ67" s="38"/>
      <c r="BR67" s="39">
        <v>1</v>
      </c>
      <c r="BS67" s="39">
        <f t="shared" si="6"/>
        <v>15516000</v>
      </c>
      <c r="BT67" s="32"/>
      <c r="BU67" s="12"/>
      <c r="BV67" s="32"/>
      <c r="BW67" s="32"/>
      <c r="BX67" s="32"/>
      <c r="BY67" s="40">
        <f>+U67/AP67</f>
        <v>5172000</v>
      </c>
      <c r="BZ67" s="56">
        <v>1</v>
      </c>
      <c r="CA67" s="57">
        <v>44624</v>
      </c>
      <c r="CB67" s="58">
        <v>1206800</v>
      </c>
      <c r="CC67" s="48">
        <v>1</v>
      </c>
      <c r="CD67" s="57">
        <v>44630</v>
      </c>
      <c r="CE67" s="58">
        <v>5172000</v>
      </c>
      <c r="CF67" s="48">
        <v>1</v>
      </c>
      <c r="CG67" s="57">
        <v>44662</v>
      </c>
      <c r="CH67" s="58">
        <v>5172000</v>
      </c>
      <c r="CI67" s="60">
        <v>1</v>
      </c>
      <c r="CJ67" s="54">
        <v>44722</v>
      </c>
      <c r="CK67" s="59">
        <v>5127838</v>
      </c>
      <c r="CL67" s="60">
        <v>1</v>
      </c>
      <c r="CM67" s="54">
        <v>44757</v>
      </c>
      <c r="CN67" s="59">
        <v>9560825</v>
      </c>
      <c r="CO67" s="60"/>
      <c r="CP67" s="60"/>
      <c r="CQ67" s="60"/>
      <c r="CR67" s="60"/>
      <c r="CS67" s="60"/>
      <c r="CT67" s="60"/>
      <c r="CU67" s="60"/>
      <c r="CV67" s="60"/>
      <c r="CW67" s="60"/>
      <c r="CX67" s="60"/>
      <c r="CY67" s="60"/>
      <c r="CZ67" s="60"/>
      <c r="DA67" s="60"/>
      <c r="DB67" s="60"/>
      <c r="DC67" s="60"/>
      <c r="DD67" s="48">
        <f t="shared" si="12"/>
        <v>5</v>
      </c>
      <c r="DE67" s="61">
        <f t="shared" si="13"/>
        <v>26239463</v>
      </c>
    </row>
    <row r="68" spans="1:109" ht="36" x14ac:dyDescent="0.25">
      <c r="A68" s="12">
        <v>64</v>
      </c>
      <c r="B68" s="12">
        <v>2022</v>
      </c>
      <c r="C68" s="13" t="s">
        <v>290</v>
      </c>
      <c r="D68" s="14" t="s">
        <v>318</v>
      </c>
      <c r="E68" s="131" t="s">
        <v>434</v>
      </c>
      <c r="F68" s="120" t="s">
        <v>899</v>
      </c>
      <c r="G68" s="12" t="s">
        <v>435</v>
      </c>
      <c r="H68" s="12" t="s">
        <v>61</v>
      </c>
      <c r="I68" s="12" t="s">
        <v>41</v>
      </c>
      <c r="J68" s="34" t="s">
        <v>60</v>
      </c>
      <c r="K68" s="35" t="s">
        <v>42</v>
      </c>
      <c r="L68" s="29" t="s">
        <v>726</v>
      </c>
      <c r="M68" s="12" t="s">
        <v>929</v>
      </c>
      <c r="N68" s="29" t="s">
        <v>818</v>
      </c>
      <c r="O68" s="62" t="s">
        <v>738</v>
      </c>
      <c r="P68" s="14" t="s">
        <v>984</v>
      </c>
      <c r="Q68" s="14" t="s">
        <v>987</v>
      </c>
      <c r="R68" s="12" t="s">
        <v>970</v>
      </c>
      <c r="S68" s="12" t="s">
        <v>977</v>
      </c>
      <c r="T68" s="15">
        <v>27600000</v>
      </c>
      <c r="U68" s="15">
        <f>+T68+BS68</f>
        <v>41400000</v>
      </c>
      <c r="V68" s="16" t="s">
        <v>150</v>
      </c>
      <c r="W68" s="48">
        <v>1719</v>
      </c>
      <c r="X68" s="49">
        <v>350</v>
      </c>
      <c r="Y68" s="50">
        <v>44580</v>
      </c>
      <c r="Z68" s="51">
        <v>506</v>
      </c>
      <c r="AA68" s="37">
        <v>44725</v>
      </c>
      <c r="AB68" s="37"/>
      <c r="AC68" s="52"/>
      <c r="AD68" s="53">
        <v>371</v>
      </c>
      <c r="AE68" s="54">
        <v>44585</v>
      </c>
      <c r="AF68" s="16">
        <v>587</v>
      </c>
      <c r="AG68" s="37">
        <v>44726</v>
      </c>
      <c r="AH68" s="16"/>
      <c r="AI68" s="26" t="s">
        <v>38</v>
      </c>
      <c r="AJ68" s="27" t="s">
        <v>63</v>
      </c>
      <c r="AK68" s="27" t="s">
        <v>67</v>
      </c>
      <c r="AL68" s="28">
        <v>5</v>
      </c>
      <c r="AM68" s="12" t="s">
        <v>137</v>
      </c>
      <c r="AN68" s="12">
        <v>6</v>
      </c>
      <c r="AO68" s="12">
        <v>3</v>
      </c>
      <c r="AP68" s="12">
        <f t="shared" si="15"/>
        <v>9</v>
      </c>
      <c r="AQ68" s="12"/>
      <c r="AR68" s="30">
        <v>44582</v>
      </c>
      <c r="AS68" s="31">
        <v>44585</v>
      </c>
      <c r="AT68" s="31">
        <v>44765</v>
      </c>
      <c r="AU68" s="31">
        <v>44857</v>
      </c>
      <c r="AV68" s="32"/>
      <c r="AW68" s="33" t="s">
        <v>955</v>
      </c>
      <c r="AX68" s="125" t="s">
        <v>109</v>
      </c>
      <c r="AY68" s="16">
        <v>90</v>
      </c>
      <c r="AZ68" s="16"/>
      <c r="BA68" s="16"/>
      <c r="BB68" s="16"/>
      <c r="BC68" s="16"/>
      <c r="BD68" s="16"/>
      <c r="BE68" s="16"/>
      <c r="BF68" s="16">
        <v>1</v>
      </c>
      <c r="BG68" s="36">
        <f t="shared" si="7"/>
        <v>90</v>
      </c>
      <c r="BH68" s="32">
        <v>44726</v>
      </c>
      <c r="BI68" s="38">
        <v>13800000</v>
      </c>
      <c r="BJ68" s="32"/>
      <c r="BK68" s="38"/>
      <c r="BL68" s="32"/>
      <c r="BM68" s="38"/>
      <c r="BN68" s="38"/>
      <c r="BO68" s="38"/>
      <c r="BP68" s="38"/>
      <c r="BQ68" s="38"/>
      <c r="BR68" s="39">
        <v>1</v>
      </c>
      <c r="BS68" s="39">
        <f t="shared" si="6"/>
        <v>13800000</v>
      </c>
      <c r="BT68" s="32"/>
      <c r="BU68" s="12"/>
      <c r="BV68" s="32"/>
      <c r="BW68" s="32"/>
      <c r="BX68" s="32"/>
      <c r="BY68" s="40">
        <f>+U68/AP68</f>
        <v>4600000</v>
      </c>
      <c r="BZ68" s="56">
        <v>1</v>
      </c>
      <c r="CA68" s="57">
        <v>44624</v>
      </c>
      <c r="CB68" s="58">
        <v>1073333</v>
      </c>
      <c r="CC68" s="48">
        <v>1</v>
      </c>
      <c r="CD68" s="57">
        <v>44630</v>
      </c>
      <c r="CE68" s="58">
        <v>4600000</v>
      </c>
      <c r="CF68" s="48">
        <v>1</v>
      </c>
      <c r="CG68" s="57">
        <v>44662</v>
      </c>
      <c r="CH68" s="58">
        <v>4600000</v>
      </c>
      <c r="CI68" s="60">
        <v>1</v>
      </c>
      <c r="CJ68" s="54">
        <v>44687</v>
      </c>
      <c r="CK68" s="58">
        <v>4600000</v>
      </c>
      <c r="CL68" s="60">
        <v>1</v>
      </c>
      <c r="CM68" s="54">
        <v>44718</v>
      </c>
      <c r="CN68" s="59">
        <v>4600000</v>
      </c>
      <c r="CO68" s="60">
        <v>1</v>
      </c>
      <c r="CP68" s="54">
        <v>44755</v>
      </c>
      <c r="CQ68" s="59">
        <v>4560722</v>
      </c>
      <c r="CR68" s="60">
        <v>1</v>
      </c>
      <c r="CS68" s="54">
        <v>44784</v>
      </c>
      <c r="CT68" s="60">
        <v>4560722</v>
      </c>
      <c r="CU68" s="60"/>
      <c r="CV68" s="60"/>
      <c r="CW68" s="60"/>
      <c r="CX68" s="60"/>
      <c r="CY68" s="60"/>
      <c r="CZ68" s="60"/>
      <c r="DA68" s="60"/>
      <c r="DB68" s="60"/>
      <c r="DC68" s="60"/>
      <c r="DD68" s="48">
        <f t="shared" si="12"/>
        <v>7</v>
      </c>
      <c r="DE68" s="61">
        <f t="shared" si="13"/>
        <v>28594777</v>
      </c>
    </row>
    <row r="69" spans="1:109" ht="36" x14ac:dyDescent="0.25">
      <c r="A69" s="12">
        <v>65</v>
      </c>
      <c r="B69" s="12">
        <v>2022</v>
      </c>
      <c r="C69" s="13" t="s">
        <v>291</v>
      </c>
      <c r="D69" s="14" t="s">
        <v>319</v>
      </c>
      <c r="E69" s="131" t="s">
        <v>437</v>
      </c>
      <c r="F69" s="120" t="s">
        <v>908</v>
      </c>
      <c r="G69" s="12" t="s">
        <v>435</v>
      </c>
      <c r="H69" s="12" t="s">
        <v>62</v>
      </c>
      <c r="I69" s="12" t="s">
        <v>45</v>
      </c>
      <c r="J69" s="34" t="s">
        <v>60</v>
      </c>
      <c r="K69" s="35" t="s">
        <v>42</v>
      </c>
      <c r="L69" s="29" t="s">
        <v>331</v>
      </c>
      <c r="M69" s="12" t="s">
        <v>930</v>
      </c>
      <c r="N69" s="29" t="s">
        <v>436</v>
      </c>
      <c r="O69" s="62" t="s">
        <v>739</v>
      </c>
      <c r="P69" s="14" t="s">
        <v>984</v>
      </c>
      <c r="Q69" s="14" t="s">
        <v>987</v>
      </c>
      <c r="R69" s="12" t="s">
        <v>970</v>
      </c>
      <c r="S69" s="12" t="s">
        <v>977</v>
      </c>
      <c r="T69" s="15">
        <v>19260000</v>
      </c>
      <c r="U69" s="15">
        <f>+T69+BS69</f>
        <v>28890000</v>
      </c>
      <c r="V69" s="16" t="s">
        <v>150</v>
      </c>
      <c r="W69" s="48">
        <v>2024</v>
      </c>
      <c r="X69" s="49">
        <v>373</v>
      </c>
      <c r="Y69" s="50">
        <v>44580</v>
      </c>
      <c r="Z69" s="51">
        <v>555</v>
      </c>
      <c r="AA69" s="37">
        <v>44750</v>
      </c>
      <c r="AB69" s="51">
        <v>628</v>
      </c>
      <c r="AC69" s="52">
        <v>44796</v>
      </c>
      <c r="AD69" s="53">
        <v>372</v>
      </c>
      <c r="AE69" s="54">
        <v>44585</v>
      </c>
      <c r="AF69" s="16">
        <v>648</v>
      </c>
      <c r="AG69" s="37">
        <v>44755</v>
      </c>
      <c r="AH69" s="16"/>
      <c r="AI69" s="26" t="s">
        <v>38</v>
      </c>
      <c r="AJ69" s="27" t="s">
        <v>63</v>
      </c>
      <c r="AK69" s="27" t="s">
        <v>68</v>
      </c>
      <c r="AL69" s="28">
        <v>4</v>
      </c>
      <c r="AM69" s="12" t="s">
        <v>137</v>
      </c>
      <c r="AN69" s="12">
        <v>6</v>
      </c>
      <c r="AO69" s="12">
        <v>3</v>
      </c>
      <c r="AP69" s="12">
        <f t="shared" si="15"/>
        <v>9</v>
      </c>
      <c r="AQ69" s="12"/>
      <c r="AR69" s="30">
        <v>44582</v>
      </c>
      <c r="AS69" s="31">
        <v>44585</v>
      </c>
      <c r="AT69" s="31">
        <v>44765</v>
      </c>
      <c r="AU69" s="31">
        <v>44857</v>
      </c>
      <c r="AV69" s="32"/>
      <c r="AW69" s="33" t="s">
        <v>955</v>
      </c>
      <c r="AX69" s="125" t="s">
        <v>109</v>
      </c>
      <c r="AY69" s="16">
        <v>60</v>
      </c>
      <c r="AZ69" s="37">
        <v>44798</v>
      </c>
      <c r="BA69" s="16">
        <v>30</v>
      </c>
      <c r="BB69" s="16"/>
      <c r="BC69" s="16"/>
      <c r="BD69" s="16"/>
      <c r="BE69" s="16"/>
      <c r="BF69" s="16">
        <v>1</v>
      </c>
      <c r="BG69" s="36">
        <f t="shared" si="7"/>
        <v>90</v>
      </c>
      <c r="BH69" s="32">
        <v>44754</v>
      </c>
      <c r="BI69" s="38">
        <v>6420000</v>
      </c>
      <c r="BJ69" s="32">
        <v>44798</v>
      </c>
      <c r="BK69" s="38">
        <v>3210000</v>
      </c>
      <c r="BL69" s="32"/>
      <c r="BM69" s="38"/>
      <c r="BN69" s="38"/>
      <c r="BO69" s="38"/>
      <c r="BP69" s="38"/>
      <c r="BQ69" s="38"/>
      <c r="BR69" s="39">
        <v>2</v>
      </c>
      <c r="BS69" s="39">
        <f t="shared" si="6"/>
        <v>9630000</v>
      </c>
      <c r="BT69" s="32"/>
      <c r="BU69" s="12"/>
      <c r="BV69" s="32"/>
      <c r="BW69" s="32"/>
      <c r="BX69" s="32"/>
      <c r="BY69" s="40">
        <f>+U69/AP69</f>
        <v>3210000</v>
      </c>
      <c r="BZ69" s="56">
        <v>1</v>
      </c>
      <c r="CA69" s="57">
        <v>44624</v>
      </c>
      <c r="CB69" s="58">
        <v>749000</v>
      </c>
      <c r="CC69" s="48">
        <v>1</v>
      </c>
      <c r="CD69" s="57">
        <v>44630</v>
      </c>
      <c r="CE69" s="58">
        <v>3210000</v>
      </c>
      <c r="CF69" s="48">
        <v>1</v>
      </c>
      <c r="CG69" s="57">
        <v>44658</v>
      </c>
      <c r="CH69" s="58">
        <v>3210000</v>
      </c>
      <c r="CI69" s="60">
        <v>1</v>
      </c>
      <c r="CJ69" s="54">
        <v>44687</v>
      </c>
      <c r="CK69" s="58">
        <v>3210000</v>
      </c>
      <c r="CL69" s="60">
        <v>1</v>
      </c>
      <c r="CM69" s="54">
        <v>44720</v>
      </c>
      <c r="CN69" s="59">
        <v>3182591</v>
      </c>
      <c r="CO69" s="60">
        <v>1</v>
      </c>
      <c r="CP69" s="54">
        <v>44755</v>
      </c>
      <c r="CQ69" s="59">
        <v>3182591</v>
      </c>
      <c r="CR69" s="60">
        <v>1</v>
      </c>
      <c r="CS69" s="54">
        <v>44784</v>
      </c>
      <c r="CT69" s="59">
        <v>3182591</v>
      </c>
      <c r="CU69" s="60"/>
      <c r="CV69" s="60"/>
      <c r="CW69" s="60"/>
      <c r="CX69" s="60"/>
      <c r="CY69" s="60"/>
      <c r="CZ69" s="60"/>
      <c r="DA69" s="60"/>
      <c r="DB69" s="60"/>
      <c r="DC69" s="60"/>
      <c r="DD69" s="48">
        <f t="shared" si="12"/>
        <v>7</v>
      </c>
      <c r="DE69" s="61">
        <f t="shared" si="13"/>
        <v>19926773</v>
      </c>
    </row>
    <row r="70" spans="1:109" ht="36" x14ac:dyDescent="0.25">
      <c r="A70" s="12">
        <v>66</v>
      </c>
      <c r="B70" s="12">
        <v>2022</v>
      </c>
      <c r="C70" s="13" t="s">
        <v>292</v>
      </c>
      <c r="D70" s="14" t="s">
        <v>320</v>
      </c>
      <c r="E70" s="131" t="s">
        <v>438</v>
      </c>
      <c r="F70" s="120" t="s">
        <v>881</v>
      </c>
      <c r="G70" s="12" t="s">
        <v>96</v>
      </c>
      <c r="H70" s="12" t="s">
        <v>62</v>
      </c>
      <c r="I70" s="12" t="s">
        <v>45</v>
      </c>
      <c r="J70" s="34" t="s">
        <v>60</v>
      </c>
      <c r="K70" s="35" t="s">
        <v>42</v>
      </c>
      <c r="L70" s="29" t="s">
        <v>719</v>
      </c>
      <c r="M70" s="12" t="s">
        <v>373</v>
      </c>
      <c r="N70" s="29" t="s">
        <v>820</v>
      </c>
      <c r="O70" s="62" t="s">
        <v>740</v>
      </c>
      <c r="P70" s="14" t="s">
        <v>984</v>
      </c>
      <c r="Q70" s="14" t="s">
        <v>987</v>
      </c>
      <c r="R70" s="12" t="s">
        <v>970</v>
      </c>
      <c r="S70" s="12" t="s">
        <v>977</v>
      </c>
      <c r="T70" s="15">
        <v>21000000</v>
      </c>
      <c r="U70" s="15">
        <f>+T70+BS70</f>
        <v>31500000</v>
      </c>
      <c r="V70" s="16" t="s">
        <v>150</v>
      </c>
      <c r="W70" s="48">
        <v>1841</v>
      </c>
      <c r="X70" s="49">
        <v>367</v>
      </c>
      <c r="Y70" s="50">
        <v>44580</v>
      </c>
      <c r="Z70" s="51">
        <v>547</v>
      </c>
      <c r="AA70" s="37">
        <v>44748</v>
      </c>
      <c r="AB70" s="37"/>
      <c r="AC70" s="52"/>
      <c r="AD70" s="53">
        <v>373</v>
      </c>
      <c r="AE70" s="54">
        <v>44585</v>
      </c>
      <c r="AF70" s="16">
        <v>637</v>
      </c>
      <c r="AG70" s="37">
        <v>44754</v>
      </c>
      <c r="AH70" s="16"/>
      <c r="AI70" s="26" t="s">
        <v>38</v>
      </c>
      <c r="AJ70" s="27" t="s">
        <v>63</v>
      </c>
      <c r="AK70" s="27" t="s">
        <v>68</v>
      </c>
      <c r="AL70" s="28">
        <v>4</v>
      </c>
      <c r="AM70" s="12" t="s">
        <v>137</v>
      </c>
      <c r="AN70" s="12">
        <v>6</v>
      </c>
      <c r="AO70" s="12">
        <v>3</v>
      </c>
      <c r="AP70" s="12">
        <f t="shared" si="15"/>
        <v>9</v>
      </c>
      <c r="AQ70" s="12"/>
      <c r="AR70" s="30">
        <v>44582</v>
      </c>
      <c r="AS70" s="31">
        <v>44587</v>
      </c>
      <c r="AT70" s="31">
        <v>44767</v>
      </c>
      <c r="AU70" s="31">
        <v>44859</v>
      </c>
      <c r="AV70" s="32"/>
      <c r="AW70" s="33" t="s">
        <v>955</v>
      </c>
      <c r="AX70" s="125" t="s">
        <v>109</v>
      </c>
      <c r="AY70" s="16">
        <v>90</v>
      </c>
      <c r="AZ70" s="16"/>
      <c r="BA70" s="16"/>
      <c r="BB70" s="16"/>
      <c r="BC70" s="16"/>
      <c r="BD70" s="16"/>
      <c r="BE70" s="16"/>
      <c r="BF70" s="16">
        <v>1</v>
      </c>
      <c r="BG70" s="36">
        <f t="shared" si="7"/>
        <v>90</v>
      </c>
      <c r="BH70" s="32">
        <v>44750</v>
      </c>
      <c r="BI70" s="38">
        <v>10500000</v>
      </c>
      <c r="BJ70" s="32"/>
      <c r="BK70" s="38"/>
      <c r="BL70" s="32"/>
      <c r="BM70" s="38"/>
      <c r="BN70" s="38"/>
      <c r="BO70" s="38"/>
      <c r="BP70" s="38"/>
      <c r="BQ70" s="38"/>
      <c r="BR70" s="39">
        <v>1</v>
      </c>
      <c r="BS70" s="39">
        <f t="shared" si="6"/>
        <v>10500000</v>
      </c>
      <c r="BT70" s="32"/>
      <c r="BU70" s="12"/>
      <c r="BV70" s="32"/>
      <c r="BW70" s="32"/>
      <c r="BX70" s="32"/>
      <c r="BY70" s="40">
        <f>+U70/AP70</f>
        <v>3500000</v>
      </c>
      <c r="BZ70" s="56">
        <v>1</v>
      </c>
      <c r="CA70" s="57">
        <v>44624</v>
      </c>
      <c r="CB70" s="58">
        <v>583333</v>
      </c>
      <c r="CC70" s="48">
        <v>1</v>
      </c>
      <c r="CD70" s="57">
        <v>44634</v>
      </c>
      <c r="CE70" s="58">
        <v>3500000</v>
      </c>
      <c r="CF70" s="48">
        <v>1</v>
      </c>
      <c r="CG70" s="57">
        <v>44658</v>
      </c>
      <c r="CH70" s="58">
        <v>3500000</v>
      </c>
      <c r="CI70" s="48">
        <v>1</v>
      </c>
      <c r="CJ70" s="57">
        <v>44687</v>
      </c>
      <c r="CK70" s="58">
        <v>3500000</v>
      </c>
      <c r="CL70" s="60">
        <v>1</v>
      </c>
      <c r="CM70" s="54">
        <v>44720</v>
      </c>
      <c r="CN70" s="59">
        <v>3470115</v>
      </c>
      <c r="CO70" s="60">
        <v>1</v>
      </c>
      <c r="CP70" s="54">
        <v>44753</v>
      </c>
      <c r="CQ70" s="59">
        <v>3470115</v>
      </c>
      <c r="CR70" s="60">
        <v>1</v>
      </c>
      <c r="CS70" s="54">
        <v>44784</v>
      </c>
      <c r="CT70" s="59">
        <v>3470115</v>
      </c>
      <c r="CU70" s="60"/>
      <c r="CV70" s="60"/>
      <c r="CW70" s="60"/>
      <c r="CX70" s="60"/>
      <c r="CY70" s="60"/>
      <c r="CZ70" s="60"/>
      <c r="DA70" s="60"/>
      <c r="DB70" s="60"/>
      <c r="DC70" s="60"/>
      <c r="DD70" s="48">
        <f t="shared" si="12"/>
        <v>7</v>
      </c>
      <c r="DE70" s="61">
        <f t="shared" si="13"/>
        <v>21493678</v>
      </c>
    </row>
    <row r="71" spans="1:109" ht="48" x14ac:dyDescent="0.25">
      <c r="A71" s="12">
        <v>67</v>
      </c>
      <c r="B71" s="12">
        <v>2022</v>
      </c>
      <c r="C71" s="13" t="s">
        <v>293</v>
      </c>
      <c r="D71" s="14" t="s">
        <v>321</v>
      </c>
      <c r="E71" s="131" t="s">
        <v>440</v>
      </c>
      <c r="F71" s="120" t="s">
        <v>895</v>
      </c>
      <c r="G71" s="12" t="s">
        <v>39</v>
      </c>
      <c r="H71" s="12" t="s">
        <v>61</v>
      </c>
      <c r="I71" s="12" t="s">
        <v>41</v>
      </c>
      <c r="J71" s="34" t="s">
        <v>60</v>
      </c>
      <c r="K71" s="35" t="s">
        <v>42</v>
      </c>
      <c r="L71" s="29" t="s">
        <v>719</v>
      </c>
      <c r="M71" s="12" t="s">
        <v>371</v>
      </c>
      <c r="N71" s="29" t="s">
        <v>439</v>
      </c>
      <c r="O71" s="62" t="s">
        <v>741</v>
      </c>
      <c r="P71" s="14" t="s">
        <v>984</v>
      </c>
      <c r="Q71" s="14" t="s">
        <v>987</v>
      </c>
      <c r="R71" s="12" t="s">
        <v>970</v>
      </c>
      <c r="S71" s="12" t="s">
        <v>977</v>
      </c>
      <c r="T71" s="15">
        <v>29400000</v>
      </c>
      <c r="U71" s="15">
        <f>+T71+BS71</f>
        <v>44100000</v>
      </c>
      <c r="V71" s="16" t="s">
        <v>150</v>
      </c>
      <c r="W71" s="48">
        <v>1841</v>
      </c>
      <c r="X71" s="49">
        <v>366</v>
      </c>
      <c r="Y71" s="50">
        <v>44580</v>
      </c>
      <c r="Z71" s="51">
        <v>567</v>
      </c>
      <c r="AA71" s="37">
        <v>44753</v>
      </c>
      <c r="AB71" s="37"/>
      <c r="AC71" s="52"/>
      <c r="AD71" s="53">
        <v>362</v>
      </c>
      <c r="AE71" s="54">
        <v>44585</v>
      </c>
      <c r="AF71" s="16">
        <v>645</v>
      </c>
      <c r="AG71" s="37">
        <v>44754</v>
      </c>
      <c r="AH71" s="16"/>
      <c r="AI71" s="26" t="s">
        <v>38</v>
      </c>
      <c r="AJ71" s="27" t="s">
        <v>63</v>
      </c>
      <c r="AK71" s="27" t="s">
        <v>67</v>
      </c>
      <c r="AL71" s="28">
        <v>5</v>
      </c>
      <c r="AM71" s="12" t="s">
        <v>137</v>
      </c>
      <c r="AN71" s="12">
        <v>6</v>
      </c>
      <c r="AO71" s="12">
        <v>3</v>
      </c>
      <c r="AP71" s="12">
        <f t="shared" si="15"/>
        <v>9</v>
      </c>
      <c r="AQ71" s="12"/>
      <c r="AR71" s="30">
        <v>44582</v>
      </c>
      <c r="AS71" s="31">
        <v>44585</v>
      </c>
      <c r="AT71" s="31">
        <v>44765</v>
      </c>
      <c r="AU71" s="31">
        <v>44857</v>
      </c>
      <c r="AV71" s="32"/>
      <c r="AW71" s="33" t="s">
        <v>955</v>
      </c>
      <c r="AX71" s="125" t="s">
        <v>109</v>
      </c>
      <c r="AY71" s="16">
        <v>90</v>
      </c>
      <c r="AZ71" s="16"/>
      <c r="BA71" s="16"/>
      <c r="BB71" s="16"/>
      <c r="BC71" s="16"/>
      <c r="BD71" s="16"/>
      <c r="BE71" s="16"/>
      <c r="BF71" s="16">
        <v>1</v>
      </c>
      <c r="BG71" s="36">
        <f t="shared" si="7"/>
        <v>90</v>
      </c>
      <c r="BH71" s="32">
        <v>44754</v>
      </c>
      <c r="BI71" s="38">
        <v>14700000</v>
      </c>
      <c r="BJ71" s="32"/>
      <c r="BK71" s="38"/>
      <c r="BL71" s="32"/>
      <c r="BM71" s="38"/>
      <c r="BN71" s="38"/>
      <c r="BO71" s="38"/>
      <c r="BP71" s="38"/>
      <c r="BQ71" s="38"/>
      <c r="BR71" s="39">
        <v>1</v>
      </c>
      <c r="BS71" s="39">
        <f t="shared" si="6"/>
        <v>14700000</v>
      </c>
      <c r="BT71" s="32"/>
      <c r="BU71" s="12"/>
      <c r="BV71" s="32"/>
      <c r="BW71" s="32"/>
      <c r="BX71" s="32"/>
      <c r="BY71" s="40">
        <f>+U71/AP71</f>
        <v>4900000</v>
      </c>
      <c r="BZ71" s="56">
        <v>1</v>
      </c>
      <c r="CA71" s="57">
        <v>44624</v>
      </c>
      <c r="CB71" s="58">
        <v>1143333</v>
      </c>
      <c r="CC71" s="48">
        <v>1</v>
      </c>
      <c r="CD71" s="57">
        <v>44634</v>
      </c>
      <c r="CE71" s="58">
        <v>4900000</v>
      </c>
      <c r="CF71" s="48">
        <v>1</v>
      </c>
      <c r="CG71" s="57">
        <v>44658</v>
      </c>
      <c r="CH71" s="58">
        <v>4900000</v>
      </c>
      <c r="CI71" s="48">
        <v>1</v>
      </c>
      <c r="CJ71" s="57">
        <v>44687</v>
      </c>
      <c r="CK71" s="58">
        <v>4900000</v>
      </c>
      <c r="CL71" s="60">
        <v>1</v>
      </c>
      <c r="CM71" s="54">
        <v>44718</v>
      </c>
      <c r="CN71" s="59">
        <v>4858161</v>
      </c>
      <c r="CO71" s="60">
        <v>1</v>
      </c>
      <c r="CP71" s="54">
        <v>44753</v>
      </c>
      <c r="CQ71" s="59">
        <v>4858161</v>
      </c>
      <c r="CR71" s="60">
        <v>1</v>
      </c>
      <c r="CS71" s="54">
        <v>44784</v>
      </c>
      <c r="CT71" s="59">
        <v>4858161</v>
      </c>
      <c r="CU71" s="60"/>
      <c r="CV71" s="60"/>
      <c r="CW71" s="60"/>
      <c r="CX71" s="60"/>
      <c r="CY71" s="60"/>
      <c r="CZ71" s="60"/>
      <c r="DA71" s="60"/>
      <c r="DB71" s="60"/>
      <c r="DC71" s="60"/>
      <c r="DD71" s="48">
        <f t="shared" si="12"/>
        <v>7</v>
      </c>
      <c r="DE71" s="61">
        <f t="shared" si="13"/>
        <v>30417816</v>
      </c>
    </row>
    <row r="72" spans="1:109" ht="24" x14ac:dyDescent="0.25">
      <c r="A72" s="12">
        <v>68</v>
      </c>
      <c r="B72" s="12">
        <v>2022</v>
      </c>
      <c r="C72" s="13" t="s">
        <v>294</v>
      </c>
      <c r="D72" s="14" t="s">
        <v>322</v>
      </c>
      <c r="E72" s="131" t="s">
        <v>338</v>
      </c>
      <c r="F72" s="120" t="s">
        <v>909</v>
      </c>
      <c r="G72" s="12" t="s">
        <v>39</v>
      </c>
      <c r="H72" s="12" t="s">
        <v>61</v>
      </c>
      <c r="I72" s="12" t="s">
        <v>41</v>
      </c>
      <c r="J72" s="12" t="s">
        <v>60</v>
      </c>
      <c r="K72" s="35" t="s">
        <v>42</v>
      </c>
      <c r="L72" s="29" t="s">
        <v>717</v>
      </c>
      <c r="M72" s="12" t="s">
        <v>609</v>
      </c>
      <c r="N72" s="29" t="s">
        <v>441</v>
      </c>
      <c r="O72" s="62" t="s">
        <v>742</v>
      </c>
      <c r="P72" s="14" t="s">
        <v>984</v>
      </c>
      <c r="Q72" s="14" t="s">
        <v>987</v>
      </c>
      <c r="R72" s="12" t="s">
        <v>970</v>
      </c>
      <c r="S72" s="12" t="s">
        <v>977</v>
      </c>
      <c r="T72" s="15">
        <v>56000000</v>
      </c>
      <c r="U72" s="15">
        <f>+T72+BS72</f>
        <v>84000000</v>
      </c>
      <c r="V72" s="16" t="s">
        <v>150</v>
      </c>
      <c r="W72" s="48">
        <v>1734</v>
      </c>
      <c r="X72" s="49">
        <v>355</v>
      </c>
      <c r="Y72" s="50">
        <v>44580</v>
      </c>
      <c r="Z72" s="51">
        <v>656</v>
      </c>
      <c r="AA72" s="37">
        <v>44805</v>
      </c>
      <c r="AB72" s="37"/>
      <c r="AC72" s="52"/>
      <c r="AD72" s="53">
        <v>356</v>
      </c>
      <c r="AE72" s="54">
        <v>44582</v>
      </c>
      <c r="AF72" s="16">
        <v>761</v>
      </c>
      <c r="AG72" s="37">
        <v>44810</v>
      </c>
      <c r="AH72" s="16"/>
      <c r="AI72" s="26" t="s">
        <v>38</v>
      </c>
      <c r="AJ72" s="27" t="s">
        <v>63</v>
      </c>
      <c r="AK72" s="27" t="s">
        <v>67</v>
      </c>
      <c r="AL72" s="28">
        <v>5</v>
      </c>
      <c r="AM72" s="12" t="s">
        <v>137</v>
      </c>
      <c r="AN72" s="12">
        <v>8</v>
      </c>
      <c r="AO72" s="12">
        <v>4</v>
      </c>
      <c r="AP72" s="12">
        <f t="shared" si="15"/>
        <v>12</v>
      </c>
      <c r="AQ72" s="12"/>
      <c r="AR72" s="30">
        <v>44582</v>
      </c>
      <c r="AS72" s="31">
        <v>44585</v>
      </c>
      <c r="AT72" s="31">
        <v>44827</v>
      </c>
      <c r="AU72" s="31">
        <v>44949</v>
      </c>
      <c r="AV72" s="32"/>
      <c r="AW72" s="33" t="s">
        <v>532</v>
      </c>
      <c r="AX72" s="125" t="s">
        <v>109</v>
      </c>
      <c r="AY72" s="16">
        <v>120</v>
      </c>
      <c r="AZ72" s="16"/>
      <c r="BA72" s="16"/>
      <c r="BB72" s="16"/>
      <c r="BC72" s="16"/>
      <c r="BD72" s="16"/>
      <c r="BE72" s="16"/>
      <c r="BF72" s="16">
        <v>1</v>
      </c>
      <c r="BG72" s="36">
        <f t="shared" si="7"/>
        <v>120</v>
      </c>
      <c r="BH72" s="32">
        <v>44809</v>
      </c>
      <c r="BI72" s="38">
        <v>28000000</v>
      </c>
      <c r="BJ72" s="32"/>
      <c r="BK72" s="38"/>
      <c r="BL72" s="32"/>
      <c r="BM72" s="38"/>
      <c r="BN72" s="38"/>
      <c r="BO72" s="38"/>
      <c r="BP72" s="38"/>
      <c r="BQ72" s="38"/>
      <c r="BR72" s="39">
        <v>1</v>
      </c>
      <c r="BS72" s="39">
        <f t="shared" si="6"/>
        <v>28000000</v>
      </c>
      <c r="BT72" s="32"/>
      <c r="BU72" s="12"/>
      <c r="BV72" s="32"/>
      <c r="BW72" s="32"/>
      <c r="BX72" s="32"/>
      <c r="BY72" s="40">
        <f>+U72/AP72</f>
        <v>7000000</v>
      </c>
      <c r="BZ72" s="56">
        <v>1</v>
      </c>
      <c r="CA72" s="57">
        <v>44624</v>
      </c>
      <c r="CB72" s="58">
        <v>1633333</v>
      </c>
      <c r="CC72" s="48">
        <v>1</v>
      </c>
      <c r="CD72" s="57">
        <v>44630</v>
      </c>
      <c r="CE72" s="58">
        <v>7000000</v>
      </c>
      <c r="CF72" s="48">
        <v>1</v>
      </c>
      <c r="CG72" s="57" t="s">
        <v>964</v>
      </c>
      <c r="CH72" s="58">
        <v>7000000</v>
      </c>
      <c r="CI72" s="60">
        <v>1</v>
      </c>
      <c r="CJ72" s="54">
        <v>44687</v>
      </c>
      <c r="CK72" s="58">
        <v>7000000</v>
      </c>
      <c r="CL72" s="60">
        <v>1</v>
      </c>
      <c r="CM72" s="54">
        <v>44718</v>
      </c>
      <c r="CN72" s="59">
        <v>6744498</v>
      </c>
      <c r="CO72" s="60">
        <v>1</v>
      </c>
      <c r="CP72" s="54">
        <v>44753</v>
      </c>
      <c r="CQ72" s="59">
        <v>6744498</v>
      </c>
      <c r="CR72" s="60">
        <v>1</v>
      </c>
      <c r="CS72" s="54">
        <v>44784</v>
      </c>
      <c r="CT72" s="60">
        <v>6744498</v>
      </c>
      <c r="CU72" s="60"/>
      <c r="CV72" s="60"/>
      <c r="CW72" s="60"/>
      <c r="CX72" s="60"/>
      <c r="CY72" s="60"/>
      <c r="CZ72" s="60"/>
      <c r="DA72" s="60"/>
      <c r="DB72" s="60"/>
      <c r="DC72" s="60"/>
      <c r="DD72" s="48">
        <f t="shared" si="12"/>
        <v>7</v>
      </c>
      <c r="DE72" s="61">
        <f t="shared" si="13"/>
        <v>42866827</v>
      </c>
    </row>
    <row r="73" spans="1:109" ht="30" x14ac:dyDescent="0.25">
      <c r="A73" s="12">
        <v>69</v>
      </c>
      <c r="B73" s="12">
        <v>2022</v>
      </c>
      <c r="C73" s="13" t="s">
        <v>295</v>
      </c>
      <c r="D73" s="14" t="s">
        <v>323</v>
      </c>
      <c r="E73" s="131" t="s">
        <v>442</v>
      </c>
      <c r="F73" s="120" t="s">
        <v>909</v>
      </c>
      <c r="G73" s="12" t="s">
        <v>39</v>
      </c>
      <c r="H73" s="12" t="s">
        <v>61</v>
      </c>
      <c r="I73" s="12" t="s">
        <v>41</v>
      </c>
      <c r="J73" s="12" t="s">
        <v>60</v>
      </c>
      <c r="K73" s="35" t="s">
        <v>42</v>
      </c>
      <c r="L73" s="29" t="s">
        <v>338</v>
      </c>
      <c r="M73" s="12" t="s">
        <v>609</v>
      </c>
      <c r="N73" s="29" t="s">
        <v>441</v>
      </c>
      <c r="O73" s="66" t="s">
        <v>743</v>
      </c>
      <c r="P73" s="14" t="s">
        <v>984</v>
      </c>
      <c r="Q73" s="14" t="s">
        <v>987</v>
      </c>
      <c r="R73" s="12" t="s">
        <v>970</v>
      </c>
      <c r="S73" s="12" t="s">
        <v>977</v>
      </c>
      <c r="T73" s="15">
        <v>52000000</v>
      </c>
      <c r="U73" s="15">
        <f>+T73+BS73</f>
        <v>78000000</v>
      </c>
      <c r="V73" s="16" t="s">
        <v>150</v>
      </c>
      <c r="W73" s="48">
        <v>1734</v>
      </c>
      <c r="X73" s="49">
        <v>353</v>
      </c>
      <c r="Y73" s="50">
        <v>44580</v>
      </c>
      <c r="Z73" s="51">
        <v>638</v>
      </c>
      <c r="AA73" s="37">
        <v>44804</v>
      </c>
      <c r="AB73" s="37"/>
      <c r="AC73" s="52"/>
      <c r="AD73" s="53">
        <v>357</v>
      </c>
      <c r="AE73" s="54">
        <v>44582</v>
      </c>
      <c r="AF73" s="16">
        <v>762</v>
      </c>
      <c r="AG73" s="37">
        <v>44810</v>
      </c>
      <c r="AH73" s="16"/>
      <c r="AI73" s="26" t="s">
        <v>38</v>
      </c>
      <c r="AJ73" s="27" t="s">
        <v>63</v>
      </c>
      <c r="AK73" s="27" t="s">
        <v>67</v>
      </c>
      <c r="AL73" s="28">
        <v>5</v>
      </c>
      <c r="AM73" s="12" t="s">
        <v>137</v>
      </c>
      <c r="AN73" s="12">
        <v>8</v>
      </c>
      <c r="AO73" s="12">
        <v>4</v>
      </c>
      <c r="AP73" s="12">
        <f t="shared" si="15"/>
        <v>12</v>
      </c>
      <c r="AQ73" s="12"/>
      <c r="AR73" s="30">
        <v>44582</v>
      </c>
      <c r="AS73" s="31">
        <v>44585</v>
      </c>
      <c r="AT73" s="31">
        <v>44827</v>
      </c>
      <c r="AU73" s="31">
        <v>44956</v>
      </c>
      <c r="AV73" s="32"/>
      <c r="AW73" s="33" t="s">
        <v>532</v>
      </c>
      <c r="AX73" s="125" t="s">
        <v>109</v>
      </c>
      <c r="AY73" s="16">
        <v>120</v>
      </c>
      <c r="AZ73" s="16"/>
      <c r="BA73" s="16"/>
      <c r="BB73" s="16"/>
      <c r="BC73" s="16"/>
      <c r="BD73" s="16"/>
      <c r="BE73" s="16"/>
      <c r="BF73" s="16">
        <v>1</v>
      </c>
      <c r="BG73" s="36">
        <f t="shared" si="7"/>
        <v>120</v>
      </c>
      <c r="BH73" s="32">
        <v>44809</v>
      </c>
      <c r="BI73" s="38">
        <v>26000000</v>
      </c>
      <c r="BJ73" s="32"/>
      <c r="BK73" s="38"/>
      <c r="BL73" s="32"/>
      <c r="BM73" s="38"/>
      <c r="BN73" s="38"/>
      <c r="BO73" s="38"/>
      <c r="BP73" s="38"/>
      <c r="BQ73" s="38"/>
      <c r="BR73" s="39">
        <v>1</v>
      </c>
      <c r="BS73" s="39">
        <f t="shared" si="6"/>
        <v>26000000</v>
      </c>
      <c r="BT73" s="32">
        <v>44740</v>
      </c>
      <c r="BU73" s="12">
        <v>7</v>
      </c>
      <c r="BV73" s="32">
        <v>44747</v>
      </c>
      <c r="BW73" s="32"/>
      <c r="BX73" s="32"/>
      <c r="BY73" s="40">
        <f>+U73/AP73</f>
        <v>6500000</v>
      </c>
      <c r="BZ73" s="56">
        <v>1</v>
      </c>
      <c r="CA73" s="57">
        <v>44624</v>
      </c>
      <c r="CB73" s="58">
        <v>1516667</v>
      </c>
      <c r="CC73" s="48">
        <v>1</v>
      </c>
      <c r="CD73" s="57">
        <v>44630</v>
      </c>
      <c r="CE73" s="58">
        <v>6500000</v>
      </c>
      <c r="CF73" s="48">
        <v>1</v>
      </c>
      <c r="CG73" s="57">
        <v>44662</v>
      </c>
      <c r="CH73" s="58">
        <v>6500000</v>
      </c>
      <c r="CI73" s="60">
        <v>1</v>
      </c>
      <c r="CJ73" s="54">
        <v>44687</v>
      </c>
      <c r="CK73" s="58">
        <v>6500000</v>
      </c>
      <c r="CL73" s="60">
        <v>1</v>
      </c>
      <c r="CM73" s="54">
        <v>44718</v>
      </c>
      <c r="CN73" s="59">
        <v>6311752</v>
      </c>
      <c r="CO73" s="60">
        <v>1</v>
      </c>
      <c r="CP73" s="54">
        <v>44753</v>
      </c>
      <c r="CQ73" s="59">
        <v>5749168</v>
      </c>
      <c r="CR73" s="60">
        <v>1</v>
      </c>
      <c r="CS73" s="54">
        <v>44784</v>
      </c>
      <c r="CT73" s="59">
        <v>5561650</v>
      </c>
      <c r="CU73" s="60"/>
      <c r="CV73" s="60"/>
      <c r="CW73" s="60"/>
      <c r="CX73" s="60"/>
      <c r="CY73" s="60"/>
      <c r="CZ73" s="60"/>
      <c r="DA73" s="60"/>
      <c r="DB73" s="60"/>
      <c r="DC73" s="60"/>
      <c r="DD73" s="48">
        <f t="shared" si="12"/>
        <v>7</v>
      </c>
      <c r="DE73" s="61">
        <f t="shared" si="13"/>
        <v>38639237</v>
      </c>
    </row>
    <row r="74" spans="1:109" ht="24" x14ac:dyDescent="0.25">
      <c r="A74" s="12">
        <v>70</v>
      </c>
      <c r="B74" s="12">
        <v>2022</v>
      </c>
      <c r="C74" s="13" t="s">
        <v>296</v>
      </c>
      <c r="D74" s="14" t="s">
        <v>324</v>
      </c>
      <c r="E74" s="131" t="s">
        <v>444</v>
      </c>
      <c r="F74" s="120" t="s">
        <v>883</v>
      </c>
      <c r="G74" s="12" t="s">
        <v>39</v>
      </c>
      <c r="H74" s="12" t="s">
        <v>61</v>
      </c>
      <c r="I74" s="12" t="s">
        <v>41</v>
      </c>
      <c r="J74" s="34" t="s">
        <v>60</v>
      </c>
      <c r="K74" s="35" t="s">
        <v>42</v>
      </c>
      <c r="L74" s="29" t="s">
        <v>141</v>
      </c>
      <c r="M74" s="12" t="s">
        <v>609</v>
      </c>
      <c r="N74" s="29" t="s">
        <v>443</v>
      </c>
      <c r="O74" s="62" t="s">
        <v>744</v>
      </c>
      <c r="P74" s="14" t="s">
        <v>984</v>
      </c>
      <c r="Q74" s="14" t="s">
        <v>987</v>
      </c>
      <c r="R74" s="12" t="s">
        <v>970</v>
      </c>
      <c r="S74" s="12" t="s">
        <v>977</v>
      </c>
      <c r="T74" s="15">
        <v>27600000</v>
      </c>
      <c r="U74" s="15">
        <f>+T74+BS74</f>
        <v>41400000</v>
      </c>
      <c r="V74" s="16" t="s">
        <v>150</v>
      </c>
      <c r="W74" s="48">
        <v>1734</v>
      </c>
      <c r="X74" s="49">
        <v>354</v>
      </c>
      <c r="Y74" s="50">
        <v>44580</v>
      </c>
      <c r="Z74" s="51">
        <v>495</v>
      </c>
      <c r="AA74" s="37">
        <v>44712</v>
      </c>
      <c r="AB74" s="37"/>
      <c r="AC74" s="52"/>
      <c r="AD74" s="53">
        <v>358</v>
      </c>
      <c r="AE74" s="54">
        <v>44582</v>
      </c>
      <c r="AF74" s="16">
        <v>358</v>
      </c>
      <c r="AG74" s="37">
        <v>44582</v>
      </c>
      <c r="AH74" s="16"/>
      <c r="AI74" s="26" t="s">
        <v>38</v>
      </c>
      <c r="AJ74" s="27" t="s">
        <v>63</v>
      </c>
      <c r="AK74" s="27" t="s">
        <v>67</v>
      </c>
      <c r="AL74" s="28">
        <v>5</v>
      </c>
      <c r="AM74" s="12" t="s">
        <v>137</v>
      </c>
      <c r="AN74" s="12">
        <v>6</v>
      </c>
      <c r="AO74" s="12">
        <v>3</v>
      </c>
      <c r="AP74" s="12">
        <f t="shared" si="15"/>
        <v>9</v>
      </c>
      <c r="AQ74" s="12"/>
      <c r="AR74" s="30">
        <v>44582</v>
      </c>
      <c r="AS74" s="31">
        <v>44585</v>
      </c>
      <c r="AT74" s="31">
        <v>44765</v>
      </c>
      <c r="AU74" s="31">
        <v>44857</v>
      </c>
      <c r="AV74" s="32"/>
      <c r="AW74" s="33" t="s">
        <v>955</v>
      </c>
      <c r="AX74" s="125" t="s">
        <v>109</v>
      </c>
      <c r="AY74" s="16">
        <v>90</v>
      </c>
      <c r="AZ74" s="16"/>
      <c r="BA74" s="16"/>
      <c r="BB74" s="16"/>
      <c r="BC74" s="16"/>
      <c r="BD74" s="16"/>
      <c r="BE74" s="16"/>
      <c r="BF74" s="16">
        <v>1</v>
      </c>
      <c r="BG74" s="36">
        <f t="shared" si="7"/>
        <v>90</v>
      </c>
      <c r="BH74" s="32">
        <v>44718</v>
      </c>
      <c r="BI74" s="38">
        <v>13800000</v>
      </c>
      <c r="BJ74" s="32"/>
      <c r="BK74" s="38"/>
      <c r="BL74" s="32"/>
      <c r="BM74" s="38"/>
      <c r="BN74" s="38"/>
      <c r="BO74" s="38"/>
      <c r="BP74" s="38"/>
      <c r="BQ74" s="38"/>
      <c r="BR74" s="39">
        <v>1</v>
      </c>
      <c r="BS74" s="39">
        <f t="shared" si="6"/>
        <v>13800000</v>
      </c>
      <c r="BT74" s="32"/>
      <c r="BU74" s="12"/>
      <c r="BV74" s="32"/>
      <c r="BW74" s="32"/>
      <c r="BX74" s="32"/>
      <c r="BY74" s="40">
        <f>+U74/AP74</f>
        <v>4600000</v>
      </c>
      <c r="BZ74" s="56">
        <v>1</v>
      </c>
      <c r="CA74" s="57">
        <v>44624</v>
      </c>
      <c r="CB74" s="58">
        <v>1073333</v>
      </c>
      <c r="CC74" s="48">
        <v>1</v>
      </c>
      <c r="CD74" s="57">
        <v>44630</v>
      </c>
      <c r="CE74" s="58">
        <v>4600000</v>
      </c>
      <c r="CF74" s="48">
        <v>1</v>
      </c>
      <c r="CG74" s="57">
        <v>44662</v>
      </c>
      <c r="CH74" s="58">
        <v>4600000</v>
      </c>
      <c r="CI74" s="60">
        <v>1</v>
      </c>
      <c r="CJ74" s="54">
        <v>44687</v>
      </c>
      <c r="CK74" s="59">
        <v>4600000</v>
      </c>
      <c r="CL74" s="60">
        <v>1</v>
      </c>
      <c r="CM74" s="54">
        <v>44718</v>
      </c>
      <c r="CN74" s="59">
        <v>4560722</v>
      </c>
      <c r="CO74" s="60">
        <v>1</v>
      </c>
      <c r="CP74" s="54">
        <v>44753</v>
      </c>
      <c r="CQ74" s="59">
        <v>4560722</v>
      </c>
      <c r="CR74" s="60">
        <v>1</v>
      </c>
      <c r="CS74" s="54">
        <v>44784</v>
      </c>
      <c r="CT74" s="59">
        <v>4560722</v>
      </c>
      <c r="CU74" s="60"/>
      <c r="CV74" s="60"/>
      <c r="CW74" s="60"/>
      <c r="CX74" s="60"/>
      <c r="CY74" s="60"/>
      <c r="CZ74" s="60"/>
      <c r="DA74" s="60"/>
      <c r="DB74" s="60"/>
      <c r="DC74" s="60"/>
      <c r="DD74" s="48">
        <f t="shared" si="12"/>
        <v>7</v>
      </c>
      <c r="DE74" s="61">
        <f t="shared" si="13"/>
        <v>28555499</v>
      </c>
    </row>
    <row r="75" spans="1:109" ht="36" x14ac:dyDescent="0.25">
      <c r="A75" s="12">
        <v>71</v>
      </c>
      <c r="B75" s="12">
        <v>2022</v>
      </c>
      <c r="C75" s="13" t="s">
        <v>297</v>
      </c>
      <c r="D75" s="14" t="s">
        <v>325</v>
      </c>
      <c r="E75" s="131" t="s">
        <v>445</v>
      </c>
      <c r="F75" s="120" t="s">
        <v>910</v>
      </c>
      <c r="G75" s="12" t="s">
        <v>39</v>
      </c>
      <c r="H75" s="12" t="s">
        <v>61</v>
      </c>
      <c r="I75" s="12" t="s">
        <v>41</v>
      </c>
      <c r="J75" s="34" t="s">
        <v>60</v>
      </c>
      <c r="K75" s="35" t="s">
        <v>42</v>
      </c>
      <c r="L75" s="29" t="s">
        <v>262</v>
      </c>
      <c r="M75" s="12" t="s">
        <v>378</v>
      </c>
      <c r="N75" s="29" t="s">
        <v>446</v>
      </c>
      <c r="O75" s="62" t="s">
        <v>745</v>
      </c>
      <c r="P75" s="14" t="s">
        <v>984</v>
      </c>
      <c r="Q75" s="14" t="s">
        <v>987</v>
      </c>
      <c r="R75" s="12" t="s">
        <v>970</v>
      </c>
      <c r="S75" s="12" t="s">
        <v>977</v>
      </c>
      <c r="T75" s="15">
        <v>27480000</v>
      </c>
      <c r="U75" s="15">
        <f>+T75+BS75</f>
        <v>41220000</v>
      </c>
      <c r="V75" s="16" t="s">
        <v>150</v>
      </c>
      <c r="W75" s="48">
        <v>1741</v>
      </c>
      <c r="X75" s="49">
        <v>362</v>
      </c>
      <c r="Y75" s="50">
        <v>44580</v>
      </c>
      <c r="Z75" s="51">
        <v>539</v>
      </c>
      <c r="AA75" s="37">
        <v>44748</v>
      </c>
      <c r="AB75" s="37"/>
      <c r="AC75" s="52"/>
      <c r="AD75" s="53">
        <v>385</v>
      </c>
      <c r="AE75" s="54">
        <v>44586</v>
      </c>
      <c r="AF75" s="16">
        <v>633</v>
      </c>
      <c r="AG75" s="37">
        <v>44753</v>
      </c>
      <c r="AH75" s="16"/>
      <c r="AI75" s="26" t="s">
        <v>38</v>
      </c>
      <c r="AJ75" s="27" t="s">
        <v>63</v>
      </c>
      <c r="AK75" s="27" t="s">
        <v>67</v>
      </c>
      <c r="AL75" s="28">
        <v>5</v>
      </c>
      <c r="AM75" s="12" t="s">
        <v>137</v>
      </c>
      <c r="AN75" s="12">
        <v>6</v>
      </c>
      <c r="AO75" s="12">
        <v>3</v>
      </c>
      <c r="AP75" s="12">
        <f t="shared" si="15"/>
        <v>9</v>
      </c>
      <c r="AQ75" s="12"/>
      <c r="AR75" s="30">
        <v>44582</v>
      </c>
      <c r="AS75" s="31">
        <v>44585</v>
      </c>
      <c r="AT75" s="31">
        <v>44765</v>
      </c>
      <c r="AU75" s="31">
        <v>44857</v>
      </c>
      <c r="AV75" s="32"/>
      <c r="AW75" s="33" t="s">
        <v>955</v>
      </c>
      <c r="AX75" s="125" t="s">
        <v>109</v>
      </c>
      <c r="AY75" s="16">
        <v>90</v>
      </c>
      <c r="AZ75" s="16"/>
      <c r="BA75" s="16"/>
      <c r="BB75" s="16"/>
      <c r="BC75" s="16"/>
      <c r="BD75" s="16"/>
      <c r="BE75" s="16"/>
      <c r="BF75" s="16">
        <v>1</v>
      </c>
      <c r="BG75" s="36">
        <f t="shared" si="7"/>
        <v>90</v>
      </c>
      <c r="BH75" s="32">
        <v>44750</v>
      </c>
      <c r="BI75" s="38">
        <v>13740000</v>
      </c>
      <c r="BJ75" s="32"/>
      <c r="BK75" s="38"/>
      <c r="BL75" s="32"/>
      <c r="BM75" s="38"/>
      <c r="BN75" s="38"/>
      <c r="BO75" s="38"/>
      <c r="BP75" s="38"/>
      <c r="BQ75" s="38"/>
      <c r="BR75" s="39">
        <v>1</v>
      </c>
      <c r="BS75" s="39">
        <f t="shared" si="6"/>
        <v>13740000</v>
      </c>
      <c r="BT75" s="32"/>
      <c r="BU75" s="12"/>
      <c r="BV75" s="32"/>
      <c r="BW75" s="32"/>
      <c r="BX75" s="32"/>
      <c r="BY75" s="40">
        <f>+U75/AP75</f>
        <v>4580000</v>
      </c>
      <c r="BZ75" s="56">
        <v>1</v>
      </c>
      <c r="CA75" s="57">
        <v>44624</v>
      </c>
      <c r="CB75" s="58">
        <v>1068667</v>
      </c>
      <c r="CC75" s="48">
        <v>1</v>
      </c>
      <c r="CD75" s="57">
        <v>44630</v>
      </c>
      <c r="CE75" s="58">
        <v>4580000</v>
      </c>
      <c r="CF75" s="48">
        <v>1</v>
      </c>
      <c r="CG75" s="57">
        <v>44658</v>
      </c>
      <c r="CH75" s="58">
        <v>4580000</v>
      </c>
      <c r="CI75" s="60">
        <v>1</v>
      </c>
      <c r="CJ75" s="54">
        <v>44687</v>
      </c>
      <c r="CK75" s="58">
        <v>4580000</v>
      </c>
      <c r="CL75" s="60">
        <v>1</v>
      </c>
      <c r="CM75" s="54">
        <v>44718</v>
      </c>
      <c r="CN75" s="59">
        <v>4540894</v>
      </c>
      <c r="CO75" s="60">
        <v>1</v>
      </c>
      <c r="CP75" s="54">
        <v>44753</v>
      </c>
      <c r="CQ75" s="59">
        <v>4540894</v>
      </c>
      <c r="CR75" s="60">
        <v>1</v>
      </c>
      <c r="CS75" s="54">
        <v>44784</v>
      </c>
      <c r="CT75" s="59">
        <v>4540894</v>
      </c>
      <c r="CU75" s="60"/>
      <c r="CV75" s="54"/>
      <c r="CW75" s="60"/>
      <c r="CX75" s="60"/>
      <c r="CY75" s="60"/>
      <c r="CZ75" s="60"/>
      <c r="DA75" s="60"/>
      <c r="DB75" s="60"/>
      <c r="DC75" s="60"/>
      <c r="DD75" s="48">
        <f t="shared" si="12"/>
        <v>7</v>
      </c>
      <c r="DE75" s="61">
        <f t="shared" si="13"/>
        <v>28431349</v>
      </c>
    </row>
    <row r="76" spans="1:109" ht="36" x14ac:dyDescent="0.25">
      <c r="A76" s="12">
        <v>72</v>
      </c>
      <c r="B76" s="12">
        <v>2022</v>
      </c>
      <c r="C76" s="13" t="s">
        <v>298</v>
      </c>
      <c r="D76" s="14" t="s">
        <v>326</v>
      </c>
      <c r="E76" s="131" t="s">
        <v>1030</v>
      </c>
      <c r="F76" s="120" t="s">
        <v>879</v>
      </c>
      <c r="G76" s="12" t="s">
        <v>39</v>
      </c>
      <c r="H76" s="12" t="s">
        <v>61</v>
      </c>
      <c r="I76" s="12" t="s">
        <v>45</v>
      </c>
      <c r="J76" s="12" t="s">
        <v>60</v>
      </c>
      <c r="K76" s="35" t="s">
        <v>42</v>
      </c>
      <c r="L76" s="29" t="s">
        <v>653</v>
      </c>
      <c r="M76" s="12" t="s">
        <v>931</v>
      </c>
      <c r="N76" s="29" t="s">
        <v>829</v>
      </c>
      <c r="O76" s="62" t="s">
        <v>746</v>
      </c>
      <c r="P76" s="14" t="s">
        <v>984</v>
      </c>
      <c r="Q76" s="14" t="s">
        <v>987</v>
      </c>
      <c r="R76" s="12" t="s">
        <v>970</v>
      </c>
      <c r="S76" s="12" t="s">
        <v>977</v>
      </c>
      <c r="T76" s="15">
        <v>15000000</v>
      </c>
      <c r="U76" s="15">
        <f>+T76+BS76</f>
        <v>22500000</v>
      </c>
      <c r="V76" s="16" t="s">
        <v>150</v>
      </c>
      <c r="W76" s="48">
        <v>1736</v>
      </c>
      <c r="X76" s="49">
        <v>342</v>
      </c>
      <c r="Y76" s="50">
        <v>44579</v>
      </c>
      <c r="Z76" s="51">
        <v>625</v>
      </c>
      <c r="AA76" s="37">
        <v>44795</v>
      </c>
      <c r="AB76" s="37"/>
      <c r="AC76" s="52"/>
      <c r="AD76" s="53">
        <v>377</v>
      </c>
      <c r="AE76" s="54">
        <v>44585</v>
      </c>
      <c r="AF76" s="16">
        <v>741</v>
      </c>
      <c r="AG76" s="37">
        <v>44803</v>
      </c>
      <c r="AH76" s="16"/>
      <c r="AI76" s="26" t="s">
        <v>38</v>
      </c>
      <c r="AJ76" s="27" t="s">
        <v>63</v>
      </c>
      <c r="AK76" s="27" t="s">
        <v>68</v>
      </c>
      <c r="AL76" s="28">
        <v>4</v>
      </c>
      <c r="AM76" s="12" t="s">
        <v>137</v>
      </c>
      <c r="AN76" s="12">
        <v>6</v>
      </c>
      <c r="AO76" s="12">
        <v>3</v>
      </c>
      <c r="AP76" s="12">
        <f t="shared" si="15"/>
        <v>9</v>
      </c>
      <c r="AQ76" s="12"/>
      <c r="AR76" s="30">
        <v>44582</v>
      </c>
      <c r="AS76" s="31">
        <v>44585</v>
      </c>
      <c r="AT76" s="31">
        <v>44765</v>
      </c>
      <c r="AU76" s="31">
        <v>44906</v>
      </c>
      <c r="AV76" s="32"/>
      <c r="AW76" s="33" t="s">
        <v>823</v>
      </c>
      <c r="AX76" s="125" t="s">
        <v>109</v>
      </c>
      <c r="AY76" s="16">
        <v>90</v>
      </c>
      <c r="AZ76" s="16"/>
      <c r="BA76" s="16"/>
      <c r="BB76" s="16"/>
      <c r="BC76" s="16"/>
      <c r="BD76" s="16"/>
      <c r="BE76" s="16"/>
      <c r="BF76" s="16">
        <v>1</v>
      </c>
      <c r="BG76" s="36">
        <f t="shared" si="7"/>
        <v>90</v>
      </c>
      <c r="BH76" s="32">
        <v>44803</v>
      </c>
      <c r="BI76" s="38">
        <v>7500000</v>
      </c>
      <c r="BJ76" s="32"/>
      <c r="BK76" s="38"/>
      <c r="BL76" s="32"/>
      <c r="BM76" s="38"/>
      <c r="BN76" s="38"/>
      <c r="BO76" s="38"/>
      <c r="BP76" s="38"/>
      <c r="BQ76" s="38"/>
      <c r="BR76" s="39">
        <v>1</v>
      </c>
      <c r="BS76" s="39">
        <f t="shared" si="6"/>
        <v>7500000</v>
      </c>
      <c r="BT76" s="32"/>
      <c r="BU76" s="12"/>
      <c r="BV76" s="32"/>
      <c r="BW76" s="32"/>
      <c r="BX76" s="32"/>
      <c r="BY76" s="40">
        <f>+U76/AP76</f>
        <v>2500000</v>
      </c>
      <c r="BZ76" s="56">
        <v>1</v>
      </c>
      <c r="CA76" s="57">
        <v>44624</v>
      </c>
      <c r="CB76" s="58">
        <v>583333</v>
      </c>
      <c r="CC76" s="48">
        <v>1</v>
      </c>
      <c r="CD76" s="57">
        <v>44630</v>
      </c>
      <c r="CE76" s="58">
        <v>2500000</v>
      </c>
      <c r="CF76" s="48">
        <v>1</v>
      </c>
      <c r="CG76" s="57">
        <v>44662</v>
      </c>
      <c r="CH76" s="58">
        <v>2500000</v>
      </c>
      <c r="CI76" s="60">
        <v>1</v>
      </c>
      <c r="CJ76" s="54">
        <v>44718</v>
      </c>
      <c r="CK76" s="59">
        <v>413110</v>
      </c>
      <c r="CL76" s="60">
        <v>1</v>
      </c>
      <c r="CM76" s="54">
        <v>44755</v>
      </c>
      <c r="CN76" s="59">
        <v>660975</v>
      </c>
      <c r="CO76" s="60">
        <v>1</v>
      </c>
      <c r="CP76" s="54">
        <v>44755</v>
      </c>
      <c r="CQ76" s="59">
        <v>2478653</v>
      </c>
      <c r="CR76" s="60">
        <v>1</v>
      </c>
      <c r="CS76" s="54">
        <v>44784</v>
      </c>
      <c r="CT76" s="59">
        <v>2478653</v>
      </c>
      <c r="CU76" s="60"/>
      <c r="CV76" s="60"/>
      <c r="CW76" s="60"/>
      <c r="CX76" s="60"/>
      <c r="CY76" s="60"/>
      <c r="CZ76" s="60"/>
      <c r="DA76" s="60"/>
      <c r="DB76" s="60"/>
      <c r="DC76" s="60"/>
      <c r="DD76" s="48">
        <f t="shared" si="12"/>
        <v>7</v>
      </c>
      <c r="DE76" s="61">
        <f t="shared" si="13"/>
        <v>11614724</v>
      </c>
    </row>
    <row r="77" spans="1:109" ht="36" x14ac:dyDescent="0.25">
      <c r="A77" s="12">
        <v>73</v>
      </c>
      <c r="B77" s="12">
        <v>2022</v>
      </c>
      <c r="C77" s="13" t="s">
        <v>299</v>
      </c>
      <c r="D77" s="14" t="s">
        <v>327</v>
      </c>
      <c r="E77" s="131" t="s">
        <v>447</v>
      </c>
      <c r="F77" s="120" t="s">
        <v>879</v>
      </c>
      <c r="G77" s="12" t="s">
        <v>435</v>
      </c>
      <c r="H77" s="12" t="s">
        <v>62</v>
      </c>
      <c r="I77" s="12" t="s">
        <v>45</v>
      </c>
      <c r="J77" s="34" t="s">
        <v>60</v>
      </c>
      <c r="K77" s="35" t="s">
        <v>42</v>
      </c>
      <c r="L77" s="29" t="s">
        <v>653</v>
      </c>
      <c r="M77" s="12" t="s">
        <v>931</v>
      </c>
      <c r="N77" s="29" t="s">
        <v>448</v>
      </c>
      <c r="O77" s="62" t="s">
        <v>747</v>
      </c>
      <c r="P77" s="14" t="s">
        <v>984</v>
      </c>
      <c r="Q77" s="14" t="s">
        <v>987</v>
      </c>
      <c r="R77" s="12" t="s">
        <v>970</v>
      </c>
      <c r="S77" s="12" t="s">
        <v>977</v>
      </c>
      <c r="T77" s="15">
        <v>15000000</v>
      </c>
      <c r="U77" s="15">
        <f>+T77+BS77</f>
        <v>22500000</v>
      </c>
      <c r="V77" s="16" t="s">
        <v>150</v>
      </c>
      <c r="W77" s="48">
        <v>1738</v>
      </c>
      <c r="X77" s="49">
        <v>356</v>
      </c>
      <c r="Y77" s="50">
        <v>44580</v>
      </c>
      <c r="Z77" s="51">
        <v>491</v>
      </c>
      <c r="AA77" s="37">
        <v>44712</v>
      </c>
      <c r="AB77" s="37"/>
      <c r="AC77" s="52"/>
      <c r="AD77" s="53">
        <v>380</v>
      </c>
      <c r="AE77" s="54">
        <v>44585</v>
      </c>
      <c r="AF77" s="16">
        <v>559</v>
      </c>
      <c r="AG77" s="37">
        <v>44715</v>
      </c>
      <c r="AH77" s="16"/>
      <c r="AI77" s="26" t="s">
        <v>38</v>
      </c>
      <c r="AJ77" s="27" t="s">
        <v>63</v>
      </c>
      <c r="AK77" s="27" t="s">
        <v>68</v>
      </c>
      <c r="AL77" s="28">
        <v>4</v>
      </c>
      <c r="AM77" s="12" t="s">
        <v>137</v>
      </c>
      <c r="AN77" s="12">
        <v>6</v>
      </c>
      <c r="AO77" s="12">
        <v>3</v>
      </c>
      <c r="AP77" s="12">
        <f t="shared" si="15"/>
        <v>9</v>
      </c>
      <c r="AQ77" s="12"/>
      <c r="AR77" s="30">
        <v>44582</v>
      </c>
      <c r="AS77" s="31">
        <v>44585</v>
      </c>
      <c r="AT77" s="31">
        <v>44765</v>
      </c>
      <c r="AU77" s="31">
        <v>44857</v>
      </c>
      <c r="AV77" s="32"/>
      <c r="AW77" s="33" t="s">
        <v>955</v>
      </c>
      <c r="AX77" s="125" t="s">
        <v>109</v>
      </c>
      <c r="AY77" s="16">
        <v>90</v>
      </c>
      <c r="AZ77" s="16"/>
      <c r="BA77" s="16"/>
      <c r="BB77" s="16"/>
      <c r="BC77" s="16"/>
      <c r="BD77" s="16"/>
      <c r="BE77" s="16"/>
      <c r="BF77" s="16">
        <v>1</v>
      </c>
      <c r="BG77" s="36">
        <f t="shared" si="7"/>
        <v>90</v>
      </c>
      <c r="BH77" s="32">
        <v>44715</v>
      </c>
      <c r="BI77" s="38">
        <v>7500000</v>
      </c>
      <c r="BJ77" s="32"/>
      <c r="BK77" s="38"/>
      <c r="BL77" s="32"/>
      <c r="BM77" s="38"/>
      <c r="BN77" s="38"/>
      <c r="BO77" s="38"/>
      <c r="BP77" s="38"/>
      <c r="BQ77" s="38"/>
      <c r="BR77" s="39">
        <v>1</v>
      </c>
      <c r="BS77" s="39">
        <f t="shared" si="6"/>
        <v>7500000</v>
      </c>
      <c r="BT77" s="32"/>
      <c r="BU77" s="12"/>
      <c r="BV77" s="32"/>
      <c r="BW77" s="32"/>
      <c r="BX77" s="32"/>
      <c r="BY77" s="40">
        <f>+U77/AP77</f>
        <v>2500000</v>
      </c>
      <c r="BZ77" s="56">
        <v>1</v>
      </c>
      <c r="CA77" s="57">
        <v>44624</v>
      </c>
      <c r="CB77" s="58">
        <v>583333</v>
      </c>
      <c r="CC77" s="48">
        <v>1</v>
      </c>
      <c r="CD77" s="57">
        <v>44630</v>
      </c>
      <c r="CE77" s="58">
        <v>2500000</v>
      </c>
      <c r="CF77" s="48">
        <v>1</v>
      </c>
      <c r="CG77" s="57">
        <v>44662</v>
      </c>
      <c r="CH77" s="58">
        <v>2500000</v>
      </c>
      <c r="CI77" s="60">
        <v>1</v>
      </c>
      <c r="CJ77" s="54">
        <v>44687</v>
      </c>
      <c r="CK77" s="58">
        <v>2500000</v>
      </c>
      <c r="CL77" s="60">
        <v>1</v>
      </c>
      <c r="CM77" s="54">
        <v>44718</v>
      </c>
      <c r="CN77" s="59">
        <v>2478653</v>
      </c>
      <c r="CO77" s="60">
        <v>1</v>
      </c>
      <c r="CP77" s="54">
        <v>44755</v>
      </c>
      <c r="CQ77" s="59">
        <v>2478653</v>
      </c>
      <c r="CR77" s="60">
        <v>1</v>
      </c>
      <c r="CS77" s="54">
        <v>44784</v>
      </c>
      <c r="CT77" s="59">
        <v>2478653</v>
      </c>
      <c r="CU77" s="60"/>
      <c r="CV77" s="60"/>
      <c r="CW77" s="60"/>
      <c r="CX77" s="60"/>
      <c r="CY77" s="60"/>
      <c r="CZ77" s="60"/>
      <c r="DA77" s="60"/>
      <c r="DB77" s="60"/>
      <c r="DC77" s="60"/>
      <c r="DD77" s="48">
        <f t="shared" si="12"/>
        <v>7</v>
      </c>
      <c r="DE77" s="61">
        <f t="shared" si="13"/>
        <v>15519292</v>
      </c>
    </row>
    <row r="78" spans="1:109" ht="24" x14ac:dyDescent="0.25">
      <c r="A78" s="12">
        <v>74</v>
      </c>
      <c r="B78" s="12">
        <v>2022</v>
      </c>
      <c r="C78" s="13" t="s">
        <v>300</v>
      </c>
      <c r="D78" s="14" t="s">
        <v>328</v>
      </c>
      <c r="E78" s="131" t="s">
        <v>703</v>
      </c>
      <c r="F78" s="120" t="s">
        <v>911</v>
      </c>
      <c r="G78" s="12" t="s">
        <v>435</v>
      </c>
      <c r="H78" s="12" t="s">
        <v>62</v>
      </c>
      <c r="I78" s="12" t="s">
        <v>41</v>
      </c>
      <c r="J78" s="34" t="s">
        <v>60</v>
      </c>
      <c r="K78" s="35" t="s">
        <v>42</v>
      </c>
      <c r="L78" s="29" t="s">
        <v>262</v>
      </c>
      <c r="M78" s="12" t="s">
        <v>378</v>
      </c>
      <c r="N78" s="29" t="s">
        <v>825</v>
      </c>
      <c r="O78" s="62" t="s">
        <v>748</v>
      </c>
      <c r="P78" s="14" t="s">
        <v>984</v>
      </c>
      <c r="Q78" s="14" t="s">
        <v>987</v>
      </c>
      <c r="R78" s="12" t="s">
        <v>970</v>
      </c>
      <c r="S78" s="12" t="s">
        <v>977</v>
      </c>
      <c r="T78" s="15">
        <v>31032000</v>
      </c>
      <c r="U78" s="15">
        <f>+T78+BS78</f>
        <v>46548000</v>
      </c>
      <c r="V78" s="16" t="s">
        <v>150</v>
      </c>
      <c r="W78" s="48">
        <v>1741</v>
      </c>
      <c r="X78" s="49">
        <v>397</v>
      </c>
      <c r="Y78" s="50">
        <v>44585</v>
      </c>
      <c r="Z78" s="51">
        <v>507</v>
      </c>
      <c r="AA78" s="37">
        <v>44726</v>
      </c>
      <c r="AB78" s="37"/>
      <c r="AC78" s="52"/>
      <c r="AD78" s="53">
        <v>414</v>
      </c>
      <c r="AE78" s="54">
        <v>44587</v>
      </c>
      <c r="AF78" s="16">
        <v>594</v>
      </c>
      <c r="AG78" s="37">
        <v>44729</v>
      </c>
      <c r="AH78" s="16"/>
      <c r="AI78" s="26" t="s">
        <v>38</v>
      </c>
      <c r="AJ78" s="27" t="s">
        <v>63</v>
      </c>
      <c r="AK78" s="27" t="s">
        <v>67</v>
      </c>
      <c r="AL78" s="28">
        <v>5</v>
      </c>
      <c r="AM78" s="12" t="s">
        <v>137</v>
      </c>
      <c r="AN78" s="12">
        <v>6</v>
      </c>
      <c r="AO78" s="12">
        <v>3</v>
      </c>
      <c r="AP78" s="12">
        <f t="shared" si="15"/>
        <v>9</v>
      </c>
      <c r="AQ78" s="12"/>
      <c r="AR78" s="30">
        <v>44585</v>
      </c>
      <c r="AS78" s="31">
        <v>44587</v>
      </c>
      <c r="AT78" s="31">
        <v>44767</v>
      </c>
      <c r="AU78" s="31">
        <v>44859</v>
      </c>
      <c r="AV78" s="32"/>
      <c r="AW78" s="33" t="s">
        <v>955</v>
      </c>
      <c r="AX78" s="125" t="s">
        <v>109</v>
      </c>
      <c r="AY78" s="16">
        <v>90</v>
      </c>
      <c r="AZ78" s="16"/>
      <c r="BA78" s="16"/>
      <c r="BB78" s="16"/>
      <c r="BC78" s="16"/>
      <c r="BD78" s="16"/>
      <c r="BE78" s="16"/>
      <c r="BF78" s="16">
        <v>1</v>
      </c>
      <c r="BG78" s="36">
        <f t="shared" si="7"/>
        <v>90</v>
      </c>
      <c r="BH78" s="32">
        <v>44729</v>
      </c>
      <c r="BI78" s="38">
        <v>15516000</v>
      </c>
      <c r="BJ78" s="32"/>
      <c r="BK78" s="38"/>
      <c r="BL78" s="32"/>
      <c r="BM78" s="38"/>
      <c r="BN78" s="38"/>
      <c r="BO78" s="38"/>
      <c r="BP78" s="38"/>
      <c r="BQ78" s="38"/>
      <c r="BR78" s="39">
        <v>1</v>
      </c>
      <c r="BS78" s="39">
        <f t="shared" si="6"/>
        <v>15516000</v>
      </c>
      <c r="BT78" s="32"/>
      <c r="BU78" s="12"/>
      <c r="BV78" s="32"/>
      <c r="BW78" s="32"/>
      <c r="BX78" s="32"/>
      <c r="BY78" s="40">
        <f>+U78/AP78</f>
        <v>5172000</v>
      </c>
      <c r="BZ78" s="56">
        <v>1</v>
      </c>
      <c r="CA78" s="57">
        <v>44624</v>
      </c>
      <c r="CB78" s="58">
        <v>862000</v>
      </c>
      <c r="CC78" s="48">
        <v>1</v>
      </c>
      <c r="CD78" s="57">
        <v>44630</v>
      </c>
      <c r="CE78" s="58">
        <v>5172000</v>
      </c>
      <c r="CF78" s="48">
        <v>1</v>
      </c>
      <c r="CG78" s="57">
        <v>44658</v>
      </c>
      <c r="CH78" s="58">
        <v>5172000</v>
      </c>
      <c r="CI78" s="60">
        <v>1</v>
      </c>
      <c r="CJ78" s="54">
        <v>44687</v>
      </c>
      <c r="CK78" s="59">
        <v>5172000</v>
      </c>
      <c r="CL78" s="60">
        <v>1</v>
      </c>
      <c r="CM78" s="54">
        <v>44718</v>
      </c>
      <c r="CN78" s="59">
        <v>5127838</v>
      </c>
      <c r="CO78" s="60">
        <v>1</v>
      </c>
      <c r="CP78" s="54">
        <v>44753</v>
      </c>
      <c r="CQ78" s="59">
        <v>5127838</v>
      </c>
      <c r="CR78" s="60">
        <v>1</v>
      </c>
      <c r="CS78" s="60" t="s">
        <v>1240</v>
      </c>
      <c r="CT78" s="59">
        <v>5127838</v>
      </c>
      <c r="CU78" s="60"/>
      <c r="CV78" s="54"/>
      <c r="CW78" s="60"/>
      <c r="CX78" s="60"/>
      <c r="CY78" s="60"/>
      <c r="CZ78" s="60"/>
      <c r="DA78" s="60"/>
      <c r="DB78" s="60"/>
      <c r="DC78" s="60"/>
      <c r="DD78" s="48">
        <f t="shared" si="12"/>
        <v>7</v>
      </c>
      <c r="DE78" s="61">
        <f t="shared" si="13"/>
        <v>31761514</v>
      </c>
    </row>
    <row r="79" spans="1:109" ht="24" x14ac:dyDescent="0.25">
      <c r="A79" s="12">
        <v>75</v>
      </c>
      <c r="B79" s="12">
        <v>2022</v>
      </c>
      <c r="C79" s="13" t="s">
        <v>301</v>
      </c>
      <c r="D79" s="14" t="s">
        <v>329</v>
      </c>
      <c r="E79" s="131" t="s">
        <v>449</v>
      </c>
      <c r="F79" s="120" t="s">
        <v>895</v>
      </c>
      <c r="G79" s="12" t="s">
        <v>96</v>
      </c>
      <c r="H79" s="12" t="s">
        <v>61</v>
      </c>
      <c r="I79" s="12" t="s">
        <v>41</v>
      </c>
      <c r="J79" s="34" t="s">
        <v>60</v>
      </c>
      <c r="K79" s="35" t="s">
        <v>42</v>
      </c>
      <c r="L79" s="29" t="s">
        <v>535</v>
      </c>
      <c r="M79" s="12" t="s">
        <v>127</v>
      </c>
      <c r="N79" s="29" t="s">
        <v>827</v>
      </c>
      <c r="O79" s="62" t="s">
        <v>749</v>
      </c>
      <c r="P79" s="14" t="s">
        <v>984</v>
      </c>
      <c r="Q79" s="14" t="s">
        <v>987</v>
      </c>
      <c r="R79" s="12" t="s">
        <v>970</v>
      </c>
      <c r="S79" s="12" t="s">
        <v>977</v>
      </c>
      <c r="T79" s="15">
        <v>27600000</v>
      </c>
      <c r="U79" s="15">
        <f>+T79+BS79</f>
        <v>41400000</v>
      </c>
      <c r="V79" s="16" t="s">
        <v>150</v>
      </c>
      <c r="W79" s="48">
        <v>1841</v>
      </c>
      <c r="X79" s="49">
        <v>368</v>
      </c>
      <c r="Y79" s="50">
        <v>44580</v>
      </c>
      <c r="Z79" s="51">
        <v>548</v>
      </c>
      <c r="AA79" s="37">
        <v>44748</v>
      </c>
      <c r="AB79" s="37"/>
      <c r="AC79" s="52"/>
      <c r="AD79" s="53">
        <v>389</v>
      </c>
      <c r="AE79" s="54">
        <v>44586</v>
      </c>
      <c r="AF79" s="16">
        <v>631</v>
      </c>
      <c r="AG79" s="37">
        <v>44753</v>
      </c>
      <c r="AH79" s="16"/>
      <c r="AI79" s="26" t="s">
        <v>38</v>
      </c>
      <c r="AJ79" s="27" t="s">
        <v>63</v>
      </c>
      <c r="AK79" s="27" t="s">
        <v>67</v>
      </c>
      <c r="AL79" s="28">
        <v>5</v>
      </c>
      <c r="AM79" s="12" t="s">
        <v>137</v>
      </c>
      <c r="AN79" s="12">
        <v>6</v>
      </c>
      <c r="AO79" s="12">
        <v>3</v>
      </c>
      <c r="AP79" s="12">
        <f t="shared" si="15"/>
        <v>9</v>
      </c>
      <c r="AQ79" s="12"/>
      <c r="AR79" s="30">
        <v>44582</v>
      </c>
      <c r="AS79" s="31">
        <v>44586</v>
      </c>
      <c r="AT79" s="31">
        <v>44766</v>
      </c>
      <c r="AU79" s="31">
        <v>44858</v>
      </c>
      <c r="AV79" s="32"/>
      <c r="AW79" s="33" t="s">
        <v>955</v>
      </c>
      <c r="AX79" s="125" t="s">
        <v>109</v>
      </c>
      <c r="AY79" s="16">
        <v>90</v>
      </c>
      <c r="AZ79" s="16"/>
      <c r="BA79" s="16"/>
      <c r="BB79" s="16"/>
      <c r="BC79" s="16"/>
      <c r="BD79" s="16"/>
      <c r="BE79" s="16"/>
      <c r="BF79" s="16">
        <v>1</v>
      </c>
      <c r="BG79" s="36">
        <f t="shared" si="7"/>
        <v>90</v>
      </c>
      <c r="BH79" s="32">
        <v>44750</v>
      </c>
      <c r="BI79" s="38">
        <v>13800000</v>
      </c>
      <c r="BJ79" s="32"/>
      <c r="BK79" s="38"/>
      <c r="BL79" s="32"/>
      <c r="BM79" s="38"/>
      <c r="BN79" s="38"/>
      <c r="BO79" s="38"/>
      <c r="BP79" s="38"/>
      <c r="BQ79" s="38"/>
      <c r="BR79" s="39">
        <v>1</v>
      </c>
      <c r="BS79" s="39">
        <f t="shared" si="6"/>
        <v>13800000</v>
      </c>
      <c r="BT79" s="32"/>
      <c r="BU79" s="12"/>
      <c r="BV79" s="32"/>
      <c r="BW79" s="32"/>
      <c r="BX79" s="32"/>
      <c r="BY79" s="40">
        <f>+U79/AP79</f>
        <v>4600000</v>
      </c>
      <c r="BZ79" s="56">
        <v>1</v>
      </c>
      <c r="CA79" s="57">
        <v>44624</v>
      </c>
      <c r="CB79" s="58">
        <v>920000</v>
      </c>
      <c r="CC79" s="48">
        <v>1</v>
      </c>
      <c r="CD79" s="57">
        <v>44634</v>
      </c>
      <c r="CE79" s="58">
        <v>4600000</v>
      </c>
      <c r="CF79" s="48">
        <v>1</v>
      </c>
      <c r="CG79" s="57">
        <v>44662</v>
      </c>
      <c r="CH79" s="58">
        <v>4600000</v>
      </c>
      <c r="CI79" s="48">
        <v>1</v>
      </c>
      <c r="CJ79" s="57">
        <v>44706</v>
      </c>
      <c r="CK79" s="58">
        <v>4600000</v>
      </c>
      <c r="CL79" s="60">
        <v>1</v>
      </c>
      <c r="CM79" s="54">
        <v>44722</v>
      </c>
      <c r="CN79" s="59">
        <v>4560722</v>
      </c>
      <c r="CO79" s="60">
        <v>1</v>
      </c>
      <c r="CP79" s="54">
        <v>44753</v>
      </c>
      <c r="CQ79" s="59">
        <v>4560722</v>
      </c>
      <c r="CR79" s="60">
        <v>1</v>
      </c>
      <c r="CS79" s="54">
        <v>44784</v>
      </c>
      <c r="CT79" s="59">
        <v>4560722</v>
      </c>
      <c r="CU79" s="60"/>
      <c r="CV79" s="60"/>
      <c r="CW79" s="60"/>
      <c r="CX79" s="60"/>
      <c r="CY79" s="60"/>
      <c r="CZ79" s="60"/>
      <c r="DA79" s="60"/>
      <c r="DB79" s="60"/>
      <c r="DC79" s="60"/>
      <c r="DD79" s="48">
        <f t="shared" si="12"/>
        <v>7</v>
      </c>
      <c r="DE79" s="61">
        <f t="shared" si="13"/>
        <v>28402166</v>
      </c>
    </row>
    <row r="80" spans="1:109" ht="24" x14ac:dyDescent="0.25">
      <c r="A80" s="12">
        <v>76</v>
      </c>
      <c r="B80" s="12">
        <v>2022</v>
      </c>
      <c r="C80" s="13" t="s">
        <v>302</v>
      </c>
      <c r="D80" s="14" t="s">
        <v>330</v>
      </c>
      <c r="E80" s="131" t="s">
        <v>450</v>
      </c>
      <c r="F80" s="120" t="s">
        <v>882</v>
      </c>
      <c r="G80" s="12" t="s">
        <v>435</v>
      </c>
      <c r="H80" s="12" t="s">
        <v>62</v>
      </c>
      <c r="I80" s="12" t="s">
        <v>41</v>
      </c>
      <c r="J80" s="34" t="s">
        <v>60</v>
      </c>
      <c r="K80" s="35" t="s">
        <v>42</v>
      </c>
      <c r="L80" s="29" t="s">
        <v>719</v>
      </c>
      <c r="M80" s="12" t="s">
        <v>127</v>
      </c>
      <c r="N80" s="29" t="s">
        <v>826</v>
      </c>
      <c r="O80" s="62" t="s">
        <v>750</v>
      </c>
      <c r="P80" s="14" t="s">
        <v>984</v>
      </c>
      <c r="Q80" s="14" t="s">
        <v>987</v>
      </c>
      <c r="R80" s="12" t="s">
        <v>970</v>
      </c>
      <c r="S80" s="12" t="s">
        <v>977</v>
      </c>
      <c r="T80" s="15">
        <v>27600000</v>
      </c>
      <c r="U80" s="15">
        <f>+T80+BS80</f>
        <v>41400000</v>
      </c>
      <c r="V80" s="16" t="s">
        <v>150</v>
      </c>
      <c r="W80" s="48">
        <v>1841</v>
      </c>
      <c r="X80" s="49">
        <v>319</v>
      </c>
      <c r="Y80" s="50">
        <v>44578</v>
      </c>
      <c r="Z80" s="51">
        <v>499</v>
      </c>
      <c r="AA80" s="37">
        <v>44712</v>
      </c>
      <c r="AB80" s="37"/>
      <c r="AC80" s="52"/>
      <c r="AD80" s="53">
        <v>365</v>
      </c>
      <c r="AE80" s="54">
        <v>44585</v>
      </c>
      <c r="AF80" s="16">
        <v>576</v>
      </c>
      <c r="AG80" s="37">
        <v>44718</v>
      </c>
      <c r="AH80" s="16"/>
      <c r="AI80" s="26" t="s">
        <v>38</v>
      </c>
      <c r="AJ80" s="27" t="s">
        <v>63</v>
      </c>
      <c r="AK80" s="27" t="s">
        <v>67</v>
      </c>
      <c r="AL80" s="28">
        <v>5</v>
      </c>
      <c r="AM80" s="12" t="s">
        <v>137</v>
      </c>
      <c r="AN80" s="12">
        <v>6</v>
      </c>
      <c r="AO80" s="12">
        <v>3</v>
      </c>
      <c r="AP80" s="12">
        <f t="shared" si="15"/>
        <v>9</v>
      </c>
      <c r="AQ80" s="12"/>
      <c r="AR80" s="30">
        <v>44582</v>
      </c>
      <c r="AS80" s="31">
        <v>44585</v>
      </c>
      <c r="AT80" s="31">
        <v>44765</v>
      </c>
      <c r="AU80" s="31">
        <v>44857</v>
      </c>
      <c r="AV80" s="32"/>
      <c r="AW80" s="33" t="s">
        <v>955</v>
      </c>
      <c r="AX80" s="125" t="s">
        <v>109</v>
      </c>
      <c r="AY80" s="16">
        <v>90</v>
      </c>
      <c r="AZ80" s="16"/>
      <c r="BA80" s="16"/>
      <c r="BB80" s="16"/>
      <c r="BC80" s="16"/>
      <c r="BD80" s="16"/>
      <c r="BE80" s="16"/>
      <c r="BF80" s="16">
        <v>1</v>
      </c>
      <c r="BG80" s="36">
        <f t="shared" si="7"/>
        <v>90</v>
      </c>
      <c r="BH80" s="32">
        <v>44718</v>
      </c>
      <c r="BI80" s="38">
        <v>13800000</v>
      </c>
      <c r="BJ80" s="32"/>
      <c r="BK80" s="38"/>
      <c r="BL80" s="32"/>
      <c r="BM80" s="38"/>
      <c r="BN80" s="38"/>
      <c r="BO80" s="38"/>
      <c r="BP80" s="38"/>
      <c r="BQ80" s="38"/>
      <c r="BR80" s="39">
        <v>1</v>
      </c>
      <c r="BS80" s="39">
        <f t="shared" si="6"/>
        <v>13800000</v>
      </c>
      <c r="BT80" s="32"/>
      <c r="BU80" s="12"/>
      <c r="BV80" s="32"/>
      <c r="BW80" s="32"/>
      <c r="BX80" s="32"/>
      <c r="BY80" s="40">
        <f>+U80/AP80</f>
        <v>4600000</v>
      </c>
      <c r="BZ80" s="56">
        <v>1</v>
      </c>
      <c r="CA80" s="57">
        <v>44624</v>
      </c>
      <c r="CB80" s="58">
        <v>1073333</v>
      </c>
      <c r="CC80" s="48">
        <v>1</v>
      </c>
      <c r="CD80" s="57">
        <v>44634</v>
      </c>
      <c r="CE80" s="58">
        <v>4600000</v>
      </c>
      <c r="CF80" s="48">
        <v>1</v>
      </c>
      <c r="CG80" s="57">
        <v>44687</v>
      </c>
      <c r="CH80" s="58">
        <v>4600000</v>
      </c>
      <c r="CI80" s="60">
        <v>1</v>
      </c>
      <c r="CJ80" s="54">
        <v>44718</v>
      </c>
      <c r="CK80" s="59">
        <v>4560722</v>
      </c>
      <c r="CL80" s="60">
        <v>1</v>
      </c>
      <c r="CM80" s="54">
        <v>44753</v>
      </c>
      <c r="CN80" s="59">
        <v>4560722</v>
      </c>
      <c r="CO80" s="60">
        <v>1</v>
      </c>
      <c r="CP80" s="54">
        <v>44784</v>
      </c>
      <c r="CQ80" s="59">
        <v>4560722</v>
      </c>
      <c r="CR80" s="60"/>
      <c r="CS80" s="60"/>
      <c r="CT80" s="59"/>
      <c r="CU80" s="60"/>
      <c r="CV80" s="60"/>
      <c r="CW80" s="60"/>
      <c r="CX80" s="60"/>
      <c r="CY80" s="60"/>
      <c r="CZ80" s="60"/>
      <c r="DA80" s="60"/>
      <c r="DB80" s="60"/>
      <c r="DC80" s="60"/>
      <c r="DD80" s="48">
        <f t="shared" si="12"/>
        <v>6</v>
      </c>
      <c r="DE80" s="61">
        <f t="shared" si="13"/>
        <v>23955499</v>
      </c>
    </row>
    <row r="81" spans="1:109" ht="24" x14ac:dyDescent="0.25">
      <c r="A81" s="12">
        <v>77</v>
      </c>
      <c r="B81" s="12">
        <v>2022</v>
      </c>
      <c r="C81" s="13" t="s">
        <v>416</v>
      </c>
      <c r="D81" s="14" t="s">
        <v>430</v>
      </c>
      <c r="E81" s="131" t="s">
        <v>452</v>
      </c>
      <c r="F81" s="120" t="s">
        <v>894</v>
      </c>
      <c r="G81" s="12" t="s">
        <v>96</v>
      </c>
      <c r="H81" s="12" t="s">
        <v>62</v>
      </c>
      <c r="I81" s="12" t="s">
        <v>41</v>
      </c>
      <c r="J81" s="34" t="s">
        <v>60</v>
      </c>
      <c r="K81" s="35" t="s">
        <v>42</v>
      </c>
      <c r="L81" s="29" t="s">
        <v>718</v>
      </c>
      <c r="M81" s="12" t="s">
        <v>1195</v>
      </c>
      <c r="N81" s="29" t="s">
        <v>451</v>
      </c>
      <c r="O81" s="62" t="s">
        <v>751</v>
      </c>
      <c r="P81" s="14" t="s">
        <v>984</v>
      </c>
      <c r="Q81" s="14" t="s">
        <v>987</v>
      </c>
      <c r="R81" s="12" t="s">
        <v>970</v>
      </c>
      <c r="S81" s="12" t="s">
        <v>977</v>
      </c>
      <c r="T81" s="15">
        <v>29400000</v>
      </c>
      <c r="U81" s="15">
        <f>+T81+BS81</f>
        <v>34300000</v>
      </c>
      <c r="V81" s="16" t="s">
        <v>150</v>
      </c>
      <c r="W81" s="48">
        <v>1841</v>
      </c>
      <c r="X81" s="49">
        <v>320</v>
      </c>
      <c r="Y81" s="50">
        <v>44578</v>
      </c>
      <c r="Z81" s="51">
        <v>545</v>
      </c>
      <c r="AA81" s="37">
        <v>44748</v>
      </c>
      <c r="AB81" s="37"/>
      <c r="AC81" s="52"/>
      <c r="AD81" s="53">
        <v>378</v>
      </c>
      <c r="AE81" s="54">
        <v>44585</v>
      </c>
      <c r="AF81" s="16">
        <v>651</v>
      </c>
      <c r="AG81" s="37">
        <v>44755</v>
      </c>
      <c r="AH81" s="16"/>
      <c r="AI81" s="26" t="s">
        <v>38</v>
      </c>
      <c r="AJ81" s="27" t="s">
        <v>63</v>
      </c>
      <c r="AK81" s="27" t="s">
        <v>67</v>
      </c>
      <c r="AL81" s="28">
        <v>5</v>
      </c>
      <c r="AM81" s="12" t="s">
        <v>137</v>
      </c>
      <c r="AN81" s="12">
        <v>6</v>
      </c>
      <c r="AO81" s="12">
        <v>1</v>
      </c>
      <c r="AP81" s="12">
        <f t="shared" ref="AP81:AP107" si="16">+AN81+AO81</f>
        <v>7</v>
      </c>
      <c r="AQ81" s="12"/>
      <c r="AR81" s="30">
        <v>44582</v>
      </c>
      <c r="AS81" s="31">
        <v>44585</v>
      </c>
      <c r="AT81" s="31">
        <v>44765</v>
      </c>
      <c r="AU81" s="31">
        <v>44796</v>
      </c>
      <c r="AV81" s="32"/>
      <c r="AW81" s="33" t="s">
        <v>713</v>
      </c>
      <c r="AX81" s="125" t="s">
        <v>115</v>
      </c>
      <c r="AY81" s="16">
        <v>30</v>
      </c>
      <c r="AZ81" s="16"/>
      <c r="BA81" s="16"/>
      <c r="BB81" s="16"/>
      <c r="BC81" s="16"/>
      <c r="BD81" s="16"/>
      <c r="BE81" s="16"/>
      <c r="BF81" s="16">
        <v>1</v>
      </c>
      <c r="BG81" s="36">
        <f>+AY81+BA81+BC81+BE81</f>
        <v>30</v>
      </c>
      <c r="BH81" s="32">
        <v>44755</v>
      </c>
      <c r="BI81" s="38">
        <v>4900000</v>
      </c>
      <c r="BJ81" s="32"/>
      <c r="BK81" s="38"/>
      <c r="BL81" s="32"/>
      <c r="BM81" s="38"/>
      <c r="BN81" s="38"/>
      <c r="BO81" s="38"/>
      <c r="BP81" s="38"/>
      <c r="BQ81" s="38"/>
      <c r="BR81" s="39">
        <v>1</v>
      </c>
      <c r="BS81" s="39">
        <f t="shared" si="6"/>
        <v>4900000</v>
      </c>
      <c r="BT81" s="32"/>
      <c r="BU81" s="12"/>
      <c r="BV81" s="32"/>
      <c r="BW81" s="32"/>
      <c r="BX81" s="32"/>
      <c r="BY81" s="40">
        <f>+U81/AP81</f>
        <v>4900000</v>
      </c>
      <c r="BZ81" s="56">
        <v>1</v>
      </c>
      <c r="CA81" s="57">
        <v>44624</v>
      </c>
      <c r="CB81" s="58">
        <v>1143333</v>
      </c>
      <c r="CC81" s="48">
        <v>1</v>
      </c>
      <c r="CD81" s="57">
        <v>44634</v>
      </c>
      <c r="CE81" s="58">
        <v>4900000</v>
      </c>
      <c r="CF81" s="48">
        <v>1</v>
      </c>
      <c r="CG81" s="57">
        <v>44663</v>
      </c>
      <c r="CH81" s="58">
        <v>4900000</v>
      </c>
      <c r="CI81" s="60">
        <v>1</v>
      </c>
      <c r="CJ81" s="54">
        <v>44687</v>
      </c>
      <c r="CK81" s="59">
        <v>4900000</v>
      </c>
      <c r="CL81" s="60">
        <v>1</v>
      </c>
      <c r="CM81" s="54">
        <v>44718</v>
      </c>
      <c r="CN81" s="59">
        <v>4858161</v>
      </c>
      <c r="CO81" s="60">
        <v>1</v>
      </c>
      <c r="CP81" s="54">
        <v>44753</v>
      </c>
      <c r="CQ81" s="59">
        <v>4858161</v>
      </c>
      <c r="CR81" s="60">
        <v>1</v>
      </c>
      <c r="CS81" s="54">
        <v>44784</v>
      </c>
      <c r="CT81" s="59">
        <v>4858161</v>
      </c>
      <c r="CU81" s="60"/>
      <c r="CV81" s="60"/>
      <c r="CW81" s="60"/>
      <c r="CX81" s="60"/>
      <c r="CY81" s="60"/>
      <c r="CZ81" s="60"/>
      <c r="DA81" s="60"/>
      <c r="DB81" s="60"/>
      <c r="DC81" s="60"/>
      <c r="DD81" s="48">
        <f>+BZ81+CC81+CF81+CI81+CL81+CO81+CR81+CU81+CX81+DA81</f>
        <v>7</v>
      </c>
      <c r="DE81" s="61">
        <f>+CB81+CE81+CH81+CK81+CN81+CQ81+CT81+CW81+CZ81+DC81</f>
        <v>30417816</v>
      </c>
    </row>
    <row r="82" spans="1:109" ht="36" x14ac:dyDescent="0.25">
      <c r="A82" s="12">
        <v>78</v>
      </c>
      <c r="B82" s="12">
        <v>2022</v>
      </c>
      <c r="C82" s="13" t="s">
        <v>417</v>
      </c>
      <c r="D82" s="14" t="s">
        <v>431</v>
      </c>
      <c r="E82" s="131" t="s">
        <v>453</v>
      </c>
      <c r="F82" s="120" t="s">
        <v>899</v>
      </c>
      <c r="G82" s="12" t="s">
        <v>39</v>
      </c>
      <c r="H82" s="12" t="s">
        <v>61</v>
      </c>
      <c r="I82" s="12" t="s">
        <v>41</v>
      </c>
      <c r="J82" s="34" t="s">
        <v>60</v>
      </c>
      <c r="K82" s="35" t="s">
        <v>268</v>
      </c>
      <c r="L82" s="29" t="s">
        <v>721</v>
      </c>
      <c r="M82" s="12" t="s">
        <v>927</v>
      </c>
      <c r="N82" s="29" t="s">
        <v>454</v>
      </c>
      <c r="O82" s="62" t="s">
        <v>752</v>
      </c>
      <c r="P82" s="14" t="s">
        <v>984</v>
      </c>
      <c r="Q82" s="14" t="s">
        <v>987</v>
      </c>
      <c r="R82" s="12" t="s">
        <v>970</v>
      </c>
      <c r="S82" s="12" t="s">
        <v>977</v>
      </c>
      <c r="T82" s="15">
        <v>28800000</v>
      </c>
      <c r="U82" s="15">
        <f>+T82+BS82</f>
        <v>43200000</v>
      </c>
      <c r="V82" s="16" t="s">
        <v>150</v>
      </c>
      <c r="W82" s="48">
        <v>1827</v>
      </c>
      <c r="X82" s="49">
        <v>364</v>
      </c>
      <c r="Y82" s="50">
        <v>44580</v>
      </c>
      <c r="Z82" s="51">
        <v>496</v>
      </c>
      <c r="AA82" s="37">
        <v>44712</v>
      </c>
      <c r="AB82" s="37"/>
      <c r="AC82" s="52"/>
      <c r="AD82" s="53">
        <v>360</v>
      </c>
      <c r="AE82" s="54">
        <v>44585</v>
      </c>
      <c r="AF82" s="16">
        <v>565</v>
      </c>
      <c r="AG82" s="37">
        <v>44715</v>
      </c>
      <c r="AH82" s="16"/>
      <c r="AI82" s="26" t="s">
        <v>38</v>
      </c>
      <c r="AJ82" s="27" t="s">
        <v>63</v>
      </c>
      <c r="AK82" s="27" t="s">
        <v>67</v>
      </c>
      <c r="AL82" s="28">
        <v>5</v>
      </c>
      <c r="AM82" s="12" t="s">
        <v>137</v>
      </c>
      <c r="AN82" s="12">
        <v>6</v>
      </c>
      <c r="AO82" s="12">
        <v>3</v>
      </c>
      <c r="AP82" s="12">
        <f t="shared" si="16"/>
        <v>9</v>
      </c>
      <c r="AQ82" s="12"/>
      <c r="AR82" s="30">
        <v>44582</v>
      </c>
      <c r="AS82" s="31">
        <v>44585</v>
      </c>
      <c r="AT82" s="31">
        <v>44765</v>
      </c>
      <c r="AU82" s="31">
        <v>44857</v>
      </c>
      <c r="AV82" s="32"/>
      <c r="AW82" s="33" t="s">
        <v>955</v>
      </c>
      <c r="AX82" s="125" t="s">
        <v>109</v>
      </c>
      <c r="AY82" s="16">
        <v>90</v>
      </c>
      <c r="AZ82" s="16"/>
      <c r="BA82" s="16"/>
      <c r="BB82" s="16"/>
      <c r="BC82" s="16"/>
      <c r="BD82" s="16"/>
      <c r="BE82" s="16"/>
      <c r="BF82" s="16">
        <v>1</v>
      </c>
      <c r="BG82" s="36">
        <f>+AY82+BA82+BC82+BE82</f>
        <v>90</v>
      </c>
      <c r="BH82" s="32">
        <v>44715</v>
      </c>
      <c r="BI82" s="38">
        <v>14400000</v>
      </c>
      <c r="BJ82" s="32"/>
      <c r="BK82" s="38"/>
      <c r="BL82" s="32"/>
      <c r="BM82" s="38"/>
      <c r="BN82" s="38"/>
      <c r="BO82" s="38"/>
      <c r="BP82" s="38"/>
      <c r="BQ82" s="38"/>
      <c r="BR82" s="39">
        <v>1</v>
      </c>
      <c r="BS82" s="39">
        <f t="shared" si="6"/>
        <v>14400000</v>
      </c>
      <c r="BT82" s="32"/>
      <c r="BU82" s="12"/>
      <c r="BV82" s="32"/>
      <c r="BW82" s="32"/>
      <c r="BX82" s="32"/>
      <c r="BY82" s="40">
        <f>+U82/AP82</f>
        <v>4800000</v>
      </c>
      <c r="BZ82" s="56">
        <v>1</v>
      </c>
      <c r="CA82" s="57">
        <v>44636</v>
      </c>
      <c r="CB82" s="58">
        <v>1120000</v>
      </c>
      <c r="CC82" s="48">
        <v>1</v>
      </c>
      <c r="CD82" s="57">
        <v>44636</v>
      </c>
      <c r="CE82" s="58">
        <v>4800000</v>
      </c>
      <c r="CF82" s="48">
        <v>1</v>
      </c>
      <c r="CG82" s="57">
        <v>44662</v>
      </c>
      <c r="CH82" s="58">
        <v>4800000</v>
      </c>
      <c r="CI82" s="60">
        <v>1</v>
      </c>
      <c r="CJ82" s="54">
        <v>44718</v>
      </c>
      <c r="CK82" s="59">
        <v>8952181</v>
      </c>
      <c r="CL82" s="60">
        <v>1</v>
      </c>
      <c r="CM82" s="54">
        <v>44755</v>
      </c>
      <c r="CN82" s="59">
        <v>4759015</v>
      </c>
      <c r="CO82" s="60">
        <v>1</v>
      </c>
      <c r="CP82" s="54">
        <v>44784</v>
      </c>
      <c r="CQ82" s="59">
        <v>4759015</v>
      </c>
      <c r="CR82" s="60"/>
      <c r="CS82" s="60"/>
      <c r="CT82" s="59"/>
      <c r="CU82" s="60"/>
      <c r="CV82" s="60"/>
      <c r="CW82" s="60"/>
      <c r="CX82" s="60"/>
      <c r="CY82" s="60"/>
      <c r="CZ82" s="60"/>
      <c r="DA82" s="60"/>
      <c r="DB82" s="60"/>
      <c r="DC82" s="60"/>
      <c r="DD82" s="48">
        <f>+BZ82+CC82+CF82+CI82+CL82+CO82+CR82+CU82+CX82+DA82</f>
        <v>6</v>
      </c>
      <c r="DE82" s="61">
        <f>+CB82+CE82+CH82+CK82+CN82+CQ82+CT82+CW82+CZ82+DC82</f>
        <v>29190211</v>
      </c>
    </row>
    <row r="83" spans="1:109" ht="36" x14ac:dyDescent="0.25">
      <c r="A83" s="12">
        <v>79</v>
      </c>
      <c r="B83" s="12">
        <v>2022</v>
      </c>
      <c r="C83" s="13" t="s">
        <v>482</v>
      </c>
      <c r="D83" s="14" t="s">
        <v>483</v>
      </c>
      <c r="E83" s="131" t="s">
        <v>704</v>
      </c>
      <c r="F83" s="120" t="s">
        <v>895</v>
      </c>
      <c r="G83" s="12" t="s">
        <v>39</v>
      </c>
      <c r="H83" s="12" t="s">
        <v>61</v>
      </c>
      <c r="I83" s="12" t="s">
        <v>43</v>
      </c>
      <c r="J83" s="34" t="s">
        <v>60</v>
      </c>
      <c r="K83" s="35" t="s">
        <v>268</v>
      </c>
      <c r="L83" s="29" t="s">
        <v>719</v>
      </c>
      <c r="M83" s="12" t="s">
        <v>127</v>
      </c>
      <c r="N83" s="29" t="s">
        <v>838</v>
      </c>
      <c r="O83" s="62" t="s">
        <v>753</v>
      </c>
      <c r="P83" s="14" t="s">
        <v>984</v>
      </c>
      <c r="Q83" s="14" t="s">
        <v>987</v>
      </c>
      <c r="R83" s="12" t="s">
        <v>970</v>
      </c>
      <c r="S83" s="12" t="s">
        <v>977</v>
      </c>
      <c r="T83" s="15">
        <v>21000000</v>
      </c>
      <c r="U83" s="15">
        <f>+T83+BS83</f>
        <v>21000000</v>
      </c>
      <c r="V83" s="16" t="s">
        <v>150</v>
      </c>
      <c r="W83" s="48">
        <v>1841</v>
      </c>
      <c r="X83" s="49">
        <v>398</v>
      </c>
      <c r="Y83" s="50">
        <v>44585</v>
      </c>
      <c r="Z83" s="51"/>
      <c r="AA83" s="37"/>
      <c r="AB83" s="37"/>
      <c r="AC83" s="52"/>
      <c r="AD83" s="53">
        <v>433</v>
      </c>
      <c r="AE83" s="54">
        <v>44588</v>
      </c>
      <c r="AF83" s="16"/>
      <c r="AG83" s="16"/>
      <c r="AH83" s="16"/>
      <c r="AI83" s="26" t="s">
        <v>38</v>
      </c>
      <c r="AJ83" s="27" t="s">
        <v>63</v>
      </c>
      <c r="AK83" s="27" t="s">
        <v>68</v>
      </c>
      <c r="AL83" s="28">
        <v>4</v>
      </c>
      <c r="AM83" s="12" t="s">
        <v>137</v>
      </c>
      <c r="AN83" s="12">
        <v>6</v>
      </c>
      <c r="AO83" s="12">
        <v>0</v>
      </c>
      <c r="AP83" s="12">
        <f t="shared" si="16"/>
        <v>6</v>
      </c>
      <c r="AQ83" s="12"/>
      <c r="AR83" s="30">
        <v>44587</v>
      </c>
      <c r="AS83" s="31">
        <v>44594</v>
      </c>
      <c r="AT83" s="31">
        <v>44774</v>
      </c>
      <c r="AU83" s="31">
        <v>44774</v>
      </c>
      <c r="AV83" s="32"/>
      <c r="AW83" s="33" t="s">
        <v>713</v>
      </c>
      <c r="AX83" s="125" t="s">
        <v>115</v>
      </c>
      <c r="AY83" s="16"/>
      <c r="AZ83" s="16"/>
      <c r="BA83" s="16"/>
      <c r="BB83" s="16"/>
      <c r="BC83" s="16"/>
      <c r="BD83" s="16"/>
      <c r="BE83" s="16"/>
      <c r="BF83" s="16"/>
      <c r="BG83" s="36">
        <f t="shared" ref="BG83:BG146" si="17">+AY83+BA83+BC83+BE83</f>
        <v>0</v>
      </c>
      <c r="BH83" s="32"/>
      <c r="BI83" s="38"/>
      <c r="BJ83" s="32"/>
      <c r="BK83" s="38"/>
      <c r="BL83" s="32"/>
      <c r="BM83" s="38"/>
      <c r="BN83" s="38"/>
      <c r="BO83" s="38"/>
      <c r="BP83" s="38"/>
      <c r="BQ83" s="38"/>
      <c r="BR83" s="39"/>
      <c r="BS83" s="39">
        <f t="shared" si="6"/>
        <v>0</v>
      </c>
      <c r="BT83" s="32"/>
      <c r="BU83" s="12"/>
      <c r="BV83" s="32"/>
      <c r="BW83" s="32"/>
      <c r="BX83" s="32"/>
      <c r="BY83" s="40">
        <f>+U83/AP83</f>
        <v>3500000</v>
      </c>
      <c r="BZ83" s="56">
        <v>1</v>
      </c>
      <c r="CA83" s="57">
        <v>44630</v>
      </c>
      <c r="CB83" s="58">
        <v>3383333</v>
      </c>
      <c r="CC83" s="48">
        <v>1</v>
      </c>
      <c r="CD83" s="57">
        <v>44662</v>
      </c>
      <c r="CE83" s="58">
        <v>3383333</v>
      </c>
      <c r="CF83" s="48"/>
      <c r="CG83" s="48"/>
      <c r="CH83" s="67"/>
      <c r="CI83" s="60"/>
      <c r="CJ83" s="60"/>
      <c r="CK83" s="59"/>
      <c r="CL83" s="60"/>
      <c r="CM83" s="60"/>
      <c r="CN83" s="59"/>
      <c r="CO83" s="60"/>
      <c r="CP83" s="60"/>
      <c r="CQ83" s="60"/>
      <c r="CR83" s="60"/>
      <c r="CS83" s="60"/>
      <c r="CT83" s="60"/>
      <c r="CU83" s="60"/>
      <c r="CV83" s="60"/>
      <c r="CW83" s="60"/>
      <c r="CX83" s="60"/>
      <c r="CY83" s="60"/>
      <c r="CZ83" s="60"/>
      <c r="DA83" s="60"/>
      <c r="DB83" s="60"/>
      <c r="DC83" s="60"/>
      <c r="DD83" s="48">
        <f t="shared" ref="DD83:DD146" si="18">+BZ83+CC83+CF83+CI83+CL83+CO83+CR83+CU83+CX83+DA83</f>
        <v>2</v>
      </c>
      <c r="DE83" s="61">
        <f t="shared" ref="DE83:DE146" si="19">+CB83+CE83+CH83+CK83+CN83+CQ83+CT83+CW83+CZ83+DC83</f>
        <v>6766666</v>
      </c>
    </row>
    <row r="84" spans="1:109" ht="24" x14ac:dyDescent="0.25">
      <c r="A84" s="12">
        <v>80</v>
      </c>
      <c r="B84" s="12">
        <v>2022</v>
      </c>
      <c r="C84" s="13" t="s">
        <v>484</v>
      </c>
      <c r="D84" s="14" t="s">
        <v>485</v>
      </c>
      <c r="E84" s="131" t="s">
        <v>486</v>
      </c>
      <c r="F84" s="120" t="s">
        <v>883</v>
      </c>
      <c r="G84" s="12" t="s">
        <v>39</v>
      </c>
      <c r="H84" s="12" t="s">
        <v>61</v>
      </c>
      <c r="I84" s="12" t="s">
        <v>41</v>
      </c>
      <c r="J84" s="34" t="s">
        <v>60</v>
      </c>
      <c r="K84" s="35" t="s">
        <v>268</v>
      </c>
      <c r="L84" s="29" t="s">
        <v>870</v>
      </c>
      <c r="M84" s="12" t="s">
        <v>371</v>
      </c>
      <c r="N84" s="29" t="s">
        <v>839</v>
      </c>
      <c r="O84" s="62" t="s">
        <v>754</v>
      </c>
      <c r="P84" s="14" t="s">
        <v>984</v>
      </c>
      <c r="Q84" s="14" t="s">
        <v>987</v>
      </c>
      <c r="R84" s="12" t="s">
        <v>970</v>
      </c>
      <c r="S84" s="12" t="s">
        <v>977</v>
      </c>
      <c r="T84" s="15">
        <v>31080000</v>
      </c>
      <c r="U84" s="15">
        <f>+T84+BS84</f>
        <v>46620000</v>
      </c>
      <c r="V84" s="16" t="s">
        <v>150</v>
      </c>
      <c r="W84" s="48">
        <v>1841</v>
      </c>
      <c r="X84" s="49">
        <v>385</v>
      </c>
      <c r="Y84" s="50">
        <v>44582</v>
      </c>
      <c r="Z84" s="51">
        <v>576</v>
      </c>
      <c r="AA84" s="37">
        <v>44767</v>
      </c>
      <c r="AB84" s="37"/>
      <c r="AC84" s="52"/>
      <c r="AD84" s="53">
        <v>428</v>
      </c>
      <c r="AE84" s="54">
        <v>44588</v>
      </c>
      <c r="AF84" s="16">
        <v>674</v>
      </c>
      <c r="AG84" s="37">
        <v>44769</v>
      </c>
      <c r="AH84" s="16"/>
      <c r="AI84" s="26" t="s">
        <v>38</v>
      </c>
      <c r="AJ84" s="27" t="s">
        <v>63</v>
      </c>
      <c r="AK84" s="27" t="s">
        <v>67</v>
      </c>
      <c r="AL84" s="28">
        <v>5</v>
      </c>
      <c r="AM84" s="12" t="s">
        <v>137</v>
      </c>
      <c r="AN84" s="12">
        <v>6</v>
      </c>
      <c r="AO84" s="12">
        <v>3</v>
      </c>
      <c r="AP84" s="12">
        <f t="shared" si="16"/>
        <v>9</v>
      </c>
      <c r="AQ84" s="12"/>
      <c r="AR84" s="30">
        <v>44585</v>
      </c>
      <c r="AS84" s="31">
        <v>44594</v>
      </c>
      <c r="AT84" s="31">
        <v>44774</v>
      </c>
      <c r="AU84" s="31">
        <v>44866</v>
      </c>
      <c r="AV84" s="32"/>
      <c r="AW84" s="33" t="s">
        <v>1020</v>
      </c>
      <c r="AX84" s="125" t="s">
        <v>109</v>
      </c>
      <c r="AY84" s="16">
        <v>90</v>
      </c>
      <c r="AZ84" s="16"/>
      <c r="BA84" s="16"/>
      <c r="BB84" s="16"/>
      <c r="BC84" s="16"/>
      <c r="BD84" s="16"/>
      <c r="BE84" s="16"/>
      <c r="BF84" s="16">
        <v>1</v>
      </c>
      <c r="BG84" s="36">
        <f t="shared" si="17"/>
        <v>90</v>
      </c>
      <c r="BH84" s="32">
        <v>44769</v>
      </c>
      <c r="BI84" s="38">
        <v>15540000</v>
      </c>
      <c r="BJ84" s="32"/>
      <c r="BK84" s="38"/>
      <c r="BL84" s="32"/>
      <c r="BM84" s="38"/>
      <c r="BN84" s="38"/>
      <c r="BO84" s="38"/>
      <c r="BP84" s="38"/>
      <c r="BQ84" s="38"/>
      <c r="BR84" s="39">
        <v>1</v>
      </c>
      <c r="BS84" s="39">
        <f t="shared" ref="BS84:BS147" si="20">+BI84+BK84+BM84+BO84+BQ84</f>
        <v>15540000</v>
      </c>
      <c r="BT84" s="32"/>
      <c r="BU84" s="12"/>
      <c r="BV84" s="32"/>
      <c r="BW84" s="32"/>
      <c r="BX84" s="32"/>
      <c r="BY84" s="40">
        <f>+U84/AP84</f>
        <v>5180000</v>
      </c>
      <c r="BZ84" s="56">
        <v>1</v>
      </c>
      <c r="CA84" s="57">
        <v>44634</v>
      </c>
      <c r="CB84" s="58">
        <v>5007333</v>
      </c>
      <c r="CC84" s="48">
        <v>1</v>
      </c>
      <c r="CD84" s="57">
        <v>44662</v>
      </c>
      <c r="CE84" s="58">
        <v>5007333</v>
      </c>
      <c r="CF84" s="48">
        <v>1</v>
      </c>
      <c r="CG84" s="57">
        <v>44699</v>
      </c>
      <c r="CH84" s="58">
        <v>5007333</v>
      </c>
      <c r="CI84" s="60">
        <v>1</v>
      </c>
      <c r="CJ84" s="54">
        <v>44727</v>
      </c>
      <c r="CK84" s="59">
        <v>5135770</v>
      </c>
      <c r="CL84" s="60">
        <v>1</v>
      </c>
      <c r="CM84" s="54">
        <v>44755</v>
      </c>
      <c r="CN84" s="59">
        <v>5135770</v>
      </c>
      <c r="CO84" s="60">
        <v>1</v>
      </c>
      <c r="CP84" s="54">
        <v>44784</v>
      </c>
      <c r="CQ84" s="59">
        <v>5135770</v>
      </c>
      <c r="CR84" s="60"/>
      <c r="CS84" s="60"/>
      <c r="CT84" s="60"/>
      <c r="CU84" s="60"/>
      <c r="CV84" s="60"/>
      <c r="CW84" s="60"/>
      <c r="CX84" s="60"/>
      <c r="CY84" s="60"/>
      <c r="CZ84" s="60"/>
      <c r="DA84" s="60"/>
      <c r="DB84" s="60"/>
      <c r="DC84" s="60"/>
      <c r="DD84" s="48">
        <f t="shared" si="18"/>
        <v>6</v>
      </c>
      <c r="DE84" s="61">
        <f t="shared" si="19"/>
        <v>30429309</v>
      </c>
    </row>
    <row r="85" spans="1:109" ht="24" x14ac:dyDescent="0.25">
      <c r="A85" s="12">
        <v>81</v>
      </c>
      <c r="B85" s="12">
        <v>2022</v>
      </c>
      <c r="C85" s="13" t="s">
        <v>487</v>
      </c>
      <c r="D85" s="14" t="s">
        <v>488</v>
      </c>
      <c r="E85" s="131" t="s">
        <v>489</v>
      </c>
      <c r="F85" s="120" t="s">
        <v>882</v>
      </c>
      <c r="G85" s="12" t="s">
        <v>39</v>
      </c>
      <c r="H85" s="12" t="s">
        <v>61</v>
      </c>
      <c r="I85" s="12" t="s">
        <v>41</v>
      </c>
      <c r="J85" s="34" t="s">
        <v>60</v>
      </c>
      <c r="K85" s="35" t="s">
        <v>268</v>
      </c>
      <c r="L85" s="29" t="s">
        <v>936</v>
      </c>
      <c r="M85" s="12" t="s">
        <v>371</v>
      </c>
      <c r="N85" s="29" t="s">
        <v>840</v>
      </c>
      <c r="O85" s="62" t="s">
        <v>755</v>
      </c>
      <c r="P85" s="14" t="s">
        <v>984</v>
      </c>
      <c r="Q85" s="14" t="s">
        <v>987</v>
      </c>
      <c r="R85" s="12" t="s">
        <v>970</v>
      </c>
      <c r="S85" s="12" t="s">
        <v>977</v>
      </c>
      <c r="T85" s="15">
        <v>27600000</v>
      </c>
      <c r="U85" s="15">
        <f>+T85+BS85</f>
        <v>41400000</v>
      </c>
      <c r="V85" s="16" t="s">
        <v>150</v>
      </c>
      <c r="W85" s="48">
        <v>1841</v>
      </c>
      <c r="X85" s="49">
        <v>377</v>
      </c>
      <c r="Y85" s="50">
        <v>44582</v>
      </c>
      <c r="Z85" s="51">
        <v>558</v>
      </c>
      <c r="AA85" s="37">
        <v>44753</v>
      </c>
      <c r="AB85" s="37"/>
      <c r="AC85" s="52"/>
      <c r="AD85" s="53">
        <v>430</v>
      </c>
      <c r="AE85" s="54">
        <v>44588</v>
      </c>
      <c r="AF85" s="16">
        <v>654</v>
      </c>
      <c r="AG85" s="37">
        <v>44755</v>
      </c>
      <c r="AH85" s="16"/>
      <c r="AI85" s="26" t="s">
        <v>38</v>
      </c>
      <c r="AJ85" s="27" t="s">
        <v>63</v>
      </c>
      <c r="AK85" s="27" t="s">
        <v>67</v>
      </c>
      <c r="AL85" s="28">
        <v>5</v>
      </c>
      <c r="AM85" s="12" t="s">
        <v>137</v>
      </c>
      <c r="AN85" s="12">
        <v>6</v>
      </c>
      <c r="AO85" s="12">
        <v>3</v>
      </c>
      <c r="AP85" s="12">
        <f t="shared" si="16"/>
        <v>9</v>
      </c>
      <c r="AQ85" s="12"/>
      <c r="AR85" s="30">
        <v>44585</v>
      </c>
      <c r="AS85" s="31">
        <v>44593</v>
      </c>
      <c r="AT85" s="31">
        <v>44773</v>
      </c>
      <c r="AU85" s="31">
        <v>44865</v>
      </c>
      <c r="AV85" s="32"/>
      <c r="AW85" s="33" t="s">
        <v>955</v>
      </c>
      <c r="AX85" s="125" t="s">
        <v>109</v>
      </c>
      <c r="AY85" s="16">
        <v>90</v>
      </c>
      <c r="AZ85" s="16"/>
      <c r="BA85" s="16"/>
      <c r="BB85" s="16"/>
      <c r="BC85" s="16"/>
      <c r="BD85" s="16"/>
      <c r="BE85" s="16"/>
      <c r="BF85" s="16">
        <v>1</v>
      </c>
      <c r="BG85" s="36">
        <f t="shared" si="17"/>
        <v>90</v>
      </c>
      <c r="BH85" s="32">
        <v>44754</v>
      </c>
      <c r="BI85" s="38">
        <v>13800000</v>
      </c>
      <c r="BJ85" s="32"/>
      <c r="BK85" s="38"/>
      <c r="BL85" s="32"/>
      <c r="BM85" s="38"/>
      <c r="BN85" s="38"/>
      <c r="BO85" s="38"/>
      <c r="BP85" s="38"/>
      <c r="BQ85" s="38"/>
      <c r="BR85" s="39">
        <v>1</v>
      </c>
      <c r="BS85" s="39">
        <f t="shared" si="20"/>
        <v>13800000</v>
      </c>
      <c r="BT85" s="32"/>
      <c r="BU85" s="12"/>
      <c r="BV85" s="32"/>
      <c r="BW85" s="32"/>
      <c r="BX85" s="32"/>
      <c r="BY85" s="40">
        <f>+U85/AP85</f>
        <v>4600000</v>
      </c>
      <c r="BZ85" s="56">
        <v>1</v>
      </c>
      <c r="CA85" s="57">
        <v>44634</v>
      </c>
      <c r="CB85" s="58">
        <v>4600000</v>
      </c>
      <c r="CC85" s="48">
        <v>1</v>
      </c>
      <c r="CD85" s="57">
        <v>44662</v>
      </c>
      <c r="CE85" s="58">
        <v>4600000</v>
      </c>
      <c r="CF85" s="48">
        <v>1</v>
      </c>
      <c r="CG85" s="57">
        <v>44699</v>
      </c>
      <c r="CH85" s="58">
        <v>4600000</v>
      </c>
      <c r="CI85" s="60">
        <v>1</v>
      </c>
      <c r="CJ85" s="54">
        <v>44729</v>
      </c>
      <c r="CK85" s="59">
        <v>4560722</v>
      </c>
      <c r="CL85" s="60">
        <v>1</v>
      </c>
      <c r="CM85" s="54">
        <v>44755</v>
      </c>
      <c r="CN85" s="59">
        <v>4560722</v>
      </c>
      <c r="CO85" s="60">
        <v>1</v>
      </c>
      <c r="CP85" s="54">
        <v>44784</v>
      </c>
      <c r="CQ85" s="59">
        <v>4560722</v>
      </c>
      <c r="CR85" s="60"/>
      <c r="CS85" s="60"/>
      <c r="CT85" s="60"/>
      <c r="CU85" s="60"/>
      <c r="CV85" s="60"/>
      <c r="CW85" s="60"/>
      <c r="CX85" s="60"/>
      <c r="CY85" s="60"/>
      <c r="CZ85" s="60"/>
      <c r="DA85" s="60"/>
      <c r="DB85" s="60"/>
      <c r="DC85" s="60"/>
      <c r="DD85" s="48">
        <f t="shared" si="18"/>
        <v>6</v>
      </c>
      <c r="DE85" s="61">
        <f t="shared" si="19"/>
        <v>27482166</v>
      </c>
    </row>
    <row r="86" spans="1:109" ht="36" x14ac:dyDescent="0.25">
      <c r="A86" s="12">
        <v>82</v>
      </c>
      <c r="B86" s="12">
        <v>2022</v>
      </c>
      <c r="C86" s="13" t="s">
        <v>490</v>
      </c>
      <c r="D86" s="14" t="s">
        <v>491</v>
      </c>
      <c r="E86" s="132" t="s">
        <v>493</v>
      </c>
      <c r="F86" s="120" t="s">
        <v>879</v>
      </c>
      <c r="G86" s="16" t="s">
        <v>95</v>
      </c>
      <c r="H86" s="36" t="s">
        <v>62</v>
      </c>
      <c r="I86" s="36" t="s">
        <v>45</v>
      </c>
      <c r="J86" s="34" t="s">
        <v>60</v>
      </c>
      <c r="K86" s="16" t="s">
        <v>42</v>
      </c>
      <c r="L86" s="29" t="s">
        <v>874</v>
      </c>
      <c r="M86" s="12" t="s">
        <v>371</v>
      </c>
      <c r="N86" s="29" t="s">
        <v>492</v>
      </c>
      <c r="O86" s="62" t="s">
        <v>756</v>
      </c>
      <c r="P86" s="14" t="s">
        <v>984</v>
      </c>
      <c r="Q86" s="14" t="s">
        <v>987</v>
      </c>
      <c r="R86" s="12" t="s">
        <v>970</v>
      </c>
      <c r="S86" s="12" t="s">
        <v>977</v>
      </c>
      <c r="T86" s="15">
        <v>13200000</v>
      </c>
      <c r="U86" s="15">
        <f>+T86+BS86</f>
        <v>19800000</v>
      </c>
      <c r="V86" s="16" t="s">
        <v>150</v>
      </c>
      <c r="W86" s="48">
        <v>1841</v>
      </c>
      <c r="X86" s="49">
        <v>379</v>
      </c>
      <c r="Y86" s="50">
        <v>44582</v>
      </c>
      <c r="Z86" s="51">
        <v>509</v>
      </c>
      <c r="AA86" s="37">
        <v>44726</v>
      </c>
      <c r="AB86" s="37"/>
      <c r="AC86" s="52"/>
      <c r="AD86" s="53">
        <v>415</v>
      </c>
      <c r="AE86" s="54">
        <v>44587</v>
      </c>
      <c r="AF86" s="16">
        <v>595</v>
      </c>
      <c r="AG86" s="37">
        <v>44729</v>
      </c>
      <c r="AH86" s="16"/>
      <c r="AI86" s="26" t="s">
        <v>38</v>
      </c>
      <c r="AJ86" s="27" t="s">
        <v>63</v>
      </c>
      <c r="AK86" s="27" t="s">
        <v>68</v>
      </c>
      <c r="AL86" s="28">
        <v>4</v>
      </c>
      <c r="AM86" s="12" t="s">
        <v>137</v>
      </c>
      <c r="AN86" s="12">
        <v>6</v>
      </c>
      <c r="AO86" s="12">
        <v>3</v>
      </c>
      <c r="AP86" s="12">
        <f t="shared" si="16"/>
        <v>9</v>
      </c>
      <c r="AQ86" s="12"/>
      <c r="AR86" s="30">
        <v>44586</v>
      </c>
      <c r="AS86" s="31">
        <v>44587</v>
      </c>
      <c r="AT86" s="31">
        <v>44769</v>
      </c>
      <c r="AU86" s="31">
        <v>44859</v>
      </c>
      <c r="AV86" s="37"/>
      <c r="AW86" s="33" t="s">
        <v>955</v>
      </c>
      <c r="AX86" s="125" t="s">
        <v>109</v>
      </c>
      <c r="AY86" s="16">
        <v>90</v>
      </c>
      <c r="AZ86" s="16"/>
      <c r="BA86" s="16"/>
      <c r="BB86" s="16"/>
      <c r="BC86" s="16"/>
      <c r="BD86" s="16"/>
      <c r="BE86" s="16"/>
      <c r="BF86" s="16">
        <v>1</v>
      </c>
      <c r="BG86" s="36">
        <f t="shared" si="17"/>
        <v>90</v>
      </c>
      <c r="BH86" s="32">
        <v>44729</v>
      </c>
      <c r="BI86" s="38">
        <v>6600000</v>
      </c>
      <c r="BJ86" s="32"/>
      <c r="BK86" s="38"/>
      <c r="BL86" s="32"/>
      <c r="BM86" s="38"/>
      <c r="BN86" s="38"/>
      <c r="BO86" s="38"/>
      <c r="BP86" s="38"/>
      <c r="BQ86" s="38"/>
      <c r="BR86" s="39">
        <v>1</v>
      </c>
      <c r="BS86" s="39">
        <f t="shared" si="20"/>
        <v>6600000</v>
      </c>
      <c r="BT86" s="32"/>
      <c r="BU86" s="12"/>
      <c r="BV86" s="32"/>
      <c r="BW86" s="32"/>
      <c r="BX86" s="32"/>
      <c r="BY86" s="40">
        <f>+U86/AP86</f>
        <v>2200000</v>
      </c>
      <c r="BZ86" s="56">
        <v>1</v>
      </c>
      <c r="CA86" s="57">
        <v>44624</v>
      </c>
      <c r="CB86" s="58">
        <v>366667</v>
      </c>
      <c r="CC86" s="48">
        <v>1</v>
      </c>
      <c r="CD86" s="57">
        <v>44634</v>
      </c>
      <c r="CE86" s="58">
        <v>2200000</v>
      </c>
      <c r="CF86" s="48">
        <v>1</v>
      </c>
      <c r="CG86" s="57">
        <v>44662</v>
      </c>
      <c r="CH86" s="58">
        <v>2200000</v>
      </c>
      <c r="CI86" s="48">
        <v>1</v>
      </c>
      <c r="CJ86" s="57">
        <v>44699</v>
      </c>
      <c r="CK86" s="58">
        <v>2200000</v>
      </c>
      <c r="CL86" s="60">
        <v>1</v>
      </c>
      <c r="CM86" s="54">
        <v>44722</v>
      </c>
      <c r="CN86" s="59">
        <v>2181215</v>
      </c>
      <c r="CO86" s="60">
        <v>1</v>
      </c>
      <c r="CP86" s="54">
        <v>44755</v>
      </c>
      <c r="CQ86" s="59">
        <v>2181215</v>
      </c>
      <c r="CR86" s="60">
        <v>1</v>
      </c>
      <c r="CS86" s="54">
        <v>44784</v>
      </c>
      <c r="CT86" s="59">
        <v>2181215</v>
      </c>
      <c r="CU86" s="60"/>
      <c r="CV86" s="60"/>
      <c r="CW86" s="60"/>
      <c r="CX86" s="60"/>
      <c r="CY86" s="60"/>
      <c r="CZ86" s="60"/>
      <c r="DA86" s="60"/>
      <c r="DB86" s="60"/>
      <c r="DC86" s="60"/>
      <c r="DD86" s="48">
        <f t="shared" si="18"/>
        <v>7</v>
      </c>
      <c r="DE86" s="61">
        <f t="shared" si="19"/>
        <v>13510312</v>
      </c>
    </row>
    <row r="87" spans="1:109" ht="36" x14ac:dyDescent="0.25">
      <c r="A87" s="12">
        <v>83</v>
      </c>
      <c r="B87" s="12">
        <v>2022</v>
      </c>
      <c r="C87" s="13" t="s">
        <v>494</v>
      </c>
      <c r="D87" s="14" t="s">
        <v>495</v>
      </c>
      <c r="E87" s="132" t="s">
        <v>497</v>
      </c>
      <c r="F87" s="120" t="s">
        <v>879</v>
      </c>
      <c r="G87" s="16" t="s">
        <v>95</v>
      </c>
      <c r="H87" s="12" t="s">
        <v>62</v>
      </c>
      <c r="I87" s="12" t="s">
        <v>45</v>
      </c>
      <c r="J87" s="34" t="s">
        <v>60</v>
      </c>
      <c r="K87" s="68" t="s">
        <v>42</v>
      </c>
      <c r="L87" s="29" t="s">
        <v>254</v>
      </c>
      <c r="M87" s="12" t="s">
        <v>125</v>
      </c>
      <c r="N87" s="29" t="s">
        <v>496</v>
      </c>
      <c r="O87" s="62" t="s">
        <v>757</v>
      </c>
      <c r="P87" s="14" t="s">
        <v>984</v>
      </c>
      <c r="Q87" s="14" t="s">
        <v>987</v>
      </c>
      <c r="R87" s="12" t="s">
        <v>970</v>
      </c>
      <c r="S87" s="12" t="s">
        <v>977</v>
      </c>
      <c r="T87" s="15">
        <v>10904000</v>
      </c>
      <c r="U87" s="15">
        <f>+T87+BS87</f>
        <v>16356000</v>
      </c>
      <c r="V87" s="16" t="s">
        <v>150</v>
      </c>
      <c r="W87" s="48">
        <v>1735</v>
      </c>
      <c r="X87" s="49">
        <v>375</v>
      </c>
      <c r="Y87" s="50">
        <v>44582</v>
      </c>
      <c r="Z87" s="51">
        <v>468</v>
      </c>
      <c r="AA87" s="37">
        <v>44700</v>
      </c>
      <c r="AB87" s="37"/>
      <c r="AC87" s="52"/>
      <c r="AD87" s="53">
        <v>432</v>
      </c>
      <c r="AE87" s="54">
        <v>44588</v>
      </c>
      <c r="AF87" s="16">
        <v>535</v>
      </c>
      <c r="AG87" s="37">
        <v>44700</v>
      </c>
      <c r="AH87" s="16"/>
      <c r="AI87" s="26" t="s">
        <v>38</v>
      </c>
      <c r="AJ87" s="27" t="s">
        <v>63</v>
      </c>
      <c r="AK87" s="27" t="s">
        <v>68</v>
      </c>
      <c r="AL87" s="28">
        <v>4</v>
      </c>
      <c r="AM87" s="12" t="s">
        <v>137</v>
      </c>
      <c r="AN87" s="12">
        <v>4</v>
      </c>
      <c r="AO87" s="12">
        <v>2</v>
      </c>
      <c r="AP87" s="12">
        <f t="shared" si="16"/>
        <v>6</v>
      </c>
      <c r="AQ87" s="12"/>
      <c r="AR87" s="30">
        <v>44585</v>
      </c>
      <c r="AS87" s="31">
        <v>44593</v>
      </c>
      <c r="AT87" s="31">
        <v>44742</v>
      </c>
      <c r="AU87" s="31">
        <v>44773</v>
      </c>
      <c r="AV87" s="32"/>
      <c r="AW87" s="33" t="s">
        <v>123</v>
      </c>
      <c r="AX87" s="125" t="s">
        <v>115</v>
      </c>
      <c r="AY87" s="16">
        <v>60</v>
      </c>
      <c r="AZ87" s="16"/>
      <c r="BA87" s="16"/>
      <c r="BB87" s="16"/>
      <c r="BC87" s="16"/>
      <c r="BD87" s="16"/>
      <c r="BE87" s="16"/>
      <c r="BF87" s="16">
        <v>1</v>
      </c>
      <c r="BG87" s="36">
        <f t="shared" si="17"/>
        <v>60</v>
      </c>
      <c r="BH87" s="32">
        <v>44700</v>
      </c>
      <c r="BI87" s="38">
        <v>5452000</v>
      </c>
      <c r="BJ87" s="32"/>
      <c r="BK87" s="38"/>
      <c r="BL87" s="32"/>
      <c r="BM87" s="38"/>
      <c r="BN87" s="38"/>
      <c r="BO87" s="38"/>
      <c r="BP87" s="38"/>
      <c r="BQ87" s="38"/>
      <c r="BR87" s="39">
        <v>1</v>
      </c>
      <c r="BS87" s="39">
        <f t="shared" si="20"/>
        <v>5452000</v>
      </c>
      <c r="BT87" s="32"/>
      <c r="BU87" s="12"/>
      <c r="BV87" s="32"/>
      <c r="BW87" s="32"/>
      <c r="BX87" s="32"/>
      <c r="BY87" s="40">
        <f>+U87/AP87</f>
        <v>2726000</v>
      </c>
      <c r="BZ87" s="56">
        <v>1</v>
      </c>
      <c r="CA87" s="57">
        <v>44630</v>
      </c>
      <c r="CB87" s="58">
        <v>2726000</v>
      </c>
      <c r="CC87" s="48">
        <v>1</v>
      </c>
      <c r="CD87" s="57">
        <v>44662</v>
      </c>
      <c r="CE87" s="58">
        <v>2726000</v>
      </c>
      <c r="CF87" s="48">
        <v>1</v>
      </c>
      <c r="CG87" s="57">
        <v>44687</v>
      </c>
      <c r="CH87" s="58">
        <v>2726000</v>
      </c>
      <c r="CI87" s="60">
        <v>1</v>
      </c>
      <c r="CJ87" s="54">
        <v>44718</v>
      </c>
      <c r="CK87" s="59">
        <v>2702724</v>
      </c>
      <c r="CL87" s="60">
        <v>1</v>
      </c>
      <c r="CM87" s="54">
        <v>44755</v>
      </c>
      <c r="CN87" s="59">
        <v>2702724</v>
      </c>
      <c r="CO87" s="60">
        <v>1</v>
      </c>
      <c r="CP87" s="54">
        <v>44784</v>
      </c>
      <c r="CQ87" s="59">
        <v>2702724</v>
      </c>
      <c r="CR87" s="60"/>
      <c r="CS87" s="60"/>
      <c r="CT87" s="60"/>
      <c r="CU87" s="60"/>
      <c r="CV87" s="60"/>
      <c r="CW87" s="60"/>
      <c r="CX87" s="60"/>
      <c r="CY87" s="60"/>
      <c r="CZ87" s="60"/>
      <c r="DA87" s="60"/>
      <c r="DB87" s="60"/>
      <c r="DC87" s="60"/>
      <c r="DD87" s="48">
        <f t="shared" si="18"/>
        <v>6</v>
      </c>
      <c r="DE87" s="61">
        <f t="shared" si="19"/>
        <v>16286172</v>
      </c>
    </row>
    <row r="88" spans="1:109" ht="24" x14ac:dyDescent="0.25">
      <c r="A88" s="12">
        <v>84</v>
      </c>
      <c r="B88" s="12">
        <v>2022</v>
      </c>
      <c r="C88" s="13" t="s">
        <v>498</v>
      </c>
      <c r="D88" s="14" t="s">
        <v>499</v>
      </c>
      <c r="E88" s="132" t="s">
        <v>500</v>
      </c>
      <c r="F88" s="120" t="s">
        <v>882</v>
      </c>
      <c r="G88" s="12" t="s">
        <v>96</v>
      </c>
      <c r="H88" s="12" t="s">
        <v>62</v>
      </c>
      <c r="I88" s="12" t="s">
        <v>41</v>
      </c>
      <c r="J88" s="34" t="s">
        <v>60</v>
      </c>
      <c r="K88" s="68" t="s">
        <v>42</v>
      </c>
      <c r="L88" s="29" t="s">
        <v>874</v>
      </c>
      <c r="M88" s="12" t="s">
        <v>371</v>
      </c>
      <c r="N88" s="29" t="s">
        <v>841</v>
      </c>
      <c r="O88" s="62" t="s">
        <v>758</v>
      </c>
      <c r="P88" s="14" t="s">
        <v>984</v>
      </c>
      <c r="Q88" s="14" t="s">
        <v>987</v>
      </c>
      <c r="R88" s="12" t="s">
        <v>970</v>
      </c>
      <c r="S88" s="12" t="s">
        <v>977</v>
      </c>
      <c r="T88" s="15">
        <v>27600000</v>
      </c>
      <c r="U88" s="15">
        <f>+T88+BS88</f>
        <v>35266666</v>
      </c>
      <c r="V88" s="16" t="s">
        <v>150</v>
      </c>
      <c r="W88" s="48">
        <v>1841</v>
      </c>
      <c r="X88" s="49">
        <v>377</v>
      </c>
      <c r="Y88" s="50">
        <v>44582</v>
      </c>
      <c r="Z88" s="51">
        <v>524</v>
      </c>
      <c r="AA88" s="37">
        <v>44728</v>
      </c>
      <c r="AB88" s="51">
        <v>635</v>
      </c>
      <c r="AC88" s="52">
        <v>44799</v>
      </c>
      <c r="AD88" s="53">
        <v>445</v>
      </c>
      <c r="AE88" s="54">
        <v>44589</v>
      </c>
      <c r="AF88" s="16">
        <v>653</v>
      </c>
      <c r="AG88" s="37">
        <v>44755</v>
      </c>
      <c r="AH88" s="16">
        <v>744</v>
      </c>
      <c r="AI88" s="26" t="s">
        <v>38</v>
      </c>
      <c r="AJ88" s="27" t="s">
        <v>63</v>
      </c>
      <c r="AK88" s="27" t="s">
        <v>67</v>
      </c>
      <c r="AL88" s="28">
        <v>5</v>
      </c>
      <c r="AM88" s="12" t="s">
        <v>137</v>
      </c>
      <c r="AN88" s="12">
        <v>6</v>
      </c>
      <c r="AO88" s="12">
        <v>1</v>
      </c>
      <c r="AP88" s="12">
        <f t="shared" si="16"/>
        <v>7</v>
      </c>
      <c r="AQ88" s="12" t="s">
        <v>1163</v>
      </c>
      <c r="AR88" s="30">
        <v>44586</v>
      </c>
      <c r="AS88" s="31">
        <v>44593</v>
      </c>
      <c r="AT88" s="31">
        <v>44773</v>
      </c>
      <c r="AU88" s="31">
        <v>44824</v>
      </c>
      <c r="AV88" s="32"/>
      <c r="AW88" s="33" t="s">
        <v>122</v>
      </c>
      <c r="AX88" s="125" t="s">
        <v>115</v>
      </c>
      <c r="AY88" s="16">
        <v>30</v>
      </c>
      <c r="AZ88" s="37">
        <v>44803</v>
      </c>
      <c r="BA88" s="16">
        <v>20</v>
      </c>
      <c r="BB88" s="16"/>
      <c r="BC88" s="16"/>
      <c r="BD88" s="16"/>
      <c r="BE88" s="16"/>
      <c r="BF88" s="16">
        <v>2</v>
      </c>
      <c r="BG88" s="36">
        <f t="shared" si="17"/>
        <v>50</v>
      </c>
      <c r="BH88" s="32">
        <v>44755</v>
      </c>
      <c r="BI88" s="38">
        <v>4600000</v>
      </c>
      <c r="BJ88" s="32">
        <v>44803</v>
      </c>
      <c r="BK88" s="38">
        <v>3066666</v>
      </c>
      <c r="BL88" s="32"/>
      <c r="BM88" s="38"/>
      <c r="BN88" s="38"/>
      <c r="BO88" s="38"/>
      <c r="BP88" s="38"/>
      <c r="BQ88" s="38"/>
      <c r="BR88" s="39">
        <v>2</v>
      </c>
      <c r="BS88" s="39">
        <f t="shared" si="20"/>
        <v>7666666</v>
      </c>
      <c r="BT88" s="32"/>
      <c r="BU88" s="12"/>
      <c r="BV88" s="32"/>
      <c r="BW88" s="32"/>
      <c r="BX88" s="32"/>
      <c r="BY88" s="40">
        <f>+U88/AP88</f>
        <v>5038095.1428571427</v>
      </c>
      <c r="BZ88" s="56">
        <v>1</v>
      </c>
      <c r="CA88" s="57">
        <v>44634</v>
      </c>
      <c r="CB88" s="58">
        <v>4600000</v>
      </c>
      <c r="CC88" s="48">
        <v>1</v>
      </c>
      <c r="CD88" s="57">
        <v>44677</v>
      </c>
      <c r="CE88" s="58">
        <v>4600000</v>
      </c>
      <c r="CF88" s="48">
        <v>1</v>
      </c>
      <c r="CG88" s="57">
        <v>44699</v>
      </c>
      <c r="CH88" s="58">
        <v>4600000</v>
      </c>
      <c r="CI88" s="60">
        <v>1</v>
      </c>
      <c r="CJ88" s="54">
        <v>44727</v>
      </c>
      <c r="CK88" s="59">
        <v>4560722</v>
      </c>
      <c r="CL88" s="60">
        <v>1</v>
      </c>
      <c r="CM88" s="54">
        <v>44755</v>
      </c>
      <c r="CN88" s="59">
        <v>4560722</v>
      </c>
      <c r="CO88" s="60">
        <v>1</v>
      </c>
      <c r="CP88" s="54">
        <v>44784</v>
      </c>
      <c r="CQ88" s="59">
        <v>4560722</v>
      </c>
      <c r="CR88" s="60"/>
      <c r="CS88" s="60"/>
      <c r="CT88" s="60"/>
      <c r="CU88" s="60"/>
      <c r="CV88" s="60"/>
      <c r="CW88" s="60"/>
      <c r="CX88" s="60"/>
      <c r="CY88" s="60"/>
      <c r="CZ88" s="60"/>
      <c r="DA88" s="60"/>
      <c r="DB88" s="60"/>
      <c r="DC88" s="60"/>
      <c r="DD88" s="48">
        <f t="shared" si="18"/>
        <v>6</v>
      </c>
      <c r="DE88" s="61">
        <f t="shared" si="19"/>
        <v>27482166</v>
      </c>
    </row>
    <row r="89" spans="1:109" ht="24" x14ac:dyDescent="0.25">
      <c r="A89" s="12">
        <v>85</v>
      </c>
      <c r="B89" s="12">
        <v>2022</v>
      </c>
      <c r="C89" s="13" t="s">
        <v>501</v>
      </c>
      <c r="D89" s="14" t="s">
        <v>502</v>
      </c>
      <c r="E89" s="125" t="s">
        <v>503</v>
      </c>
      <c r="F89" s="120" t="s">
        <v>909</v>
      </c>
      <c r="G89" s="12" t="s">
        <v>39</v>
      </c>
      <c r="H89" s="12" t="s">
        <v>61</v>
      </c>
      <c r="I89" s="12" t="s">
        <v>41</v>
      </c>
      <c r="J89" s="34" t="s">
        <v>60</v>
      </c>
      <c r="K89" s="68" t="s">
        <v>42</v>
      </c>
      <c r="L89" s="29" t="s">
        <v>718</v>
      </c>
      <c r="M89" s="12" t="s">
        <v>371</v>
      </c>
      <c r="N89" s="29" t="s">
        <v>404</v>
      </c>
      <c r="O89" s="62" t="s">
        <v>759</v>
      </c>
      <c r="P89" s="14" t="s">
        <v>984</v>
      </c>
      <c r="Q89" s="14" t="s">
        <v>987</v>
      </c>
      <c r="R89" s="12" t="s">
        <v>970</v>
      </c>
      <c r="S89" s="12" t="s">
        <v>977</v>
      </c>
      <c r="T89" s="15">
        <v>29400000</v>
      </c>
      <c r="U89" s="15">
        <f>+T89+BS89</f>
        <v>44100000</v>
      </c>
      <c r="V89" s="16" t="s">
        <v>150</v>
      </c>
      <c r="W89" s="48">
        <v>1841</v>
      </c>
      <c r="X89" s="49">
        <v>320</v>
      </c>
      <c r="Y89" s="50">
        <v>44578</v>
      </c>
      <c r="Z89" s="51">
        <v>508</v>
      </c>
      <c r="AA89" s="37">
        <v>44726</v>
      </c>
      <c r="AB89" s="37"/>
      <c r="AC89" s="52"/>
      <c r="AD89" s="53">
        <v>413</v>
      </c>
      <c r="AE89" s="54">
        <v>44587</v>
      </c>
      <c r="AF89" s="16">
        <v>596</v>
      </c>
      <c r="AG89" s="37">
        <v>44729</v>
      </c>
      <c r="AH89" s="16"/>
      <c r="AI89" s="26" t="s">
        <v>38</v>
      </c>
      <c r="AJ89" s="27" t="s">
        <v>63</v>
      </c>
      <c r="AK89" s="27" t="s">
        <v>67</v>
      </c>
      <c r="AL89" s="28">
        <v>5</v>
      </c>
      <c r="AM89" s="12" t="s">
        <v>137</v>
      </c>
      <c r="AN89" s="12">
        <v>6</v>
      </c>
      <c r="AO89" s="12">
        <v>3</v>
      </c>
      <c r="AP89" s="12">
        <f t="shared" si="16"/>
        <v>9</v>
      </c>
      <c r="AQ89" s="12"/>
      <c r="AR89" s="30">
        <v>44586</v>
      </c>
      <c r="AS89" s="31">
        <v>44587</v>
      </c>
      <c r="AT89" s="31">
        <v>44767</v>
      </c>
      <c r="AU89" s="31">
        <v>44859</v>
      </c>
      <c r="AV89" s="32"/>
      <c r="AW89" s="33" t="s">
        <v>955</v>
      </c>
      <c r="AX89" s="125" t="s">
        <v>109</v>
      </c>
      <c r="AY89" s="16">
        <v>90</v>
      </c>
      <c r="AZ89" s="16"/>
      <c r="BA89" s="16"/>
      <c r="BB89" s="16"/>
      <c r="BC89" s="16"/>
      <c r="BD89" s="16"/>
      <c r="BE89" s="16"/>
      <c r="BF89" s="16">
        <v>1</v>
      </c>
      <c r="BG89" s="36">
        <f t="shared" si="17"/>
        <v>90</v>
      </c>
      <c r="BH89" s="32">
        <v>44729</v>
      </c>
      <c r="BI89" s="38">
        <v>14700000</v>
      </c>
      <c r="BJ89" s="32"/>
      <c r="BK89" s="38"/>
      <c r="BL89" s="32"/>
      <c r="BM89" s="38"/>
      <c r="BN89" s="38"/>
      <c r="BO89" s="38"/>
      <c r="BP89" s="38"/>
      <c r="BQ89" s="38"/>
      <c r="BR89" s="39">
        <v>1</v>
      </c>
      <c r="BS89" s="39">
        <f t="shared" si="20"/>
        <v>14700000</v>
      </c>
      <c r="BT89" s="32"/>
      <c r="BU89" s="12"/>
      <c r="BV89" s="32"/>
      <c r="BW89" s="32"/>
      <c r="BX89" s="32"/>
      <c r="BY89" s="40">
        <f>+U89/AP89</f>
        <v>4900000</v>
      </c>
      <c r="BZ89" s="56">
        <v>1</v>
      </c>
      <c r="CA89" s="57">
        <v>44624</v>
      </c>
      <c r="CB89" s="58">
        <v>816667</v>
      </c>
      <c r="CC89" s="48">
        <v>1</v>
      </c>
      <c r="CD89" s="57">
        <v>44634</v>
      </c>
      <c r="CE89" s="58">
        <v>4900000</v>
      </c>
      <c r="CF89" s="48">
        <v>1</v>
      </c>
      <c r="CG89" s="57">
        <v>44658</v>
      </c>
      <c r="CH89" s="58">
        <v>4900000</v>
      </c>
      <c r="CI89" s="60">
        <v>1</v>
      </c>
      <c r="CJ89" s="54">
        <v>44687</v>
      </c>
      <c r="CK89" s="59">
        <v>4900000</v>
      </c>
      <c r="CL89" s="60">
        <v>1</v>
      </c>
      <c r="CM89" s="54">
        <v>44718</v>
      </c>
      <c r="CN89" s="59">
        <v>4858161</v>
      </c>
      <c r="CO89" s="60">
        <v>1</v>
      </c>
      <c r="CP89" s="54">
        <v>44753</v>
      </c>
      <c r="CQ89" s="59">
        <v>4858161</v>
      </c>
      <c r="CR89" s="60">
        <v>1</v>
      </c>
      <c r="CS89" s="54">
        <v>44784</v>
      </c>
      <c r="CT89" s="59">
        <v>4858161</v>
      </c>
      <c r="CU89" s="60"/>
      <c r="CV89" s="60"/>
      <c r="CW89" s="60"/>
      <c r="CX89" s="60"/>
      <c r="CY89" s="60"/>
      <c r="CZ89" s="60"/>
      <c r="DA89" s="60"/>
      <c r="DB89" s="60"/>
      <c r="DC89" s="60"/>
      <c r="DD89" s="48">
        <f t="shared" si="18"/>
        <v>7</v>
      </c>
      <c r="DE89" s="61">
        <f t="shared" si="19"/>
        <v>30091150</v>
      </c>
    </row>
    <row r="90" spans="1:109" ht="36" x14ac:dyDescent="0.25">
      <c r="A90" s="12">
        <v>86</v>
      </c>
      <c r="B90" s="12">
        <v>2022</v>
      </c>
      <c r="C90" s="13" t="s">
        <v>504</v>
      </c>
      <c r="D90" s="14" t="s">
        <v>505</v>
      </c>
      <c r="E90" s="131" t="s">
        <v>506</v>
      </c>
      <c r="F90" s="120" t="s">
        <v>879</v>
      </c>
      <c r="G90" s="12" t="s">
        <v>39</v>
      </c>
      <c r="H90" s="12" t="s">
        <v>61</v>
      </c>
      <c r="I90" s="12" t="s">
        <v>41</v>
      </c>
      <c r="J90" s="34" t="s">
        <v>60</v>
      </c>
      <c r="K90" s="68" t="s">
        <v>42</v>
      </c>
      <c r="L90" s="29" t="s">
        <v>81</v>
      </c>
      <c r="M90" s="12" t="s">
        <v>376</v>
      </c>
      <c r="N90" s="29" t="s">
        <v>507</v>
      </c>
      <c r="O90" s="62" t="s">
        <v>760</v>
      </c>
      <c r="P90" s="14" t="s">
        <v>984</v>
      </c>
      <c r="Q90" s="14" t="s">
        <v>987</v>
      </c>
      <c r="R90" s="12" t="s">
        <v>970</v>
      </c>
      <c r="S90" s="12" t="s">
        <v>977</v>
      </c>
      <c r="T90" s="15">
        <v>13200000</v>
      </c>
      <c r="U90" s="15">
        <f>+T90+BS90</f>
        <v>13200000</v>
      </c>
      <c r="V90" s="16" t="s">
        <v>150</v>
      </c>
      <c r="W90" s="48">
        <v>1710</v>
      </c>
      <c r="X90" s="49">
        <v>378</v>
      </c>
      <c r="Y90" s="50">
        <v>44582</v>
      </c>
      <c r="Z90" s="51"/>
      <c r="AA90" s="37"/>
      <c r="AB90" s="37"/>
      <c r="AC90" s="52"/>
      <c r="AD90" s="53">
        <v>431</v>
      </c>
      <c r="AE90" s="54">
        <v>44588</v>
      </c>
      <c r="AF90" s="16"/>
      <c r="AG90" s="16"/>
      <c r="AH90" s="16"/>
      <c r="AI90" s="26" t="s">
        <v>38</v>
      </c>
      <c r="AJ90" s="27" t="s">
        <v>63</v>
      </c>
      <c r="AK90" s="27" t="s">
        <v>68</v>
      </c>
      <c r="AL90" s="28">
        <v>4</v>
      </c>
      <c r="AM90" s="12" t="s">
        <v>137</v>
      </c>
      <c r="AN90" s="12">
        <v>6</v>
      </c>
      <c r="AO90" s="12">
        <v>0</v>
      </c>
      <c r="AP90" s="12">
        <f t="shared" si="16"/>
        <v>6</v>
      </c>
      <c r="AQ90" s="12"/>
      <c r="AR90" s="30">
        <v>44585</v>
      </c>
      <c r="AS90" s="31">
        <v>44593</v>
      </c>
      <c r="AT90" s="31">
        <v>44773</v>
      </c>
      <c r="AU90" s="31">
        <v>44773</v>
      </c>
      <c r="AV90" s="32"/>
      <c r="AW90" s="33" t="s">
        <v>123</v>
      </c>
      <c r="AX90" s="125" t="s">
        <v>115</v>
      </c>
      <c r="AY90" s="16"/>
      <c r="AZ90" s="16"/>
      <c r="BA90" s="16"/>
      <c r="BB90" s="16"/>
      <c r="BC90" s="16"/>
      <c r="BD90" s="16"/>
      <c r="BE90" s="16"/>
      <c r="BF90" s="16"/>
      <c r="BG90" s="36">
        <f t="shared" si="17"/>
        <v>0</v>
      </c>
      <c r="BH90" s="32"/>
      <c r="BI90" s="38"/>
      <c r="BJ90" s="32"/>
      <c r="BK90" s="38"/>
      <c r="BL90" s="32"/>
      <c r="BM90" s="38"/>
      <c r="BN90" s="38"/>
      <c r="BO90" s="38"/>
      <c r="BP90" s="38"/>
      <c r="BQ90" s="38"/>
      <c r="BR90" s="39"/>
      <c r="BS90" s="39">
        <f t="shared" si="20"/>
        <v>0</v>
      </c>
      <c r="BT90" s="32"/>
      <c r="BU90" s="12"/>
      <c r="BV90" s="32"/>
      <c r="BW90" s="32"/>
      <c r="BX90" s="32"/>
      <c r="BY90" s="40">
        <f>+U90/AP90</f>
        <v>2200000</v>
      </c>
      <c r="BZ90" s="56">
        <v>1</v>
      </c>
      <c r="CA90" s="57">
        <v>44630</v>
      </c>
      <c r="CB90" s="58">
        <v>2200000</v>
      </c>
      <c r="CC90" s="48">
        <v>1</v>
      </c>
      <c r="CD90" s="57">
        <v>44658</v>
      </c>
      <c r="CE90" s="58">
        <v>2200000</v>
      </c>
      <c r="CF90" s="48">
        <v>1</v>
      </c>
      <c r="CG90" s="57">
        <v>44687</v>
      </c>
      <c r="CH90" s="58">
        <v>2200000</v>
      </c>
      <c r="CI90" s="60">
        <v>1</v>
      </c>
      <c r="CJ90" s="54">
        <v>44720</v>
      </c>
      <c r="CK90" s="59">
        <v>2181215</v>
      </c>
      <c r="CL90" s="60">
        <v>1</v>
      </c>
      <c r="CM90" s="54">
        <v>44753</v>
      </c>
      <c r="CN90" s="59">
        <v>2181215</v>
      </c>
      <c r="CO90" s="60">
        <v>1</v>
      </c>
      <c r="CP90" s="54">
        <v>44784</v>
      </c>
      <c r="CQ90" s="60">
        <v>2181215</v>
      </c>
      <c r="CR90" s="60"/>
      <c r="CS90" s="60"/>
      <c r="CT90" s="60"/>
      <c r="CU90" s="60"/>
      <c r="CV90" s="60"/>
      <c r="CW90" s="60"/>
      <c r="CX90" s="60"/>
      <c r="CY90" s="60"/>
      <c r="CZ90" s="60"/>
      <c r="DA90" s="60"/>
      <c r="DB90" s="60"/>
      <c r="DC90" s="60"/>
      <c r="DD90" s="48">
        <f t="shared" si="18"/>
        <v>6</v>
      </c>
      <c r="DE90" s="61">
        <f t="shared" si="19"/>
        <v>13143645</v>
      </c>
    </row>
    <row r="91" spans="1:109" ht="24" x14ac:dyDescent="0.25">
      <c r="A91" s="12">
        <v>87</v>
      </c>
      <c r="B91" s="12">
        <v>2022</v>
      </c>
      <c r="C91" s="13" t="s">
        <v>508</v>
      </c>
      <c r="D91" s="14" t="s">
        <v>509</v>
      </c>
      <c r="E91" s="131" t="s">
        <v>510</v>
      </c>
      <c r="F91" s="120" t="s">
        <v>902</v>
      </c>
      <c r="G91" s="12" t="s">
        <v>39</v>
      </c>
      <c r="H91" s="12" t="s">
        <v>61</v>
      </c>
      <c r="I91" s="12" t="s">
        <v>41</v>
      </c>
      <c r="J91" s="34" t="s">
        <v>60</v>
      </c>
      <c r="K91" s="68" t="s">
        <v>42</v>
      </c>
      <c r="L91" s="29" t="s">
        <v>262</v>
      </c>
      <c r="M91" s="12" t="s">
        <v>378</v>
      </c>
      <c r="N91" s="29" t="s">
        <v>830</v>
      </c>
      <c r="O91" s="62" t="s">
        <v>762</v>
      </c>
      <c r="P91" s="14" t="s">
        <v>984</v>
      </c>
      <c r="Q91" s="14" t="s">
        <v>987</v>
      </c>
      <c r="R91" s="12" t="s">
        <v>970</v>
      </c>
      <c r="S91" s="12" t="s">
        <v>977</v>
      </c>
      <c r="T91" s="15">
        <v>31032000</v>
      </c>
      <c r="U91" s="15">
        <f>+T91+BS91</f>
        <v>46548000</v>
      </c>
      <c r="V91" s="16" t="s">
        <v>150</v>
      </c>
      <c r="W91" s="48">
        <v>1741</v>
      </c>
      <c r="X91" s="49">
        <v>416</v>
      </c>
      <c r="Y91" s="50">
        <v>44585</v>
      </c>
      <c r="Z91" s="51">
        <v>543</v>
      </c>
      <c r="AA91" s="37">
        <v>44748</v>
      </c>
      <c r="AB91" s="37"/>
      <c r="AC91" s="52"/>
      <c r="AD91" s="53">
        <v>443</v>
      </c>
      <c r="AE91" s="54">
        <v>44589</v>
      </c>
      <c r="AF91" s="16">
        <v>632</v>
      </c>
      <c r="AG91" s="37">
        <v>44753</v>
      </c>
      <c r="AH91" s="16"/>
      <c r="AI91" s="26" t="s">
        <v>38</v>
      </c>
      <c r="AJ91" s="27" t="s">
        <v>63</v>
      </c>
      <c r="AK91" s="27" t="s">
        <v>67</v>
      </c>
      <c r="AL91" s="28">
        <v>5</v>
      </c>
      <c r="AM91" s="12" t="s">
        <v>137</v>
      </c>
      <c r="AN91" s="12">
        <v>6</v>
      </c>
      <c r="AO91" s="12">
        <v>3</v>
      </c>
      <c r="AP91" s="12">
        <f t="shared" si="16"/>
        <v>9</v>
      </c>
      <c r="AQ91" s="12"/>
      <c r="AR91" s="30">
        <v>44587</v>
      </c>
      <c r="AS91" s="31">
        <v>44588</v>
      </c>
      <c r="AT91" s="31">
        <v>44768</v>
      </c>
      <c r="AU91" s="31">
        <v>44860</v>
      </c>
      <c r="AV91" s="32"/>
      <c r="AW91" s="33" t="s">
        <v>955</v>
      </c>
      <c r="AX91" s="125" t="s">
        <v>109</v>
      </c>
      <c r="AY91" s="16">
        <v>90</v>
      </c>
      <c r="AZ91" s="16"/>
      <c r="BA91" s="16"/>
      <c r="BB91" s="16"/>
      <c r="BC91" s="16"/>
      <c r="BD91" s="16"/>
      <c r="BE91" s="16"/>
      <c r="BF91" s="16">
        <v>1</v>
      </c>
      <c r="BG91" s="36">
        <f t="shared" si="17"/>
        <v>90</v>
      </c>
      <c r="BH91" s="32">
        <v>44750</v>
      </c>
      <c r="BI91" s="38">
        <v>15516000</v>
      </c>
      <c r="BJ91" s="32"/>
      <c r="BK91" s="38"/>
      <c r="BL91" s="32"/>
      <c r="BM91" s="38"/>
      <c r="BN91" s="38"/>
      <c r="BO91" s="38"/>
      <c r="BP91" s="38"/>
      <c r="BQ91" s="38"/>
      <c r="BR91" s="39">
        <v>1</v>
      </c>
      <c r="BS91" s="39">
        <f t="shared" si="20"/>
        <v>15516000</v>
      </c>
      <c r="BT91" s="32"/>
      <c r="BU91" s="12"/>
      <c r="BV91" s="32"/>
      <c r="BW91" s="32"/>
      <c r="BX91" s="32"/>
      <c r="BY91" s="40">
        <f>+U91/AP91</f>
        <v>5172000</v>
      </c>
      <c r="BZ91" s="56">
        <v>1</v>
      </c>
      <c r="CA91" s="57">
        <v>44624</v>
      </c>
      <c r="CB91" s="58">
        <v>689600</v>
      </c>
      <c r="CC91" s="48">
        <v>1</v>
      </c>
      <c r="CD91" s="57">
        <v>44630</v>
      </c>
      <c r="CE91" s="58">
        <v>5172000</v>
      </c>
      <c r="CF91" s="48">
        <v>1</v>
      </c>
      <c r="CG91" s="57">
        <v>44658</v>
      </c>
      <c r="CH91" s="58">
        <v>5172000</v>
      </c>
      <c r="CI91" s="60">
        <v>1</v>
      </c>
      <c r="CJ91" s="54">
        <v>44687</v>
      </c>
      <c r="CK91" s="59">
        <v>5172000</v>
      </c>
      <c r="CL91" s="60">
        <v>1</v>
      </c>
      <c r="CM91" s="54">
        <v>44718</v>
      </c>
      <c r="CN91" s="59">
        <v>5127838</v>
      </c>
      <c r="CO91" s="60">
        <v>1</v>
      </c>
      <c r="CP91" s="54">
        <v>44753</v>
      </c>
      <c r="CQ91" s="59">
        <v>5127838</v>
      </c>
      <c r="CR91" s="60">
        <v>1</v>
      </c>
      <c r="CS91" s="54">
        <v>44784</v>
      </c>
      <c r="CT91" s="59">
        <v>5127838</v>
      </c>
      <c r="CU91" s="60"/>
      <c r="CV91" s="54"/>
      <c r="CW91" s="60"/>
      <c r="CX91" s="60"/>
      <c r="CY91" s="60"/>
      <c r="CZ91" s="60"/>
      <c r="DA91" s="60"/>
      <c r="DB91" s="60"/>
      <c r="DC91" s="60"/>
      <c r="DD91" s="48">
        <f t="shared" si="18"/>
        <v>7</v>
      </c>
      <c r="DE91" s="61">
        <f t="shared" si="19"/>
        <v>31589114</v>
      </c>
    </row>
    <row r="92" spans="1:109" ht="36" x14ac:dyDescent="0.25">
      <c r="A92" s="12">
        <v>88</v>
      </c>
      <c r="B92" s="12">
        <v>2022</v>
      </c>
      <c r="C92" s="13" t="s">
        <v>511</v>
      </c>
      <c r="D92" s="14" t="s">
        <v>512</v>
      </c>
      <c r="E92" s="131" t="s">
        <v>513</v>
      </c>
      <c r="F92" s="120" t="s">
        <v>890</v>
      </c>
      <c r="G92" s="12" t="s">
        <v>39</v>
      </c>
      <c r="H92" s="12" t="s">
        <v>61</v>
      </c>
      <c r="I92" s="12" t="s">
        <v>41</v>
      </c>
      <c r="J92" s="34" t="s">
        <v>60</v>
      </c>
      <c r="K92" s="68" t="s">
        <v>42</v>
      </c>
      <c r="L92" s="29" t="s">
        <v>717</v>
      </c>
      <c r="M92" s="12" t="s">
        <v>927</v>
      </c>
      <c r="N92" s="29" t="s">
        <v>842</v>
      </c>
      <c r="O92" s="62" t="s">
        <v>761</v>
      </c>
      <c r="P92" s="14" t="s">
        <v>984</v>
      </c>
      <c r="Q92" s="14" t="s">
        <v>987</v>
      </c>
      <c r="R92" s="12" t="s">
        <v>970</v>
      </c>
      <c r="S92" s="12" t="s">
        <v>977</v>
      </c>
      <c r="T92" s="15">
        <v>28200000</v>
      </c>
      <c r="U92" s="15">
        <f>+T92+BS92</f>
        <v>42300000</v>
      </c>
      <c r="V92" s="16" t="s">
        <v>150</v>
      </c>
      <c r="W92" s="62">
        <v>1671</v>
      </c>
      <c r="X92" s="49">
        <v>414</v>
      </c>
      <c r="Y92" s="50">
        <v>44585</v>
      </c>
      <c r="Z92" s="51">
        <v>556</v>
      </c>
      <c r="AA92" s="37">
        <v>44753</v>
      </c>
      <c r="AB92" s="37"/>
      <c r="AC92" s="52"/>
      <c r="AD92" s="53">
        <v>444</v>
      </c>
      <c r="AE92" s="54">
        <v>44589</v>
      </c>
      <c r="AF92" s="16">
        <v>660</v>
      </c>
      <c r="AG92" s="37">
        <v>44757</v>
      </c>
      <c r="AH92" s="16"/>
      <c r="AI92" s="26" t="s">
        <v>38</v>
      </c>
      <c r="AJ92" s="27" t="s">
        <v>63</v>
      </c>
      <c r="AK92" s="27" t="s">
        <v>67</v>
      </c>
      <c r="AL92" s="28">
        <v>5</v>
      </c>
      <c r="AM92" s="12" t="s">
        <v>137</v>
      </c>
      <c r="AN92" s="12">
        <v>6</v>
      </c>
      <c r="AO92" s="12">
        <v>3</v>
      </c>
      <c r="AP92" s="12">
        <f t="shared" si="16"/>
        <v>9</v>
      </c>
      <c r="AQ92" s="12"/>
      <c r="AR92" s="30">
        <v>44587</v>
      </c>
      <c r="AS92" s="31">
        <v>44593</v>
      </c>
      <c r="AT92" s="31">
        <v>44773</v>
      </c>
      <c r="AU92" s="31">
        <v>44865</v>
      </c>
      <c r="AV92" s="32"/>
      <c r="AW92" s="33" t="s">
        <v>955</v>
      </c>
      <c r="AX92" s="125" t="s">
        <v>109</v>
      </c>
      <c r="AY92" s="16">
        <v>90</v>
      </c>
      <c r="AZ92" s="16"/>
      <c r="BA92" s="16"/>
      <c r="BB92" s="16"/>
      <c r="BC92" s="16"/>
      <c r="BD92" s="16"/>
      <c r="BE92" s="16"/>
      <c r="BF92" s="16">
        <v>1</v>
      </c>
      <c r="BG92" s="36">
        <f t="shared" si="17"/>
        <v>90</v>
      </c>
      <c r="BH92" s="32">
        <v>44757</v>
      </c>
      <c r="BI92" s="38">
        <v>14100000</v>
      </c>
      <c r="BJ92" s="32"/>
      <c r="BK92" s="38"/>
      <c r="BL92" s="32"/>
      <c r="BM92" s="38"/>
      <c r="BN92" s="38"/>
      <c r="BO92" s="38"/>
      <c r="BP92" s="38"/>
      <c r="BQ92" s="38"/>
      <c r="BR92" s="39">
        <v>1</v>
      </c>
      <c r="BS92" s="39">
        <f t="shared" si="20"/>
        <v>14100000</v>
      </c>
      <c r="BT92" s="32"/>
      <c r="BU92" s="12"/>
      <c r="BV92" s="32"/>
      <c r="BW92" s="32"/>
      <c r="BX92" s="32"/>
      <c r="BY92" s="40">
        <f>+U92/AP92</f>
        <v>4700000</v>
      </c>
      <c r="BZ92" s="56">
        <v>1</v>
      </c>
      <c r="CA92" s="57">
        <v>44630</v>
      </c>
      <c r="CB92" s="58">
        <v>4700000</v>
      </c>
      <c r="CC92" s="48">
        <v>1</v>
      </c>
      <c r="CD92" s="57">
        <v>44662</v>
      </c>
      <c r="CE92" s="58">
        <v>4700000</v>
      </c>
      <c r="CF92" s="48">
        <v>1</v>
      </c>
      <c r="CG92" s="57">
        <v>44687</v>
      </c>
      <c r="CH92" s="58">
        <v>4700000</v>
      </c>
      <c r="CI92" s="60">
        <v>1</v>
      </c>
      <c r="CJ92" s="54">
        <v>44718</v>
      </c>
      <c r="CK92" s="59">
        <v>4659868</v>
      </c>
      <c r="CL92" s="60">
        <v>1</v>
      </c>
      <c r="CM92" s="54">
        <v>44753</v>
      </c>
      <c r="CN92" s="59">
        <v>4659868</v>
      </c>
      <c r="CO92" s="60">
        <v>1</v>
      </c>
      <c r="CP92" s="54">
        <v>44784</v>
      </c>
      <c r="CQ92" s="59">
        <v>4659868</v>
      </c>
      <c r="CR92" s="60"/>
      <c r="CS92" s="60"/>
      <c r="CT92" s="60"/>
      <c r="CU92" s="60"/>
      <c r="CV92" s="60"/>
      <c r="CW92" s="60"/>
      <c r="CX92" s="60"/>
      <c r="CY92" s="60"/>
      <c r="CZ92" s="60"/>
      <c r="DA92" s="60"/>
      <c r="DB92" s="60"/>
      <c r="DC92" s="60"/>
      <c r="DD92" s="48">
        <f t="shared" si="18"/>
        <v>6</v>
      </c>
      <c r="DE92" s="61">
        <f t="shared" si="19"/>
        <v>28079604</v>
      </c>
    </row>
    <row r="93" spans="1:109" ht="36" x14ac:dyDescent="0.25">
      <c r="A93" s="12">
        <v>89</v>
      </c>
      <c r="B93" s="12">
        <v>2022</v>
      </c>
      <c r="C93" s="13" t="s">
        <v>515</v>
      </c>
      <c r="D93" s="14" t="s">
        <v>516</v>
      </c>
      <c r="E93" s="131" t="s">
        <v>517</v>
      </c>
      <c r="F93" s="120" t="s">
        <v>879</v>
      </c>
      <c r="G93" s="12" t="s">
        <v>39</v>
      </c>
      <c r="H93" s="12" t="s">
        <v>61</v>
      </c>
      <c r="I93" s="12" t="s">
        <v>45</v>
      </c>
      <c r="J93" s="34" t="s">
        <v>60</v>
      </c>
      <c r="K93" s="68" t="s">
        <v>42</v>
      </c>
      <c r="L93" s="29" t="s">
        <v>718</v>
      </c>
      <c r="M93" s="12" t="s">
        <v>373</v>
      </c>
      <c r="N93" s="29" t="s">
        <v>843</v>
      </c>
      <c r="O93" s="62" t="s">
        <v>763</v>
      </c>
      <c r="P93" s="14" t="s">
        <v>984</v>
      </c>
      <c r="Q93" s="14" t="s">
        <v>987</v>
      </c>
      <c r="R93" s="12" t="s">
        <v>970</v>
      </c>
      <c r="S93" s="12" t="s">
        <v>977</v>
      </c>
      <c r="T93" s="15">
        <v>11000000</v>
      </c>
      <c r="U93" s="15">
        <f>+T93+BS93</f>
        <v>16500000</v>
      </c>
      <c r="V93" s="16" t="s">
        <v>150</v>
      </c>
      <c r="W93" s="48">
        <v>1841</v>
      </c>
      <c r="X93" s="49">
        <v>337</v>
      </c>
      <c r="Y93" s="50">
        <v>44579</v>
      </c>
      <c r="Z93" s="51">
        <v>485</v>
      </c>
      <c r="AA93" s="37">
        <v>44712</v>
      </c>
      <c r="AB93" s="37"/>
      <c r="AC93" s="52"/>
      <c r="AD93" s="53">
        <v>397</v>
      </c>
      <c r="AE93" s="54">
        <v>44587</v>
      </c>
      <c r="AF93" s="16">
        <v>573</v>
      </c>
      <c r="AG93" s="37">
        <v>44718</v>
      </c>
      <c r="AH93" s="16"/>
      <c r="AI93" s="26" t="s">
        <v>38</v>
      </c>
      <c r="AJ93" s="27" t="s">
        <v>63</v>
      </c>
      <c r="AK93" s="27" t="s">
        <v>68</v>
      </c>
      <c r="AL93" s="28">
        <v>4</v>
      </c>
      <c r="AM93" s="12" t="s">
        <v>137</v>
      </c>
      <c r="AN93" s="12">
        <v>5</v>
      </c>
      <c r="AO93" s="12">
        <v>2</v>
      </c>
      <c r="AP93" s="12">
        <f t="shared" si="16"/>
        <v>7</v>
      </c>
      <c r="AQ93" s="12" t="s">
        <v>1019</v>
      </c>
      <c r="AR93" s="30">
        <v>44585</v>
      </c>
      <c r="AS93" s="31">
        <v>44594</v>
      </c>
      <c r="AT93" s="31">
        <v>44743</v>
      </c>
      <c r="AU93" s="31">
        <v>44820</v>
      </c>
      <c r="AV93" s="32"/>
      <c r="AW93" s="33" t="s">
        <v>122</v>
      </c>
      <c r="AX93" s="125" t="s">
        <v>115</v>
      </c>
      <c r="AY93" s="16">
        <v>75</v>
      </c>
      <c r="AZ93" s="16"/>
      <c r="BA93" s="16"/>
      <c r="BB93" s="16"/>
      <c r="BC93" s="16"/>
      <c r="BD93" s="16"/>
      <c r="BE93" s="16"/>
      <c r="BF93" s="16">
        <v>1</v>
      </c>
      <c r="BG93" s="36">
        <f t="shared" si="17"/>
        <v>75</v>
      </c>
      <c r="BH93" s="32">
        <v>44718</v>
      </c>
      <c r="BI93" s="38">
        <v>5500000</v>
      </c>
      <c r="BJ93" s="32"/>
      <c r="BK93" s="38"/>
      <c r="BL93" s="32"/>
      <c r="BM93" s="38"/>
      <c r="BN93" s="38"/>
      <c r="BO93" s="38"/>
      <c r="BP93" s="38"/>
      <c r="BQ93" s="38"/>
      <c r="BR93" s="39">
        <v>1</v>
      </c>
      <c r="BS93" s="39">
        <f t="shared" si="20"/>
        <v>5500000</v>
      </c>
      <c r="BT93" s="32"/>
      <c r="BU93" s="12"/>
      <c r="BV93" s="32"/>
      <c r="BW93" s="32"/>
      <c r="BX93" s="32"/>
      <c r="BY93" s="40">
        <f>+U93/AP93</f>
        <v>2357142.8571428573</v>
      </c>
      <c r="BZ93" s="56">
        <v>1</v>
      </c>
      <c r="CA93" s="57">
        <v>44630</v>
      </c>
      <c r="CB93" s="58">
        <v>2126667</v>
      </c>
      <c r="CC93" s="48">
        <v>1</v>
      </c>
      <c r="CD93" s="57">
        <v>44658</v>
      </c>
      <c r="CE93" s="58">
        <v>2126667</v>
      </c>
      <c r="CF93" s="48">
        <v>1</v>
      </c>
      <c r="CG93" s="57">
        <v>44687</v>
      </c>
      <c r="CH93" s="58">
        <v>2126667</v>
      </c>
      <c r="CI93" s="60">
        <v>1</v>
      </c>
      <c r="CJ93" s="54">
        <v>44718</v>
      </c>
      <c r="CK93" s="59">
        <v>2181215</v>
      </c>
      <c r="CL93" s="60">
        <v>1</v>
      </c>
      <c r="CM93" s="54">
        <v>44753</v>
      </c>
      <c r="CN93" s="59">
        <v>2181215</v>
      </c>
      <c r="CO93" s="60">
        <v>1</v>
      </c>
      <c r="CP93" s="54">
        <v>44784</v>
      </c>
      <c r="CQ93" s="59">
        <v>2181215</v>
      </c>
      <c r="CR93" s="60"/>
      <c r="CS93" s="60"/>
      <c r="CT93" s="60"/>
      <c r="CU93" s="60"/>
      <c r="CV93" s="60"/>
      <c r="CW93" s="60"/>
      <c r="CX93" s="60"/>
      <c r="CY93" s="60"/>
      <c r="CZ93" s="60"/>
      <c r="DA93" s="60"/>
      <c r="DB93" s="60"/>
      <c r="DC93" s="60"/>
      <c r="DD93" s="48">
        <f t="shared" si="18"/>
        <v>6</v>
      </c>
      <c r="DE93" s="61">
        <f t="shared" si="19"/>
        <v>12923646</v>
      </c>
    </row>
    <row r="94" spans="1:109" ht="36" x14ac:dyDescent="0.25">
      <c r="A94" s="12">
        <v>90</v>
      </c>
      <c r="B94" s="12">
        <v>2022</v>
      </c>
      <c r="C94" s="13" t="s">
        <v>518</v>
      </c>
      <c r="D94" s="14" t="s">
        <v>519</v>
      </c>
      <c r="E94" s="131" t="s">
        <v>520</v>
      </c>
      <c r="F94" s="120" t="s">
        <v>912</v>
      </c>
      <c r="G94" s="12" t="s">
        <v>39</v>
      </c>
      <c r="H94" s="12" t="s">
        <v>61</v>
      </c>
      <c r="I94" s="12" t="s">
        <v>45</v>
      </c>
      <c r="J94" s="34" t="s">
        <v>60</v>
      </c>
      <c r="K94" s="68" t="s">
        <v>42</v>
      </c>
      <c r="L94" s="29" t="s">
        <v>659</v>
      </c>
      <c r="M94" s="12" t="s">
        <v>932</v>
      </c>
      <c r="N94" s="29" t="s">
        <v>831</v>
      </c>
      <c r="O94" s="62" t="s">
        <v>764</v>
      </c>
      <c r="P94" s="14" t="s">
        <v>984</v>
      </c>
      <c r="Q94" s="14" t="s">
        <v>987</v>
      </c>
      <c r="R94" s="12" t="s">
        <v>970</v>
      </c>
      <c r="S94" s="12" t="s">
        <v>977</v>
      </c>
      <c r="T94" s="15">
        <v>18000000</v>
      </c>
      <c r="U94" s="15">
        <f>+T94+BS94</f>
        <v>27000000</v>
      </c>
      <c r="V94" s="16" t="s">
        <v>150</v>
      </c>
      <c r="W94" s="62">
        <v>1671</v>
      </c>
      <c r="X94" s="49">
        <v>383</v>
      </c>
      <c r="Y94" s="50">
        <v>44582</v>
      </c>
      <c r="Z94" s="51">
        <v>568</v>
      </c>
      <c r="AA94" s="37">
        <v>44753</v>
      </c>
      <c r="AB94" s="37"/>
      <c r="AC94" s="52"/>
      <c r="AD94" s="53">
        <v>388</v>
      </c>
      <c r="AE94" s="54">
        <v>44586</v>
      </c>
      <c r="AF94" s="16">
        <v>649</v>
      </c>
      <c r="AG94" s="37">
        <v>44755</v>
      </c>
      <c r="AH94" s="16"/>
      <c r="AI94" s="26" t="s">
        <v>38</v>
      </c>
      <c r="AJ94" s="27" t="s">
        <v>63</v>
      </c>
      <c r="AK94" s="27" t="s">
        <v>68</v>
      </c>
      <c r="AL94" s="28">
        <v>4</v>
      </c>
      <c r="AM94" s="12" t="s">
        <v>137</v>
      </c>
      <c r="AN94" s="12">
        <v>6</v>
      </c>
      <c r="AO94" s="12">
        <v>3</v>
      </c>
      <c r="AP94" s="12">
        <f t="shared" si="16"/>
        <v>9</v>
      </c>
      <c r="AQ94" s="12"/>
      <c r="AR94" s="30">
        <v>44585</v>
      </c>
      <c r="AS94" s="31">
        <v>44587</v>
      </c>
      <c r="AT94" s="31">
        <v>44767</v>
      </c>
      <c r="AU94" s="31">
        <v>44859</v>
      </c>
      <c r="AV94" s="32"/>
      <c r="AW94" s="33" t="s">
        <v>955</v>
      </c>
      <c r="AX94" s="125" t="s">
        <v>109</v>
      </c>
      <c r="AY94" s="16">
        <v>90</v>
      </c>
      <c r="AZ94" s="16"/>
      <c r="BA94" s="16"/>
      <c r="BB94" s="16"/>
      <c r="BC94" s="16"/>
      <c r="BD94" s="16"/>
      <c r="BE94" s="16"/>
      <c r="BF94" s="16">
        <v>1</v>
      </c>
      <c r="BG94" s="36">
        <f t="shared" si="17"/>
        <v>90</v>
      </c>
      <c r="BH94" s="32">
        <v>44754</v>
      </c>
      <c r="BI94" s="38">
        <v>9000000</v>
      </c>
      <c r="BJ94" s="32"/>
      <c r="BK94" s="38"/>
      <c r="BL94" s="32"/>
      <c r="BM94" s="38"/>
      <c r="BN94" s="38"/>
      <c r="BO94" s="38"/>
      <c r="BP94" s="38"/>
      <c r="BQ94" s="38"/>
      <c r="BR94" s="39">
        <v>1</v>
      </c>
      <c r="BS94" s="39">
        <f t="shared" si="20"/>
        <v>9000000</v>
      </c>
      <c r="BT94" s="32"/>
      <c r="BU94" s="12"/>
      <c r="BV94" s="32"/>
      <c r="BW94" s="32"/>
      <c r="BX94" s="32"/>
      <c r="BY94" s="40">
        <f>+U94/AP94</f>
        <v>3000000</v>
      </c>
      <c r="BZ94" s="56">
        <v>1</v>
      </c>
      <c r="CA94" s="57">
        <v>44624</v>
      </c>
      <c r="CB94" s="58">
        <v>500000</v>
      </c>
      <c r="CC94" s="48">
        <v>1</v>
      </c>
      <c r="CD94" s="57">
        <v>44630</v>
      </c>
      <c r="CE94" s="58">
        <v>3000000</v>
      </c>
      <c r="CF94" s="48">
        <v>1</v>
      </c>
      <c r="CG94" s="57">
        <v>44658</v>
      </c>
      <c r="CH94" s="58">
        <v>3000000</v>
      </c>
      <c r="CI94" s="60">
        <v>1</v>
      </c>
      <c r="CJ94" s="54">
        <v>44687</v>
      </c>
      <c r="CK94" s="59">
        <v>3000000</v>
      </c>
      <c r="CL94" s="60">
        <v>1</v>
      </c>
      <c r="CM94" s="54">
        <v>44718</v>
      </c>
      <c r="CN94" s="59">
        <v>2974385</v>
      </c>
      <c r="CO94" s="60">
        <v>1</v>
      </c>
      <c r="CP94" s="54">
        <v>44753</v>
      </c>
      <c r="CQ94" s="59">
        <v>2974385</v>
      </c>
      <c r="CR94" s="60">
        <v>1</v>
      </c>
      <c r="CS94" s="54">
        <v>44784</v>
      </c>
      <c r="CT94" s="60">
        <v>2974385</v>
      </c>
      <c r="CU94" s="60"/>
      <c r="CV94" s="54"/>
      <c r="CW94" s="60"/>
      <c r="CX94" s="60"/>
      <c r="CY94" s="60"/>
      <c r="CZ94" s="60"/>
      <c r="DA94" s="60"/>
      <c r="DB94" s="60"/>
      <c r="DC94" s="60"/>
      <c r="DD94" s="48">
        <f t="shared" si="18"/>
        <v>7</v>
      </c>
      <c r="DE94" s="61">
        <f t="shared" si="19"/>
        <v>18423155</v>
      </c>
    </row>
    <row r="95" spans="1:109" ht="36" x14ac:dyDescent="0.25">
      <c r="A95" s="12">
        <v>91</v>
      </c>
      <c r="B95" s="12">
        <v>2022</v>
      </c>
      <c r="C95" s="13" t="s">
        <v>521</v>
      </c>
      <c r="D95" s="14" t="s">
        <v>522</v>
      </c>
      <c r="E95" s="131" t="s">
        <v>525</v>
      </c>
      <c r="F95" s="120" t="s">
        <v>913</v>
      </c>
      <c r="G95" s="12" t="s">
        <v>39</v>
      </c>
      <c r="H95" s="12" t="s">
        <v>62</v>
      </c>
      <c r="I95" s="12" t="s">
        <v>43</v>
      </c>
      <c r="J95" s="34" t="s">
        <v>60</v>
      </c>
      <c r="K95" s="68" t="s">
        <v>42</v>
      </c>
      <c r="L95" s="29" t="s">
        <v>722</v>
      </c>
      <c r="M95" s="12" t="s">
        <v>129</v>
      </c>
      <c r="N95" s="29" t="s">
        <v>832</v>
      </c>
      <c r="O95" s="62" t="s">
        <v>765</v>
      </c>
      <c r="P95" s="14" t="s">
        <v>984</v>
      </c>
      <c r="Q95" s="14" t="s">
        <v>987</v>
      </c>
      <c r="R95" s="12" t="s">
        <v>970</v>
      </c>
      <c r="S95" s="12" t="s">
        <v>977</v>
      </c>
      <c r="T95" s="15">
        <v>12000000</v>
      </c>
      <c r="U95" s="15">
        <f>+T95+BS95</f>
        <v>18000000</v>
      </c>
      <c r="V95" s="16" t="s">
        <v>150</v>
      </c>
      <c r="W95" s="48">
        <v>1741</v>
      </c>
      <c r="X95" s="49">
        <v>387</v>
      </c>
      <c r="Y95" s="50">
        <v>44582</v>
      </c>
      <c r="Z95" s="51">
        <v>469</v>
      </c>
      <c r="AA95" s="37">
        <v>44698</v>
      </c>
      <c r="AB95" s="37"/>
      <c r="AC95" s="52"/>
      <c r="AD95" s="53">
        <v>387</v>
      </c>
      <c r="AE95" s="54">
        <v>44586</v>
      </c>
      <c r="AF95" s="16">
        <v>537</v>
      </c>
      <c r="AG95" s="37">
        <v>44701</v>
      </c>
      <c r="AH95" s="16"/>
      <c r="AI95" s="26" t="s">
        <v>38</v>
      </c>
      <c r="AJ95" s="27" t="s">
        <v>63</v>
      </c>
      <c r="AK95" s="27" t="s">
        <v>68</v>
      </c>
      <c r="AL95" s="28">
        <v>4</v>
      </c>
      <c r="AM95" s="12" t="s">
        <v>137</v>
      </c>
      <c r="AN95" s="12">
        <v>4</v>
      </c>
      <c r="AO95" s="12">
        <v>2</v>
      </c>
      <c r="AP95" s="12">
        <f t="shared" si="16"/>
        <v>6</v>
      </c>
      <c r="AQ95" s="12"/>
      <c r="AR95" s="30">
        <v>44585</v>
      </c>
      <c r="AS95" s="31">
        <v>44587</v>
      </c>
      <c r="AT95" s="31">
        <v>44706</v>
      </c>
      <c r="AU95" s="31">
        <v>44767</v>
      </c>
      <c r="AV95" s="32"/>
      <c r="AW95" s="33" t="s">
        <v>123</v>
      </c>
      <c r="AX95" s="125" t="s">
        <v>115</v>
      </c>
      <c r="AY95" s="16">
        <v>60</v>
      </c>
      <c r="AZ95" s="16"/>
      <c r="BA95" s="16"/>
      <c r="BB95" s="16"/>
      <c r="BC95" s="16"/>
      <c r="BD95" s="16"/>
      <c r="BE95" s="16"/>
      <c r="BF95" s="16">
        <v>1</v>
      </c>
      <c r="BG95" s="36">
        <f t="shared" si="17"/>
        <v>60</v>
      </c>
      <c r="BH95" s="32">
        <v>44700</v>
      </c>
      <c r="BI95" s="38">
        <v>6000000</v>
      </c>
      <c r="BJ95" s="32"/>
      <c r="BK95" s="38"/>
      <c r="BL95" s="32"/>
      <c r="BM95" s="38"/>
      <c r="BN95" s="38"/>
      <c r="BO95" s="38"/>
      <c r="BP95" s="38"/>
      <c r="BQ95" s="38"/>
      <c r="BR95" s="39">
        <v>1</v>
      </c>
      <c r="BS95" s="39">
        <f t="shared" si="20"/>
        <v>6000000</v>
      </c>
      <c r="BT95" s="32"/>
      <c r="BU95" s="12"/>
      <c r="BV95" s="32"/>
      <c r="BW95" s="32"/>
      <c r="BX95" s="32"/>
      <c r="BY95" s="40">
        <f>+U95/AP95</f>
        <v>3000000</v>
      </c>
      <c r="BZ95" s="56">
        <v>1</v>
      </c>
      <c r="CA95" s="57">
        <v>44630</v>
      </c>
      <c r="CB95" s="58">
        <v>500000</v>
      </c>
      <c r="CC95" s="48">
        <v>1</v>
      </c>
      <c r="CD95" s="57">
        <v>44630</v>
      </c>
      <c r="CE95" s="58">
        <v>3000000</v>
      </c>
      <c r="CF95" s="48">
        <v>1</v>
      </c>
      <c r="CG95" s="57">
        <v>44662</v>
      </c>
      <c r="CH95" s="58">
        <v>3000000</v>
      </c>
      <c r="CI95" s="60">
        <v>1</v>
      </c>
      <c r="CJ95" s="54">
        <v>44687</v>
      </c>
      <c r="CK95" s="58">
        <v>3000000</v>
      </c>
      <c r="CL95" s="60">
        <v>1</v>
      </c>
      <c r="CM95" s="54">
        <v>44718</v>
      </c>
      <c r="CN95" s="59">
        <v>2974385</v>
      </c>
      <c r="CO95" s="60">
        <v>1</v>
      </c>
      <c r="CP95" s="54">
        <v>44753</v>
      </c>
      <c r="CQ95" s="59">
        <v>2974385</v>
      </c>
      <c r="CR95" s="60">
        <v>1</v>
      </c>
      <c r="CS95" s="54">
        <v>44796</v>
      </c>
      <c r="CT95" s="59">
        <v>2478603</v>
      </c>
      <c r="CU95" s="60"/>
      <c r="CV95" s="60"/>
      <c r="CW95" s="60"/>
      <c r="CX95" s="60"/>
      <c r="CY95" s="60"/>
      <c r="CZ95" s="60"/>
      <c r="DA95" s="60"/>
      <c r="DB95" s="60"/>
      <c r="DC95" s="60"/>
      <c r="DD95" s="48">
        <f t="shared" si="18"/>
        <v>7</v>
      </c>
      <c r="DE95" s="61">
        <f t="shared" si="19"/>
        <v>17927373</v>
      </c>
    </row>
    <row r="96" spans="1:109" ht="36" x14ac:dyDescent="0.25">
      <c r="A96" s="12">
        <v>92</v>
      </c>
      <c r="B96" s="12">
        <v>2022</v>
      </c>
      <c r="C96" s="13" t="s">
        <v>523</v>
      </c>
      <c r="D96" s="14" t="s">
        <v>524</v>
      </c>
      <c r="E96" s="125" t="s">
        <v>526</v>
      </c>
      <c r="F96" s="120" t="s">
        <v>879</v>
      </c>
      <c r="G96" s="12" t="s">
        <v>39</v>
      </c>
      <c r="H96" s="12" t="s">
        <v>61</v>
      </c>
      <c r="I96" s="12" t="s">
        <v>45</v>
      </c>
      <c r="J96" s="34" t="s">
        <v>60</v>
      </c>
      <c r="K96" s="68" t="s">
        <v>42</v>
      </c>
      <c r="L96" s="29" t="s">
        <v>717</v>
      </c>
      <c r="M96" s="12" t="s">
        <v>372</v>
      </c>
      <c r="N96" s="29" t="s">
        <v>833</v>
      </c>
      <c r="O96" s="62" t="s">
        <v>766</v>
      </c>
      <c r="P96" s="14" t="s">
        <v>984</v>
      </c>
      <c r="Q96" s="14" t="s">
        <v>987</v>
      </c>
      <c r="R96" s="12" t="s">
        <v>970</v>
      </c>
      <c r="S96" s="12" t="s">
        <v>977</v>
      </c>
      <c r="T96" s="15">
        <v>13200000</v>
      </c>
      <c r="U96" s="15">
        <f>+T96+BS96</f>
        <v>19800000</v>
      </c>
      <c r="V96" s="16" t="s">
        <v>150</v>
      </c>
      <c r="W96" s="48">
        <v>1741</v>
      </c>
      <c r="X96" s="49">
        <v>389</v>
      </c>
      <c r="Y96" s="50">
        <v>44582</v>
      </c>
      <c r="Z96" s="51">
        <v>542</v>
      </c>
      <c r="AA96" s="37">
        <v>44748</v>
      </c>
      <c r="AB96" s="37"/>
      <c r="AC96" s="52"/>
      <c r="AD96" s="53">
        <v>384</v>
      </c>
      <c r="AE96" s="54">
        <v>44586</v>
      </c>
      <c r="AF96" s="16">
        <v>638</v>
      </c>
      <c r="AG96" s="37">
        <v>44754</v>
      </c>
      <c r="AH96" s="16"/>
      <c r="AI96" s="26" t="s">
        <v>38</v>
      </c>
      <c r="AJ96" s="27" t="s">
        <v>63</v>
      </c>
      <c r="AK96" s="27" t="s">
        <v>68</v>
      </c>
      <c r="AL96" s="28">
        <v>4</v>
      </c>
      <c r="AM96" s="12" t="s">
        <v>137</v>
      </c>
      <c r="AN96" s="12">
        <v>6</v>
      </c>
      <c r="AO96" s="12">
        <v>3</v>
      </c>
      <c r="AP96" s="12">
        <f t="shared" si="16"/>
        <v>9</v>
      </c>
      <c r="AQ96" s="12"/>
      <c r="AR96" s="30">
        <v>44585</v>
      </c>
      <c r="AS96" s="31">
        <v>44586</v>
      </c>
      <c r="AT96" s="31" t="s">
        <v>527</v>
      </c>
      <c r="AU96" s="31">
        <v>44858</v>
      </c>
      <c r="AV96" s="32"/>
      <c r="AW96" s="33" t="s">
        <v>955</v>
      </c>
      <c r="AX96" s="125" t="s">
        <v>109</v>
      </c>
      <c r="AY96" s="16">
        <v>90</v>
      </c>
      <c r="AZ96" s="16"/>
      <c r="BA96" s="16"/>
      <c r="BB96" s="16"/>
      <c r="BC96" s="16"/>
      <c r="BD96" s="16"/>
      <c r="BE96" s="16"/>
      <c r="BF96" s="16">
        <v>1</v>
      </c>
      <c r="BG96" s="36">
        <f t="shared" si="17"/>
        <v>90</v>
      </c>
      <c r="BH96" s="32">
        <v>44750</v>
      </c>
      <c r="BI96" s="38">
        <v>6600000</v>
      </c>
      <c r="BJ96" s="32"/>
      <c r="BK96" s="38"/>
      <c r="BL96" s="32"/>
      <c r="BM96" s="38"/>
      <c r="BN96" s="38"/>
      <c r="BO96" s="38"/>
      <c r="BP96" s="38"/>
      <c r="BQ96" s="38"/>
      <c r="BR96" s="39">
        <v>1</v>
      </c>
      <c r="BS96" s="39">
        <f t="shared" si="20"/>
        <v>6600000</v>
      </c>
      <c r="BT96" s="32"/>
      <c r="BU96" s="12"/>
      <c r="BV96" s="32"/>
      <c r="BW96" s="32"/>
      <c r="BX96" s="32"/>
      <c r="BY96" s="40">
        <f>+U96/AP96</f>
        <v>2200000</v>
      </c>
      <c r="BZ96" s="56">
        <v>1</v>
      </c>
      <c r="CA96" s="57">
        <v>44624</v>
      </c>
      <c r="CB96" s="58">
        <v>440000</v>
      </c>
      <c r="CC96" s="48">
        <v>1</v>
      </c>
      <c r="CD96" s="57">
        <v>44630</v>
      </c>
      <c r="CE96" s="58">
        <v>2200000</v>
      </c>
      <c r="CF96" s="48">
        <v>1</v>
      </c>
      <c r="CG96" s="57">
        <v>44658</v>
      </c>
      <c r="CH96" s="58">
        <v>2200000</v>
      </c>
      <c r="CI96" s="48">
        <v>1</v>
      </c>
      <c r="CJ96" s="57">
        <v>44687</v>
      </c>
      <c r="CK96" s="58">
        <v>2200000</v>
      </c>
      <c r="CL96" s="60">
        <v>1</v>
      </c>
      <c r="CM96" s="54">
        <v>44718</v>
      </c>
      <c r="CN96" s="59">
        <v>2181215</v>
      </c>
      <c r="CO96" s="60">
        <v>1</v>
      </c>
      <c r="CP96" s="54">
        <v>44753</v>
      </c>
      <c r="CQ96" s="59">
        <v>2181215</v>
      </c>
      <c r="CR96" s="60">
        <v>1</v>
      </c>
      <c r="CS96" s="54">
        <v>44784</v>
      </c>
      <c r="CT96" s="59">
        <v>2181215</v>
      </c>
      <c r="CU96" s="60"/>
      <c r="CV96" s="60"/>
      <c r="CW96" s="60"/>
      <c r="CX96" s="60"/>
      <c r="CY96" s="60"/>
      <c r="CZ96" s="60"/>
      <c r="DA96" s="60"/>
      <c r="DB96" s="60"/>
      <c r="DC96" s="60"/>
      <c r="DD96" s="48">
        <f t="shared" si="18"/>
        <v>7</v>
      </c>
      <c r="DE96" s="61">
        <f t="shared" si="19"/>
        <v>13583645</v>
      </c>
    </row>
    <row r="97" spans="1:109" ht="36" x14ac:dyDescent="0.25">
      <c r="A97" s="12">
        <v>93</v>
      </c>
      <c r="B97" s="12">
        <v>2022</v>
      </c>
      <c r="C97" s="13" t="s">
        <v>528</v>
      </c>
      <c r="D97" s="14" t="s">
        <v>529</v>
      </c>
      <c r="E97" s="133" t="s">
        <v>530</v>
      </c>
      <c r="F97" s="120" t="s">
        <v>914</v>
      </c>
      <c r="G97" s="12" t="s">
        <v>96</v>
      </c>
      <c r="H97" s="12" t="s">
        <v>62</v>
      </c>
      <c r="I97" s="12" t="s">
        <v>45</v>
      </c>
      <c r="J97" s="34" t="s">
        <v>60</v>
      </c>
      <c r="K97" s="68" t="s">
        <v>42</v>
      </c>
      <c r="L97" s="29" t="s">
        <v>722</v>
      </c>
      <c r="M97" s="12" t="s">
        <v>129</v>
      </c>
      <c r="N97" s="29" t="s">
        <v>531</v>
      </c>
      <c r="O97" s="62" t="s">
        <v>767</v>
      </c>
      <c r="P97" s="14" t="s">
        <v>984</v>
      </c>
      <c r="Q97" s="14" t="s">
        <v>987</v>
      </c>
      <c r="R97" s="12" t="s">
        <v>970</v>
      </c>
      <c r="S97" s="12" t="s">
        <v>977</v>
      </c>
      <c r="T97" s="15">
        <v>24000000</v>
      </c>
      <c r="U97" s="15">
        <f>+T97+BS97</f>
        <v>24000000</v>
      </c>
      <c r="V97" s="16" t="s">
        <v>150</v>
      </c>
      <c r="W97" s="48">
        <v>1741</v>
      </c>
      <c r="X97" s="49">
        <v>396</v>
      </c>
      <c r="Y97" s="50">
        <v>44585</v>
      </c>
      <c r="Z97" s="51"/>
      <c r="AA97" s="37"/>
      <c r="AB97" s="37"/>
      <c r="AC97" s="52"/>
      <c r="AD97" s="53">
        <v>392</v>
      </c>
      <c r="AE97" s="54">
        <v>44587</v>
      </c>
      <c r="AF97" s="16"/>
      <c r="AG97" s="16"/>
      <c r="AH97" s="16"/>
      <c r="AI97" s="26" t="s">
        <v>38</v>
      </c>
      <c r="AJ97" s="27" t="s">
        <v>63</v>
      </c>
      <c r="AK97" s="27" t="s">
        <v>68</v>
      </c>
      <c r="AL97" s="28">
        <v>4</v>
      </c>
      <c r="AM97" s="12" t="s">
        <v>137</v>
      </c>
      <c r="AN97" s="12">
        <v>8</v>
      </c>
      <c r="AO97" s="12">
        <v>0</v>
      </c>
      <c r="AP97" s="12">
        <f t="shared" si="16"/>
        <v>8</v>
      </c>
      <c r="AQ97" s="12"/>
      <c r="AR97" s="30">
        <v>44585</v>
      </c>
      <c r="AS97" s="31">
        <v>44587</v>
      </c>
      <c r="AT97" s="31">
        <v>44829</v>
      </c>
      <c r="AU97" s="31">
        <v>44951</v>
      </c>
      <c r="AV97" s="32"/>
      <c r="AW97" s="33" t="s">
        <v>532</v>
      </c>
      <c r="AX97" s="125" t="s">
        <v>109</v>
      </c>
      <c r="AY97" s="16"/>
      <c r="AZ97" s="16"/>
      <c r="BA97" s="16"/>
      <c r="BB97" s="16"/>
      <c r="BC97" s="16"/>
      <c r="BD97" s="16"/>
      <c r="BE97" s="16"/>
      <c r="BF97" s="16"/>
      <c r="BG97" s="36">
        <f t="shared" si="17"/>
        <v>0</v>
      </c>
      <c r="BH97" s="32"/>
      <c r="BI97" s="38"/>
      <c r="BJ97" s="32"/>
      <c r="BK97" s="38"/>
      <c r="BL97" s="32"/>
      <c r="BM97" s="38"/>
      <c r="BN97" s="38"/>
      <c r="BO97" s="38"/>
      <c r="BP97" s="38"/>
      <c r="BQ97" s="38"/>
      <c r="BR97" s="39"/>
      <c r="BS97" s="39">
        <f t="shared" si="20"/>
        <v>0</v>
      </c>
      <c r="BT97" s="32">
        <v>44588</v>
      </c>
      <c r="BU97" s="12">
        <v>120</v>
      </c>
      <c r="BV97" s="32">
        <v>44709</v>
      </c>
      <c r="BW97" s="32"/>
      <c r="BX97" s="32"/>
      <c r="BY97" s="40">
        <f>+U97/AP97</f>
        <v>3000000</v>
      </c>
      <c r="BZ97" s="56">
        <v>1</v>
      </c>
      <c r="CA97" s="57">
        <v>44727</v>
      </c>
      <c r="CB97" s="58">
        <v>495730</v>
      </c>
      <c r="CC97" s="48">
        <v>1</v>
      </c>
      <c r="CD97" s="57">
        <v>44753</v>
      </c>
      <c r="CE97" s="58">
        <v>2974385</v>
      </c>
      <c r="CF97" s="48">
        <v>1</v>
      </c>
      <c r="CG97" s="57">
        <v>44784</v>
      </c>
      <c r="CH97" s="58">
        <v>2974385</v>
      </c>
      <c r="CI97" s="60"/>
      <c r="CJ97" s="60"/>
      <c r="CK97" s="59"/>
      <c r="CL97" s="60"/>
      <c r="CM97" s="60"/>
      <c r="CN97" s="59"/>
      <c r="CO97" s="60"/>
      <c r="CP97" s="60"/>
      <c r="CQ97" s="60"/>
      <c r="CR97" s="60"/>
      <c r="CS97" s="60"/>
      <c r="CT97" s="60"/>
      <c r="CU97" s="60"/>
      <c r="CV97" s="60"/>
      <c r="CW97" s="60"/>
      <c r="CX97" s="60"/>
      <c r="CY97" s="60"/>
      <c r="CZ97" s="60"/>
      <c r="DA97" s="60"/>
      <c r="DB97" s="60"/>
      <c r="DC97" s="60"/>
      <c r="DD97" s="48">
        <f t="shared" si="18"/>
        <v>3</v>
      </c>
      <c r="DE97" s="61">
        <f t="shared" si="19"/>
        <v>6444500</v>
      </c>
    </row>
    <row r="98" spans="1:109" ht="24" x14ac:dyDescent="0.25">
      <c r="A98" s="12">
        <v>94</v>
      </c>
      <c r="B98" s="12">
        <v>2022</v>
      </c>
      <c r="C98" s="13" t="s">
        <v>533</v>
      </c>
      <c r="D98" s="14" t="s">
        <v>534</v>
      </c>
      <c r="E98" s="125" t="s">
        <v>535</v>
      </c>
      <c r="F98" s="120" t="s">
        <v>895</v>
      </c>
      <c r="G98" s="36" t="s">
        <v>39</v>
      </c>
      <c r="H98" s="36" t="s">
        <v>61</v>
      </c>
      <c r="I98" s="36" t="s">
        <v>41</v>
      </c>
      <c r="J98" s="34" t="s">
        <v>60</v>
      </c>
      <c r="K98" s="16" t="s">
        <v>42</v>
      </c>
      <c r="L98" s="29" t="s">
        <v>715</v>
      </c>
      <c r="M98" s="12" t="s">
        <v>1195</v>
      </c>
      <c r="N98" s="29" t="s">
        <v>536</v>
      </c>
      <c r="O98" s="62" t="s">
        <v>768</v>
      </c>
      <c r="P98" s="14" t="s">
        <v>984</v>
      </c>
      <c r="Q98" s="14" t="s">
        <v>987</v>
      </c>
      <c r="R98" s="12" t="s">
        <v>970</v>
      </c>
      <c r="S98" s="12" t="s">
        <v>977</v>
      </c>
      <c r="T98" s="15">
        <v>42400000</v>
      </c>
      <c r="U98" s="15">
        <f>+T98+BS98</f>
        <v>44520000</v>
      </c>
      <c r="V98" s="16" t="s">
        <v>150</v>
      </c>
      <c r="W98" s="48">
        <v>1841</v>
      </c>
      <c r="X98" s="49">
        <v>382</v>
      </c>
      <c r="Y98" s="50">
        <v>44582</v>
      </c>
      <c r="Z98" s="51">
        <v>664</v>
      </c>
      <c r="AA98" s="37">
        <v>44809</v>
      </c>
      <c r="AB98" s="37"/>
      <c r="AC98" s="52"/>
      <c r="AD98" s="53">
        <v>386</v>
      </c>
      <c r="AE98" s="54">
        <v>44586</v>
      </c>
      <c r="AF98" s="16">
        <v>767</v>
      </c>
      <c r="AG98" s="37">
        <v>44811</v>
      </c>
      <c r="AH98" s="16"/>
      <c r="AI98" s="26" t="s">
        <v>38</v>
      </c>
      <c r="AJ98" s="27" t="s">
        <v>63</v>
      </c>
      <c r="AK98" s="27" t="s">
        <v>67</v>
      </c>
      <c r="AL98" s="28">
        <v>5</v>
      </c>
      <c r="AM98" s="12" t="s">
        <v>137</v>
      </c>
      <c r="AN98" s="12">
        <v>8</v>
      </c>
      <c r="AO98" s="12">
        <v>0</v>
      </c>
      <c r="AP98" s="12">
        <f t="shared" si="16"/>
        <v>8</v>
      </c>
      <c r="AQ98" s="12" t="s">
        <v>1254</v>
      </c>
      <c r="AR98" s="30">
        <v>44585</v>
      </c>
      <c r="AS98" s="31">
        <v>44587</v>
      </c>
      <c r="AT98" s="31">
        <v>44829</v>
      </c>
      <c r="AU98" s="31">
        <v>44841</v>
      </c>
      <c r="AV98" s="32"/>
      <c r="AW98" s="33" t="s">
        <v>955</v>
      </c>
      <c r="AX98" s="125" t="s">
        <v>109</v>
      </c>
      <c r="AY98" s="16">
        <v>22</v>
      </c>
      <c r="AZ98" s="16"/>
      <c r="BA98" s="16"/>
      <c r="BB98" s="16"/>
      <c r="BC98" s="16"/>
      <c r="BD98" s="16"/>
      <c r="BE98" s="16"/>
      <c r="BF98" s="16">
        <v>1</v>
      </c>
      <c r="BG98" s="36">
        <f t="shared" si="17"/>
        <v>22</v>
      </c>
      <c r="BH98" s="32">
        <v>44810</v>
      </c>
      <c r="BI98" s="38">
        <v>2120000</v>
      </c>
      <c r="BJ98" s="32"/>
      <c r="BK98" s="38"/>
      <c r="BL98" s="32"/>
      <c r="BM98" s="38"/>
      <c r="BN98" s="38"/>
      <c r="BO98" s="38"/>
      <c r="BP98" s="38"/>
      <c r="BQ98" s="38"/>
      <c r="BR98" s="39">
        <v>1</v>
      </c>
      <c r="BS98" s="39">
        <f t="shared" si="20"/>
        <v>2120000</v>
      </c>
      <c r="BT98" s="32"/>
      <c r="BU98" s="12"/>
      <c r="BV98" s="32"/>
      <c r="BW98" s="32"/>
      <c r="BX98" s="32"/>
      <c r="BY98" s="40">
        <f>+U98/AP98</f>
        <v>5565000</v>
      </c>
      <c r="BZ98" s="56">
        <v>1</v>
      </c>
      <c r="CA98" s="57">
        <v>44624</v>
      </c>
      <c r="CB98" s="58">
        <v>883333</v>
      </c>
      <c r="CC98" s="48">
        <v>1</v>
      </c>
      <c r="CD98" s="57">
        <v>44634</v>
      </c>
      <c r="CE98" s="58">
        <v>5300000</v>
      </c>
      <c r="CF98" s="48">
        <v>1</v>
      </c>
      <c r="CG98" s="57">
        <v>44662</v>
      </c>
      <c r="CH98" s="58">
        <v>5300000</v>
      </c>
      <c r="CI98" s="48">
        <v>1</v>
      </c>
      <c r="CJ98" s="57">
        <v>44690</v>
      </c>
      <c r="CK98" s="58">
        <v>5300000</v>
      </c>
      <c r="CL98" s="60">
        <v>1</v>
      </c>
      <c r="CM98" s="54">
        <v>44722</v>
      </c>
      <c r="CN98" s="59">
        <v>5254746</v>
      </c>
      <c r="CO98" s="60">
        <v>1</v>
      </c>
      <c r="CP98" s="54">
        <v>44753</v>
      </c>
      <c r="CQ98" s="59">
        <v>5254746</v>
      </c>
      <c r="CR98" s="60">
        <v>1</v>
      </c>
      <c r="CS98" s="54">
        <v>44784</v>
      </c>
      <c r="CT98" s="59">
        <v>5254746</v>
      </c>
      <c r="CU98" s="60"/>
      <c r="CV98" s="60"/>
      <c r="CW98" s="60"/>
      <c r="CX98" s="60"/>
      <c r="CY98" s="60"/>
      <c r="CZ98" s="60"/>
      <c r="DA98" s="60"/>
      <c r="DB98" s="60"/>
      <c r="DC98" s="60"/>
      <c r="DD98" s="48">
        <f t="shared" si="18"/>
        <v>7</v>
      </c>
      <c r="DE98" s="61">
        <f t="shared" si="19"/>
        <v>32547571</v>
      </c>
    </row>
    <row r="99" spans="1:109" ht="48" x14ac:dyDescent="0.25">
      <c r="A99" s="12">
        <v>95</v>
      </c>
      <c r="B99" s="12">
        <v>2022</v>
      </c>
      <c r="C99" s="13" t="s">
        <v>537</v>
      </c>
      <c r="D99" s="14" t="s">
        <v>538</v>
      </c>
      <c r="E99" s="125" t="s">
        <v>540</v>
      </c>
      <c r="F99" s="120" t="s">
        <v>878</v>
      </c>
      <c r="G99" s="12" t="s">
        <v>96</v>
      </c>
      <c r="H99" s="12" t="s">
        <v>62</v>
      </c>
      <c r="I99" s="36" t="s">
        <v>41</v>
      </c>
      <c r="J99" s="34" t="s">
        <v>60</v>
      </c>
      <c r="K99" s="68" t="s">
        <v>42</v>
      </c>
      <c r="L99" s="29" t="s">
        <v>81</v>
      </c>
      <c r="M99" s="12" t="s">
        <v>151</v>
      </c>
      <c r="N99" s="29" t="s">
        <v>539</v>
      </c>
      <c r="O99" s="62" t="s">
        <v>769</v>
      </c>
      <c r="P99" s="14" t="s">
        <v>984</v>
      </c>
      <c r="Q99" s="14" t="s">
        <v>987</v>
      </c>
      <c r="R99" s="12" t="s">
        <v>970</v>
      </c>
      <c r="S99" s="12" t="s">
        <v>977</v>
      </c>
      <c r="T99" s="15">
        <v>18400000</v>
      </c>
      <c r="U99" s="15">
        <f>+T99+BS99</f>
        <v>27600000</v>
      </c>
      <c r="V99" s="16" t="s">
        <v>150</v>
      </c>
      <c r="W99" s="48">
        <v>1815</v>
      </c>
      <c r="X99" s="49">
        <v>386</v>
      </c>
      <c r="Y99" s="50">
        <v>44582</v>
      </c>
      <c r="Z99" s="51">
        <v>477</v>
      </c>
      <c r="AA99" s="37">
        <v>44705</v>
      </c>
      <c r="AB99" s="37"/>
      <c r="AC99" s="52"/>
      <c r="AD99" s="53">
        <v>434</v>
      </c>
      <c r="AE99" s="54">
        <v>44588</v>
      </c>
      <c r="AF99" s="16">
        <v>543</v>
      </c>
      <c r="AG99" s="37">
        <v>44707</v>
      </c>
      <c r="AH99" s="16"/>
      <c r="AI99" s="26" t="s">
        <v>38</v>
      </c>
      <c r="AJ99" s="27" t="s">
        <v>63</v>
      </c>
      <c r="AK99" s="27" t="s">
        <v>67</v>
      </c>
      <c r="AL99" s="28">
        <v>5</v>
      </c>
      <c r="AM99" s="12" t="s">
        <v>137</v>
      </c>
      <c r="AN99" s="12">
        <v>4</v>
      </c>
      <c r="AO99" s="12">
        <v>2</v>
      </c>
      <c r="AP99" s="12">
        <f t="shared" si="16"/>
        <v>6</v>
      </c>
      <c r="AQ99" s="12"/>
      <c r="AR99" s="30">
        <v>44586</v>
      </c>
      <c r="AS99" s="31">
        <v>44594</v>
      </c>
      <c r="AT99" s="31">
        <v>44713</v>
      </c>
      <c r="AU99" s="31">
        <v>44774</v>
      </c>
      <c r="AV99" s="32"/>
      <c r="AW99" s="33" t="s">
        <v>713</v>
      </c>
      <c r="AX99" s="125" t="s">
        <v>115</v>
      </c>
      <c r="AY99" s="16">
        <v>60</v>
      </c>
      <c r="AZ99" s="16"/>
      <c r="BA99" s="16"/>
      <c r="BB99" s="16"/>
      <c r="BC99" s="16"/>
      <c r="BD99" s="16"/>
      <c r="BE99" s="16"/>
      <c r="BF99" s="16">
        <v>1</v>
      </c>
      <c r="BG99" s="36">
        <f t="shared" si="17"/>
        <v>60</v>
      </c>
      <c r="BH99" s="32">
        <v>44707</v>
      </c>
      <c r="BI99" s="38">
        <v>9200000</v>
      </c>
      <c r="BJ99" s="32"/>
      <c r="BK99" s="38"/>
      <c r="BL99" s="32"/>
      <c r="BM99" s="38"/>
      <c r="BN99" s="38"/>
      <c r="BO99" s="38"/>
      <c r="BP99" s="38"/>
      <c r="BQ99" s="38"/>
      <c r="BR99" s="39">
        <v>1</v>
      </c>
      <c r="BS99" s="39">
        <f t="shared" si="20"/>
        <v>9200000</v>
      </c>
      <c r="BT99" s="32"/>
      <c r="BU99" s="12"/>
      <c r="BV99" s="32"/>
      <c r="BW99" s="32"/>
      <c r="BX99" s="32"/>
      <c r="BY99" s="40">
        <f>+U99/AP99</f>
        <v>4600000</v>
      </c>
      <c r="BZ99" s="56">
        <v>1</v>
      </c>
      <c r="CA99" s="57">
        <v>44634</v>
      </c>
      <c r="CB99" s="58">
        <v>4446667</v>
      </c>
      <c r="CC99" s="48">
        <v>1</v>
      </c>
      <c r="CD99" s="57">
        <v>44658</v>
      </c>
      <c r="CE99" s="58">
        <v>4600000</v>
      </c>
      <c r="CF99" s="48">
        <v>1</v>
      </c>
      <c r="CG99" s="57">
        <v>44693</v>
      </c>
      <c r="CH99" s="58">
        <v>4600000</v>
      </c>
      <c r="CI99" s="60">
        <v>1</v>
      </c>
      <c r="CJ99" s="54">
        <v>44720</v>
      </c>
      <c r="CK99" s="59">
        <v>4560722</v>
      </c>
      <c r="CL99" s="60">
        <v>1</v>
      </c>
      <c r="CM99" s="54">
        <v>44753</v>
      </c>
      <c r="CN99" s="59">
        <v>4560722</v>
      </c>
      <c r="CO99" s="60">
        <v>1</v>
      </c>
      <c r="CP99" s="54">
        <v>44796</v>
      </c>
      <c r="CQ99" s="59">
        <v>4712746</v>
      </c>
      <c r="CR99" s="60"/>
      <c r="CS99" s="60"/>
      <c r="CT99" s="60"/>
      <c r="CU99" s="60"/>
      <c r="CV99" s="60"/>
      <c r="CW99" s="60"/>
      <c r="CX99" s="60"/>
      <c r="CY99" s="60"/>
      <c r="CZ99" s="60"/>
      <c r="DA99" s="60"/>
      <c r="DB99" s="60"/>
      <c r="DC99" s="60"/>
      <c r="DD99" s="48">
        <f t="shared" si="18"/>
        <v>6</v>
      </c>
      <c r="DE99" s="61">
        <f t="shared" si="19"/>
        <v>27480857</v>
      </c>
    </row>
    <row r="100" spans="1:109" ht="36" x14ac:dyDescent="0.25">
      <c r="A100" s="12">
        <v>96</v>
      </c>
      <c r="B100" s="12">
        <v>2022</v>
      </c>
      <c r="C100" s="13" t="s">
        <v>541</v>
      </c>
      <c r="D100" s="14" t="s">
        <v>542</v>
      </c>
      <c r="E100" s="125" t="s">
        <v>543</v>
      </c>
      <c r="F100" s="120" t="s">
        <v>879</v>
      </c>
      <c r="G100" s="12" t="s">
        <v>96</v>
      </c>
      <c r="H100" s="12" t="s">
        <v>62</v>
      </c>
      <c r="I100" s="12" t="s">
        <v>45</v>
      </c>
      <c r="J100" s="34" t="s">
        <v>60</v>
      </c>
      <c r="K100" s="68" t="s">
        <v>42</v>
      </c>
      <c r="L100" s="29" t="s">
        <v>716</v>
      </c>
      <c r="M100" s="12" t="s">
        <v>126</v>
      </c>
      <c r="N100" s="29" t="s">
        <v>544</v>
      </c>
      <c r="O100" s="62" t="s">
        <v>770</v>
      </c>
      <c r="P100" s="14" t="s">
        <v>984</v>
      </c>
      <c r="Q100" s="14" t="s">
        <v>987</v>
      </c>
      <c r="R100" s="12" t="s">
        <v>970</v>
      </c>
      <c r="S100" s="12" t="s">
        <v>977</v>
      </c>
      <c r="T100" s="15">
        <v>13200000</v>
      </c>
      <c r="U100" s="15">
        <f>+T100+BS100</f>
        <v>19800000</v>
      </c>
      <c r="V100" s="16" t="s">
        <v>150</v>
      </c>
      <c r="W100" s="48">
        <v>1741</v>
      </c>
      <c r="X100" s="49">
        <v>380</v>
      </c>
      <c r="Y100" s="50">
        <v>44582</v>
      </c>
      <c r="Z100" s="51">
        <v>570</v>
      </c>
      <c r="AA100" s="37">
        <v>44757</v>
      </c>
      <c r="AB100" s="37"/>
      <c r="AC100" s="52"/>
      <c r="AD100" s="53">
        <v>418</v>
      </c>
      <c r="AE100" s="54">
        <v>44587</v>
      </c>
      <c r="AF100" s="16">
        <v>669</v>
      </c>
      <c r="AG100" s="37">
        <v>44764</v>
      </c>
      <c r="AH100" s="16"/>
      <c r="AI100" s="26" t="s">
        <v>38</v>
      </c>
      <c r="AJ100" s="27" t="s">
        <v>63</v>
      </c>
      <c r="AK100" s="27" t="s">
        <v>68</v>
      </c>
      <c r="AL100" s="28">
        <v>4</v>
      </c>
      <c r="AM100" s="12" t="s">
        <v>137</v>
      </c>
      <c r="AN100" s="12">
        <v>6</v>
      </c>
      <c r="AO100" s="12">
        <v>3</v>
      </c>
      <c r="AP100" s="12">
        <f t="shared" si="16"/>
        <v>9</v>
      </c>
      <c r="AQ100" s="12"/>
      <c r="AR100" s="30">
        <v>44586</v>
      </c>
      <c r="AS100" s="31">
        <v>44587</v>
      </c>
      <c r="AT100" s="31">
        <v>44767</v>
      </c>
      <c r="AU100" s="31">
        <v>44921</v>
      </c>
      <c r="AV100" s="32"/>
      <c r="AW100" s="33" t="s">
        <v>823</v>
      </c>
      <c r="AX100" s="125" t="s">
        <v>109</v>
      </c>
      <c r="AY100" s="16">
        <v>90</v>
      </c>
      <c r="AZ100" s="16"/>
      <c r="BA100" s="16"/>
      <c r="BB100" s="16"/>
      <c r="BC100" s="16"/>
      <c r="BD100" s="16"/>
      <c r="BE100" s="16"/>
      <c r="BF100" s="16">
        <v>1</v>
      </c>
      <c r="BG100" s="36">
        <f t="shared" si="17"/>
        <v>90</v>
      </c>
      <c r="BH100" s="32">
        <v>44764</v>
      </c>
      <c r="BI100" s="38">
        <v>6600000</v>
      </c>
      <c r="BJ100" s="32"/>
      <c r="BK100" s="38"/>
      <c r="BL100" s="32"/>
      <c r="BM100" s="38"/>
      <c r="BN100" s="38"/>
      <c r="BO100" s="38"/>
      <c r="BP100" s="38"/>
      <c r="BQ100" s="38"/>
      <c r="BR100" s="39">
        <v>1</v>
      </c>
      <c r="BS100" s="39">
        <f t="shared" si="20"/>
        <v>6600000</v>
      </c>
      <c r="BT100" s="32">
        <v>44588</v>
      </c>
      <c r="BU100" s="12">
        <v>60</v>
      </c>
      <c r="BV100" s="32">
        <v>44647</v>
      </c>
      <c r="BW100" s="32"/>
      <c r="BX100" s="32"/>
      <c r="BY100" s="40">
        <f>+U100/AP100</f>
        <v>2200000</v>
      </c>
      <c r="BZ100" s="56">
        <v>1</v>
      </c>
      <c r="CA100" s="57">
        <v>44687</v>
      </c>
      <c r="CB100" s="58">
        <v>2493333</v>
      </c>
      <c r="CC100" s="48">
        <v>1</v>
      </c>
      <c r="CD100" s="57">
        <v>44718</v>
      </c>
      <c r="CE100" s="58">
        <v>2181215</v>
      </c>
      <c r="CF100" s="48">
        <v>1</v>
      </c>
      <c r="CG100" s="57">
        <v>44753</v>
      </c>
      <c r="CH100" s="58">
        <v>2181215</v>
      </c>
      <c r="CI100" s="48">
        <v>1</v>
      </c>
      <c r="CJ100" s="57">
        <v>44784</v>
      </c>
      <c r="CK100" s="58">
        <v>2181215</v>
      </c>
      <c r="CL100" s="48"/>
      <c r="CM100" s="57"/>
      <c r="CN100" s="58"/>
      <c r="CO100" s="48"/>
      <c r="CP100" s="57"/>
      <c r="CQ100" s="58"/>
      <c r="CR100" s="48"/>
      <c r="CS100" s="57"/>
      <c r="CT100" s="58"/>
      <c r="CU100" s="48"/>
      <c r="CV100" s="57"/>
      <c r="CW100" s="58"/>
      <c r="CX100" s="48"/>
      <c r="CY100" s="57"/>
      <c r="CZ100" s="58"/>
      <c r="DA100" s="48"/>
      <c r="DB100" s="60"/>
      <c r="DC100" s="60"/>
      <c r="DD100" s="48">
        <f t="shared" si="18"/>
        <v>4</v>
      </c>
      <c r="DE100" s="61">
        <f t="shared" si="19"/>
        <v>9036978</v>
      </c>
    </row>
    <row r="101" spans="1:109" ht="36" x14ac:dyDescent="0.25">
      <c r="A101" s="12">
        <v>97</v>
      </c>
      <c r="B101" s="12">
        <v>2022</v>
      </c>
      <c r="C101" s="13" t="s">
        <v>545</v>
      </c>
      <c r="D101" s="14" t="s">
        <v>546</v>
      </c>
      <c r="E101" s="131" t="s">
        <v>547</v>
      </c>
      <c r="F101" s="120" t="s">
        <v>879</v>
      </c>
      <c r="G101" s="12" t="s">
        <v>39</v>
      </c>
      <c r="H101" s="12" t="s">
        <v>61</v>
      </c>
      <c r="I101" s="12" t="s">
        <v>45</v>
      </c>
      <c r="J101" s="34" t="s">
        <v>60</v>
      </c>
      <c r="K101" s="68" t="s">
        <v>42</v>
      </c>
      <c r="L101" s="29" t="s">
        <v>716</v>
      </c>
      <c r="M101" s="12" t="s">
        <v>381</v>
      </c>
      <c r="N101" s="29" t="s">
        <v>422</v>
      </c>
      <c r="O101" s="62" t="s">
        <v>771</v>
      </c>
      <c r="P101" s="14" t="s">
        <v>984</v>
      </c>
      <c r="Q101" s="14" t="s">
        <v>987</v>
      </c>
      <c r="R101" s="12" t="s">
        <v>970</v>
      </c>
      <c r="S101" s="12" t="s">
        <v>977</v>
      </c>
      <c r="T101" s="15">
        <v>20800000</v>
      </c>
      <c r="U101" s="15">
        <f>+T101+BS101</f>
        <v>29120000</v>
      </c>
      <c r="V101" s="16" t="s">
        <v>150</v>
      </c>
      <c r="W101" s="48">
        <v>1741</v>
      </c>
      <c r="X101" s="49">
        <v>311</v>
      </c>
      <c r="Y101" s="50">
        <v>44578</v>
      </c>
      <c r="Z101" s="51">
        <v>652</v>
      </c>
      <c r="AA101" s="37">
        <v>44805</v>
      </c>
      <c r="AB101" s="37"/>
      <c r="AC101" s="52"/>
      <c r="AD101" s="53">
        <v>391</v>
      </c>
      <c r="AE101" s="54">
        <v>44587</v>
      </c>
      <c r="AF101" s="16">
        <v>755</v>
      </c>
      <c r="AG101" s="37">
        <v>44809</v>
      </c>
      <c r="AH101" s="16"/>
      <c r="AI101" s="26" t="s">
        <v>38</v>
      </c>
      <c r="AJ101" s="27" t="s">
        <v>63</v>
      </c>
      <c r="AK101" s="27" t="s">
        <v>68</v>
      </c>
      <c r="AL101" s="28">
        <v>4</v>
      </c>
      <c r="AM101" s="12" t="s">
        <v>137</v>
      </c>
      <c r="AN101" s="12">
        <v>8</v>
      </c>
      <c r="AO101" s="12">
        <v>3</v>
      </c>
      <c r="AP101" s="12">
        <f t="shared" si="16"/>
        <v>11</v>
      </c>
      <c r="AQ101" s="12" t="s">
        <v>1255</v>
      </c>
      <c r="AR101" s="30">
        <v>44585</v>
      </c>
      <c r="AS101" s="31">
        <v>44587</v>
      </c>
      <c r="AT101" s="31">
        <v>44829</v>
      </c>
      <c r="AU101" s="31">
        <v>44926</v>
      </c>
      <c r="AV101" s="32"/>
      <c r="AW101" s="33" t="s">
        <v>823</v>
      </c>
      <c r="AX101" s="125" t="s">
        <v>109</v>
      </c>
      <c r="AY101" s="16">
        <v>96</v>
      </c>
      <c r="AZ101" s="16"/>
      <c r="BA101" s="16"/>
      <c r="BB101" s="16"/>
      <c r="BC101" s="16"/>
      <c r="BD101" s="16"/>
      <c r="BE101" s="16"/>
      <c r="BF101" s="16">
        <v>1</v>
      </c>
      <c r="BG101" s="36">
        <f t="shared" si="17"/>
        <v>96</v>
      </c>
      <c r="BH101" s="32">
        <v>44809</v>
      </c>
      <c r="BI101" s="38">
        <v>8320000</v>
      </c>
      <c r="BJ101" s="32"/>
      <c r="BK101" s="38"/>
      <c r="BL101" s="32"/>
      <c r="BM101" s="38"/>
      <c r="BN101" s="38"/>
      <c r="BO101" s="38"/>
      <c r="BP101" s="38"/>
      <c r="BQ101" s="38"/>
      <c r="BR101" s="39">
        <v>1</v>
      </c>
      <c r="BS101" s="39">
        <f t="shared" si="20"/>
        <v>8320000</v>
      </c>
      <c r="BT101" s="32"/>
      <c r="BU101" s="12"/>
      <c r="BV101" s="32"/>
      <c r="BW101" s="32"/>
      <c r="BX101" s="32"/>
      <c r="BY101" s="40">
        <f>+U101/AP101</f>
        <v>2647272.7272727271</v>
      </c>
      <c r="BZ101" s="56">
        <v>1</v>
      </c>
      <c r="CA101" s="57">
        <v>44624</v>
      </c>
      <c r="CB101" s="58">
        <v>433333</v>
      </c>
      <c r="CC101" s="48">
        <v>1</v>
      </c>
      <c r="CD101" s="57">
        <v>44630</v>
      </c>
      <c r="CE101" s="58">
        <v>2600000</v>
      </c>
      <c r="CF101" s="48">
        <v>1</v>
      </c>
      <c r="CG101" s="57">
        <v>44658</v>
      </c>
      <c r="CH101" s="58">
        <v>2600000</v>
      </c>
      <c r="CI101" s="48">
        <v>1</v>
      </c>
      <c r="CJ101" s="57">
        <v>44687</v>
      </c>
      <c r="CK101" s="58">
        <v>2600000</v>
      </c>
      <c r="CL101" s="60">
        <v>1</v>
      </c>
      <c r="CM101" s="54">
        <v>44722</v>
      </c>
      <c r="CN101" s="59">
        <v>2577799</v>
      </c>
      <c r="CO101" s="60">
        <v>1</v>
      </c>
      <c r="CP101" s="54">
        <v>44753</v>
      </c>
      <c r="CQ101" s="60">
        <v>2577799</v>
      </c>
      <c r="CR101" s="60">
        <v>1</v>
      </c>
      <c r="CS101" s="54">
        <v>44784</v>
      </c>
      <c r="CT101" s="60">
        <v>2577799</v>
      </c>
      <c r="CU101" s="60"/>
      <c r="CV101" s="60"/>
      <c r="CW101" s="60"/>
      <c r="CX101" s="60"/>
      <c r="CY101" s="60"/>
      <c r="CZ101" s="60"/>
      <c r="DA101" s="60"/>
      <c r="DB101" s="60"/>
      <c r="DC101" s="60"/>
      <c r="DD101" s="48">
        <f t="shared" si="18"/>
        <v>7</v>
      </c>
      <c r="DE101" s="61">
        <f t="shared" si="19"/>
        <v>15966730</v>
      </c>
    </row>
    <row r="102" spans="1:109" ht="36" x14ac:dyDescent="0.25">
      <c r="A102" s="12">
        <v>98</v>
      </c>
      <c r="B102" s="12">
        <v>2022</v>
      </c>
      <c r="C102" s="13" t="s">
        <v>548</v>
      </c>
      <c r="D102" s="14" t="s">
        <v>549</v>
      </c>
      <c r="E102" s="125" t="s">
        <v>550</v>
      </c>
      <c r="F102" s="120" t="s">
        <v>909</v>
      </c>
      <c r="G102" s="12" t="s">
        <v>39</v>
      </c>
      <c r="H102" s="12" t="s">
        <v>61</v>
      </c>
      <c r="I102" s="12" t="s">
        <v>41</v>
      </c>
      <c r="J102" s="34" t="s">
        <v>60</v>
      </c>
      <c r="K102" s="68" t="s">
        <v>42</v>
      </c>
      <c r="L102" s="29" t="s">
        <v>338</v>
      </c>
      <c r="M102" s="12" t="s">
        <v>609</v>
      </c>
      <c r="N102" s="29" t="s">
        <v>551</v>
      </c>
      <c r="O102" s="62" t="s">
        <v>772</v>
      </c>
      <c r="P102" s="14" t="s">
        <v>984</v>
      </c>
      <c r="Q102" s="14" t="s">
        <v>987</v>
      </c>
      <c r="R102" s="12" t="s">
        <v>970</v>
      </c>
      <c r="S102" s="12" t="s">
        <v>977</v>
      </c>
      <c r="T102" s="15">
        <v>33000000</v>
      </c>
      <c r="U102" s="15">
        <f>+T102+BS102</f>
        <v>33000000</v>
      </c>
      <c r="V102" s="16" t="s">
        <v>150</v>
      </c>
      <c r="W102" s="48">
        <v>1723</v>
      </c>
      <c r="X102" s="49">
        <v>388</v>
      </c>
      <c r="Y102" s="50">
        <v>44582</v>
      </c>
      <c r="Z102" s="51"/>
      <c r="AA102" s="37"/>
      <c r="AB102" s="37"/>
      <c r="AC102" s="52"/>
      <c r="AD102" s="53">
        <v>393</v>
      </c>
      <c r="AE102" s="54">
        <v>44587</v>
      </c>
      <c r="AF102" s="16"/>
      <c r="AG102" s="16"/>
      <c r="AH102" s="16"/>
      <c r="AI102" s="26" t="s">
        <v>38</v>
      </c>
      <c r="AJ102" s="27" t="s">
        <v>63</v>
      </c>
      <c r="AK102" s="27" t="s">
        <v>67</v>
      </c>
      <c r="AL102" s="28">
        <v>5</v>
      </c>
      <c r="AM102" s="12" t="s">
        <v>137</v>
      </c>
      <c r="AN102" s="12">
        <v>6</v>
      </c>
      <c r="AO102" s="12">
        <v>0</v>
      </c>
      <c r="AP102" s="12">
        <f t="shared" si="16"/>
        <v>6</v>
      </c>
      <c r="AQ102" s="12"/>
      <c r="AR102" s="30">
        <v>44585</v>
      </c>
      <c r="AS102" s="31">
        <v>44587</v>
      </c>
      <c r="AT102" s="31">
        <v>44767</v>
      </c>
      <c r="AU102" s="31">
        <v>44713</v>
      </c>
      <c r="AV102" s="32"/>
      <c r="AW102" s="33" t="s">
        <v>514</v>
      </c>
      <c r="AX102" s="125" t="s">
        <v>111</v>
      </c>
      <c r="AY102" s="16"/>
      <c r="AZ102" s="16"/>
      <c r="BA102" s="16"/>
      <c r="BB102" s="16"/>
      <c r="BC102" s="16"/>
      <c r="BD102" s="16"/>
      <c r="BE102" s="16"/>
      <c r="BF102" s="16"/>
      <c r="BG102" s="36">
        <f t="shared" si="17"/>
        <v>0</v>
      </c>
      <c r="BH102" s="32"/>
      <c r="BI102" s="38"/>
      <c r="BJ102" s="32"/>
      <c r="BK102" s="38"/>
      <c r="BL102" s="32"/>
      <c r="BM102" s="38"/>
      <c r="BN102" s="38"/>
      <c r="BO102" s="38"/>
      <c r="BP102" s="38"/>
      <c r="BQ102" s="38"/>
      <c r="BR102" s="39"/>
      <c r="BS102" s="39">
        <f t="shared" si="20"/>
        <v>0</v>
      </c>
      <c r="BT102" s="32"/>
      <c r="BU102" s="12"/>
      <c r="BV102" s="32"/>
      <c r="BW102" s="32"/>
      <c r="BX102" s="32"/>
      <c r="BY102" s="40">
        <f>+U102/AP102</f>
        <v>5500000</v>
      </c>
      <c r="BZ102" s="56">
        <v>1</v>
      </c>
      <c r="CA102" s="57">
        <v>44624</v>
      </c>
      <c r="CB102" s="58">
        <v>916667</v>
      </c>
      <c r="CC102" s="48">
        <v>1</v>
      </c>
      <c r="CD102" s="57">
        <v>44630</v>
      </c>
      <c r="CE102" s="58">
        <v>5500000</v>
      </c>
      <c r="CF102" s="48">
        <v>1</v>
      </c>
      <c r="CG102" s="57">
        <v>44662</v>
      </c>
      <c r="CH102" s="58">
        <v>5500000</v>
      </c>
      <c r="CI102" s="60">
        <v>1</v>
      </c>
      <c r="CJ102" s="54">
        <v>44687</v>
      </c>
      <c r="CK102" s="58">
        <v>5500000</v>
      </c>
      <c r="CL102" s="60">
        <v>1</v>
      </c>
      <c r="CM102" s="54">
        <v>44718</v>
      </c>
      <c r="CN102" s="59">
        <v>5446246</v>
      </c>
      <c r="CO102" s="60"/>
      <c r="CP102" s="60"/>
      <c r="CQ102" s="60"/>
      <c r="CR102" s="60"/>
      <c r="CS102" s="60"/>
      <c r="CT102" s="60"/>
      <c r="CU102" s="60"/>
      <c r="CV102" s="60"/>
      <c r="CW102" s="60"/>
      <c r="CX102" s="60"/>
      <c r="CY102" s="60"/>
      <c r="CZ102" s="60"/>
      <c r="DA102" s="60"/>
      <c r="DB102" s="60"/>
      <c r="DC102" s="60"/>
      <c r="DD102" s="48">
        <f t="shared" si="18"/>
        <v>5</v>
      </c>
      <c r="DE102" s="61">
        <f t="shared" si="19"/>
        <v>22862913</v>
      </c>
    </row>
    <row r="103" spans="1:109" ht="36" x14ac:dyDescent="0.25">
      <c r="A103" s="12">
        <v>99</v>
      </c>
      <c r="B103" s="12">
        <v>2022</v>
      </c>
      <c r="C103" s="13" t="s">
        <v>552</v>
      </c>
      <c r="D103" s="14" t="s">
        <v>553</v>
      </c>
      <c r="E103" s="132" t="s">
        <v>559</v>
      </c>
      <c r="F103" s="120" t="s">
        <v>909</v>
      </c>
      <c r="G103" s="12" t="s">
        <v>39</v>
      </c>
      <c r="H103" s="12" t="s">
        <v>61</v>
      </c>
      <c r="I103" s="12" t="s">
        <v>43</v>
      </c>
      <c r="J103" s="34" t="s">
        <v>60</v>
      </c>
      <c r="K103" s="68" t="s">
        <v>42</v>
      </c>
      <c r="L103" s="29" t="s">
        <v>338</v>
      </c>
      <c r="M103" s="12" t="s">
        <v>609</v>
      </c>
      <c r="N103" s="29" t="s">
        <v>558</v>
      </c>
      <c r="O103" s="62" t="s">
        <v>773</v>
      </c>
      <c r="P103" s="14" t="s">
        <v>984</v>
      </c>
      <c r="Q103" s="14" t="s">
        <v>987</v>
      </c>
      <c r="R103" s="12" t="s">
        <v>970</v>
      </c>
      <c r="S103" s="12" t="s">
        <v>977</v>
      </c>
      <c r="T103" s="15">
        <v>17400000</v>
      </c>
      <c r="U103" s="15">
        <f>+T103+BS103</f>
        <v>26100000</v>
      </c>
      <c r="V103" s="16" t="s">
        <v>150</v>
      </c>
      <c r="W103" s="48">
        <v>1734</v>
      </c>
      <c r="X103" s="49">
        <v>376</v>
      </c>
      <c r="Y103" s="50">
        <v>44582</v>
      </c>
      <c r="Z103" s="51">
        <v>564</v>
      </c>
      <c r="AA103" s="37">
        <v>44753</v>
      </c>
      <c r="AB103" s="37"/>
      <c r="AC103" s="52"/>
      <c r="AD103" s="53">
        <v>394</v>
      </c>
      <c r="AE103" s="54">
        <v>44587</v>
      </c>
      <c r="AF103" s="16">
        <v>665</v>
      </c>
      <c r="AG103" s="37">
        <v>44763</v>
      </c>
      <c r="AH103" s="16"/>
      <c r="AI103" s="26" t="s">
        <v>38</v>
      </c>
      <c r="AJ103" s="27" t="s">
        <v>63</v>
      </c>
      <c r="AK103" s="27" t="s">
        <v>68</v>
      </c>
      <c r="AL103" s="28">
        <v>4</v>
      </c>
      <c r="AM103" s="12" t="s">
        <v>137</v>
      </c>
      <c r="AN103" s="12">
        <v>6</v>
      </c>
      <c r="AO103" s="12">
        <v>3</v>
      </c>
      <c r="AP103" s="12">
        <f t="shared" si="16"/>
        <v>9</v>
      </c>
      <c r="AQ103" s="12"/>
      <c r="AR103" s="30">
        <v>44585</v>
      </c>
      <c r="AS103" s="31">
        <v>44593</v>
      </c>
      <c r="AT103" s="31">
        <v>44773</v>
      </c>
      <c r="AU103" s="31">
        <v>44865</v>
      </c>
      <c r="AV103" s="32"/>
      <c r="AW103" s="33" t="s">
        <v>955</v>
      </c>
      <c r="AX103" s="125" t="s">
        <v>109</v>
      </c>
      <c r="AY103" s="16">
        <v>90</v>
      </c>
      <c r="AZ103" s="16"/>
      <c r="BA103" s="16"/>
      <c r="BB103" s="16"/>
      <c r="BC103" s="16"/>
      <c r="BD103" s="16"/>
      <c r="BE103" s="16"/>
      <c r="BF103" s="16">
        <v>1</v>
      </c>
      <c r="BG103" s="36">
        <f t="shared" si="17"/>
        <v>90</v>
      </c>
      <c r="BH103" s="32">
        <v>44760</v>
      </c>
      <c r="BI103" s="38">
        <v>8700000</v>
      </c>
      <c r="BJ103" s="32"/>
      <c r="BK103" s="38"/>
      <c r="BL103" s="32"/>
      <c r="BM103" s="38"/>
      <c r="BN103" s="38"/>
      <c r="BO103" s="38"/>
      <c r="BP103" s="38"/>
      <c r="BQ103" s="38"/>
      <c r="BR103" s="39">
        <v>1</v>
      </c>
      <c r="BS103" s="39">
        <f t="shared" si="20"/>
        <v>8700000</v>
      </c>
      <c r="BT103" s="32"/>
      <c r="BU103" s="12"/>
      <c r="BV103" s="32"/>
      <c r="BW103" s="32"/>
      <c r="BX103" s="32"/>
      <c r="BY103" s="40">
        <f>+U103/AP103</f>
        <v>2900000</v>
      </c>
      <c r="BZ103" s="56">
        <v>1</v>
      </c>
      <c r="CA103" s="57">
        <v>44630</v>
      </c>
      <c r="CB103" s="58">
        <v>2900000</v>
      </c>
      <c r="CC103" s="48">
        <v>1</v>
      </c>
      <c r="CD103" s="57">
        <v>44658</v>
      </c>
      <c r="CE103" s="58">
        <v>2900000</v>
      </c>
      <c r="CF103" s="48">
        <v>1</v>
      </c>
      <c r="CG103" s="57">
        <v>44687</v>
      </c>
      <c r="CH103" s="58">
        <v>2900000</v>
      </c>
      <c r="CI103" s="60">
        <v>1</v>
      </c>
      <c r="CJ103" s="54">
        <v>44718</v>
      </c>
      <c r="CK103" s="59">
        <v>2875239</v>
      </c>
      <c r="CL103" s="60">
        <v>1</v>
      </c>
      <c r="CM103" s="54">
        <v>44753</v>
      </c>
      <c r="CN103" s="59">
        <v>2875239</v>
      </c>
      <c r="CO103" s="60">
        <v>1</v>
      </c>
      <c r="CP103" s="54">
        <v>44784</v>
      </c>
      <c r="CQ103" s="59">
        <v>2875239</v>
      </c>
      <c r="CR103" s="60"/>
      <c r="CS103" s="60"/>
      <c r="CT103" s="60"/>
      <c r="CU103" s="60"/>
      <c r="CV103" s="60"/>
      <c r="CW103" s="60"/>
      <c r="CX103" s="60"/>
      <c r="CY103" s="60"/>
      <c r="CZ103" s="60"/>
      <c r="DA103" s="60"/>
      <c r="DB103" s="60"/>
      <c r="DC103" s="60"/>
      <c r="DD103" s="48">
        <f t="shared" si="18"/>
        <v>6</v>
      </c>
      <c r="DE103" s="61">
        <f t="shared" si="19"/>
        <v>17325717</v>
      </c>
    </row>
    <row r="104" spans="1:109" ht="24" x14ac:dyDescent="0.25">
      <c r="A104" s="12">
        <v>100</v>
      </c>
      <c r="B104" s="12">
        <v>2022</v>
      </c>
      <c r="C104" s="13" t="s">
        <v>554</v>
      </c>
      <c r="D104" s="14" t="s">
        <v>555</v>
      </c>
      <c r="E104" s="125" t="s">
        <v>560</v>
      </c>
      <c r="F104" s="119" t="s">
        <v>915</v>
      </c>
      <c r="G104" s="12" t="s">
        <v>96</v>
      </c>
      <c r="H104" s="12" t="s">
        <v>62</v>
      </c>
      <c r="I104" s="12" t="s">
        <v>41</v>
      </c>
      <c r="J104" s="34" t="s">
        <v>60</v>
      </c>
      <c r="K104" s="68" t="s">
        <v>42</v>
      </c>
      <c r="L104" s="29" t="s">
        <v>715</v>
      </c>
      <c r="M104" s="12" t="s">
        <v>127</v>
      </c>
      <c r="N104" s="29" t="s">
        <v>828</v>
      </c>
      <c r="O104" s="62" t="s">
        <v>775</v>
      </c>
      <c r="P104" s="14" t="s">
        <v>984</v>
      </c>
      <c r="Q104" s="14" t="s">
        <v>987</v>
      </c>
      <c r="R104" s="12" t="s">
        <v>970</v>
      </c>
      <c r="S104" s="12" t="s">
        <v>977</v>
      </c>
      <c r="T104" s="15">
        <v>60000000</v>
      </c>
      <c r="U104" s="15">
        <f>+T104+BS104</f>
        <v>64000000</v>
      </c>
      <c r="V104" s="16" t="s">
        <v>150</v>
      </c>
      <c r="W104" s="48">
        <v>1741</v>
      </c>
      <c r="X104" s="49">
        <v>381</v>
      </c>
      <c r="Y104" s="50">
        <v>44582</v>
      </c>
      <c r="Z104" s="51">
        <v>642</v>
      </c>
      <c r="AA104" s="37">
        <v>44804</v>
      </c>
      <c r="AB104" s="37"/>
      <c r="AC104" s="52"/>
      <c r="AD104" s="53">
        <v>400</v>
      </c>
      <c r="AE104" s="54">
        <v>44587</v>
      </c>
      <c r="AF104" s="16">
        <v>758</v>
      </c>
      <c r="AG104" s="37">
        <v>44809</v>
      </c>
      <c r="AH104" s="16"/>
      <c r="AI104" s="26" t="s">
        <v>38</v>
      </c>
      <c r="AJ104" s="27" t="s">
        <v>63</v>
      </c>
      <c r="AK104" s="27" t="s">
        <v>67</v>
      </c>
      <c r="AL104" s="28">
        <v>5</v>
      </c>
      <c r="AM104" s="12" t="s">
        <v>137</v>
      </c>
      <c r="AN104" s="12">
        <v>8</v>
      </c>
      <c r="AO104" s="12">
        <v>0</v>
      </c>
      <c r="AP104" s="12">
        <f t="shared" si="16"/>
        <v>8</v>
      </c>
      <c r="AQ104" s="12" t="s">
        <v>1256</v>
      </c>
      <c r="AR104" s="30">
        <v>44586</v>
      </c>
      <c r="AS104" s="31">
        <v>44587</v>
      </c>
      <c r="AT104" s="31">
        <v>44829</v>
      </c>
      <c r="AU104" s="31">
        <v>44850</v>
      </c>
      <c r="AV104" s="32"/>
      <c r="AW104" s="33" t="s">
        <v>955</v>
      </c>
      <c r="AX104" s="125" t="s">
        <v>109</v>
      </c>
      <c r="AY104" s="16">
        <v>16</v>
      </c>
      <c r="AZ104" s="16"/>
      <c r="BA104" s="16"/>
      <c r="BB104" s="16"/>
      <c r="BC104" s="16"/>
      <c r="BD104" s="16"/>
      <c r="BE104" s="16"/>
      <c r="BF104" s="16">
        <v>1</v>
      </c>
      <c r="BG104" s="36">
        <f t="shared" si="17"/>
        <v>16</v>
      </c>
      <c r="BH104" s="32">
        <v>44809</v>
      </c>
      <c r="BI104" s="38">
        <v>4000000</v>
      </c>
      <c r="BJ104" s="32"/>
      <c r="BK104" s="38"/>
      <c r="BL104" s="32"/>
      <c r="BM104" s="38"/>
      <c r="BN104" s="38"/>
      <c r="BO104" s="38"/>
      <c r="BP104" s="38"/>
      <c r="BQ104" s="38"/>
      <c r="BR104" s="39">
        <v>1</v>
      </c>
      <c r="BS104" s="39">
        <f t="shared" si="20"/>
        <v>4000000</v>
      </c>
      <c r="BT104" s="32">
        <v>44713</v>
      </c>
      <c r="BU104" s="12">
        <v>5</v>
      </c>
      <c r="BV104" s="32">
        <v>44718</v>
      </c>
      <c r="BW104" s="32"/>
      <c r="BX104" s="32"/>
      <c r="BY104" s="40">
        <f>+U104/AP104</f>
        <v>8000000</v>
      </c>
      <c r="BZ104" s="56">
        <v>1</v>
      </c>
      <c r="CA104" s="57">
        <v>44624</v>
      </c>
      <c r="CB104" s="58">
        <v>1250000</v>
      </c>
      <c r="CC104" s="48">
        <v>1</v>
      </c>
      <c r="CD104" s="57">
        <v>44630</v>
      </c>
      <c r="CE104" s="58">
        <v>7500000</v>
      </c>
      <c r="CF104" s="48">
        <v>1</v>
      </c>
      <c r="CG104" s="57">
        <v>44658</v>
      </c>
      <c r="CH104" s="58">
        <v>7500000</v>
      </c>
      <c r="CI104" s="60">
        <v>1</v>
      </c>
      <c r="CJ104" s="54">
        <v>44687</v>
      </c>
      <c r="CK104" s="58">
        <v>7500000</v>
      </c>
      <c r="CL104" s="60">
        <v>1</v>
      </c>
      <c r="CM104" s="54">
        <v>44720</v>
      </c>
      <c r="CN104" s="59">
        <v>7174275</v>
      </c>
      <c r="CO104" s="60">
        <v>1</v>
      </c>
      <c r="CP104" s="54">
        <v>44755</v>
      </c>
      <c r="CQ104" s="59">
        <v>7174275</v>
      </c>
      <c r="CR104" s="60">
        <v>1</v>
      </c>
      <c r="CS104" s="54">
        <v>44784</v>
      </c>
      <c r="CT104" s="59">
        <v>7174275</v>
      </c>
      <c r="CU104" s="60"/>
      <c r="CV104" s="60"/>
      <c r="CW104" s="60"/>
      <c r="CX104" s="60"/>
      <c r="CY104" s="60"/>
      <c r="CZ104" s="60"/>
      <c r="DA104" s="60"/>
      <c r="DB104" s="60"/>
      <c r="DC104" s="60"/>
      <c r="DD104" s="48">
        <f t="shared" si="18"/>
        <v>7</v>
      </c>
      <c r="DE104" s="61">
        <f t="shared" si="19"/>
        <v>45272825</v>
      </c>
    </row>
    <row r="105" spans="1:109" ht="24" x14ac:dyDescent="0.25">
      <c r="A105" s="12">
        <v>101</v>
      </c>
      <c r="B105" s="12">
        <v>2022</v>
      </c>
      <c r="C105" s="13" t="s">
        <v>556</v>
      </c>
      <c r="D105" s="14" t="s">
        <v>557</v>
      </c>
      <c r="E105" s="126" t="s">
        <v>561</v>
      </c>
      <c r="F105" s="120" t="s">
        <v>895</v>
      </c>
      <c r="G105" s="70" t="s">
        <v>39</v>
      </c>
      <c r="H105" s="12" t="s">
        <v>96</v>
      </c>
      <c r="I105" s="70" t="s">
        <v>41</v>
      </c>
      <c r="J105" s="34" t="s">
        <v>60</v>
      </c>
      <c r="K105" s="71" t="s">
        <v>42</v>
      </c>
      <c r="L105" s="29" t="s">
        <v>719</v>
      </c>
      <c r="M105" s="12" t="s">
        <v>127</v>
      </c>
      <c r="N105" s="29" t="s">
        <v>562</v>
      </c>
      <c r="O105" s="62" t="s">
        <v>776</v>
      </c>
      <c r="P105" s="14" t="s">
        <v>984</v>
      </c>
      <c r="Q105" s="14" t="s">
        <v>987</v>
      </c>
      <c r="R105" s="12" t="s">
        <v>970</v>
      </c>
      <c r="S105" s="12" t="s">
        <v>977</v>
      </c>
      <c r="T105" s="15">
        <v>27600000</v>
      </c>
      <c r="U105" s="15">
        <f>+T105+BS105</f>
        <v>41400000</v>
      </c>
      <c r="V105" s="16" t="s">
        <v>150</v>
      </c>
      <c r="W105" s="48">
        <v>1841</v>
      </c>
      <c r="X105" s="49">
        <v>336</v>
      </c>
      <c r="Y105" s="50">
        <v>44579</v>
      </c>
      <c r="Z105" s="51">
        <v>572</v>
      </c>
      <c r="AA105" s="37">
        <v>44757</v>
      </c>
      <c r="AB105" s="37"/>
      <c r="AC105" s="52"/>
      <c r="AD105" s="53">
        <v>401</v>
      </c>
      <c r="AE105" s="54">
        <v>44587</v>
      </c>
      <c r="AF105" s="16">
        <v>672</v>
      </c>
      <c r="AG105" s="37">
        <v>44764</v>
      </c>
      <c r="AH105" s="16"/>
      <c r="AI105" s="26" t="s">
        <v>38</v>
      </c>
      <c r="AJ105" s="27" t="s">
        <v>63</v>
      </c>
      <c r="AK105" s="27" t="s">
        <v>67</v>
      </c>
      <c r="AL105" s="28">
        <v>5</v>
      </c>
      <c r="AM105" s="12" t="s">
        <v>137</v>
      </c>
      <c r="AN105" s="12">
        <v>6</v>
      </c>
      <c r="AO105" s="12">
        <v>3</v>
      </c>
      <c r="AP105" s="12">
        <f t="shared" si="16"/>
        <v>9</v>
      </c>
      <c r="AQ105" s="12"/>
      <c r="AR105" s="30">
        <v>44586</v>
      </c>
      <c r="AS105" s="31">
        <v>44593</v>
      </c>
      <c r="AT105" s="31">
        <v>44773</v>
      </c>
      <c r="AU105" s="31">
        <v>44865</v>
      </c>
      <c r="AV105" s="32"/>
      <c r="AW105" s="33" t="s">
        <v>955</v>
      </c>
      <c r="AX105" s="125" t="s">
        <v>109</v>
      </c>
      <c r="AY105" s="16">
        <v>90</v>
      </c>
      <c r="AZ105" s="16"/>
      <c r="BA105" s="16"/>
      <c r="BB105" s="16"/>
      <c r="BC105" s="16"/>
      <c r="BD105" s="16"/>
      <c r="BE105" s="16"/>
      <c r="BF105" s="16">
        <v>1</v>
      </c>
      <c r="BG105" s="36">
        <f t="shared" si="17"/>
        <v>90</v>
      </c>
      <c r="BH105" s="32">
        <v>44764</v>
      </c>
      <c r="BI105" s="38">
        <v>13800000</v>
      </c>
      <c r="BJ105" s="32"/>
      <c r="BK105" s="38"/>
      <c r="BL105" s="32"/>
      <c r="BM105" s="38"/>
      <c r="BN105" s="38"/>
      <c r="BO105" s="38"/>
      <c r="BP105" s="38"/>
      <c r="BQ105" s="38"/>
      <c r="BR105" s="39">
        <v>1</v>
      </c>
      <c r="BS105" s="39">
        <f t="shared" si="20"/>
        <v>13800000</v>
      </c>
      <c r="BT105" s="32"/>
      <c r="BU105" s="12"/>
      <c r="BV105" s="32"/>
      <c r="BW105" s="32"/>
      <c r="BX105" s="32"/>
      <c r="BY105" s="40">
        <f>+U105/AP105</f>
        <v>4600000</v>
      </c>
      <c r="BZ105" s="56">
        <v>1</v>
      </c>
      <c r="CA105" s="57">
        <v>44634</v>
      </c>
      <c r="CB105" s="58">
        <v>4600000</v>
      </c>
      <c r="CC105" s="48">
        <v>1</v>
      </c>
      <c r="CD105" s="57">
        <v>44658</v>
      </c>
      <c r="CE105" s="58">
        <v>4600000</v>
      </c>
      <c r="CF105" s="48">
        <v>1</v>
      </c>
      <c r="CG105" s="57">
        <v>44687</v>
      </c>
      <c r="CH105" s="58">
        <v>4600000</v>
      </c>
      <c r="CI105" s="60">
        <v>1</v>
      </c>
      <c r="CJ105" s="54">
        <v>44718</v>
      </c>
      <c r="CK105" s="59">
        <v>4560722</v>
      </c>
      <c r="CL105" s="60">
        <v>1</v>
      </c>
      <c r="CM105" s="54">
        <v>44722</v>
      </c>
      <c r="CN105" s="59">
        <v>892315</v>
      </c>
      <c r="CO105" s="60">
        <v>1</v>
      </c>
      <c r="CP105" s="54">
        <v>44753</v>
      </c>
      <c r="CQ105" s="59">
        <v>4560722</v>
      </c>
      <c r="CR105" s="60">
        <v>1</v>
      </c>
      <c r="CS105" s="54">
        <v>44796</v>
      </c>
      <c r="CT105" s="59">
        <v>4560722</v>
      </c>
      <c r="CU105" s="60"/>
      <c r="CV105" s="60"/>
      <c r="CW105" s="60"/>
      <c r="CX105" s="60"/>
      <c r="CY105" s="60"/>
      <c r="CZ105" s="60"/>
      <c r="DA105" s="60"/>
      <c r="DB105" s="60"/>
      <c r="DC105" s="60"/>
      <c r="DD105" s="48">
        <f t="shared" si="18"/>
        <v>7</v>
      </c>
      <c r="DE105" s="61">
        <f t="shared" si="19"/>
        <v>28374481</v>
      </c>
    </row>
    <row r="106" spans="1:109" ht="48" x14ac:dyDescent="0.25">
      <c r="A106" s="12">
        <v>102</v>
      </c>
      <c r="B106" s="12">
        <v>2022</v>
      </c>
      <c r="C106" s="13" t="s">
        <v>563</v>
      </c>
      <c r="D106" s="14" t="s">
        <v>564</v>
      </c>
      <c r="E106" s="125" t="s">
        <v>565</v>
      </c>
      <c r="F106" s="120" t="s">
        <v>916</v>
      </c>
      <c r="G106" s="36" t="s">
        <v>39</v>
      </c>
      <c r="H106" s="36" t="s">
        <v>61</v>
      </c>
      <c r="I106" s="36" t="s">
        <v>41</v>
      </c>
      <c r="J106" s="34" t="s">
        <v>60</v>
      </c>
      <c r="K106" s="16" t="s">
        <v>42</v>
      </c>
      <c r="L106" s="29" t="s">
        <v>723</v>
      </c>
      <c r="M106" s="12" t="s">
        <v>136</v>
      </c>
      <c r="N106" s="29" t="s">
        <v>844</v>
      </c>
      <c r="O106" s="62" t="s">
        <v>777</v>
      </c>
      <c r="P106" s="14" t="s">
        <v>984</v>
      </c>
      <c r="Q106" s="14" t="s">
        <v>987</v>
      </c>
      <c r="R106" s="12" t="s">
        <v>970</v>
      </c>
      <c r="S106" s="12" t="s">
        <v>977</v>
      </c>
      <c r="T106" s="15">
        <v>28800000</v>
      </c>
      <c r="U106" s="15">
        <f>+T106+BS106</f>
        <v>43200000</v>
      </c>
      <c r="V106" s="16" t="s">
        <v>150</v>
      </c>
      <c r="W106" s="48">
        <v>1743</v>
      </c>
      <c r="X106" s="49">
        <v>417</v>
      </c>
      <c r="Y106" s="50">
        <v>44585</v>
      </c>
      <c r="Z106" s="51">
        <v>566</v>
      </c>
      <c r="AA106" s="37">
        <v>44753</v>
      </c>
      <c r="AB106" s="37"/>
      <c r="AC106" s="52"/>
      <c r="AD106" s="53">
        <v>402</v>
      </c>
      <c r="AE106" s="54">
        <v>44587</v>
      </c>
      <c r="AF106" s="16">
        <v>650</v>
      </c>
      <c r="AG106" s="37">
        <v>44755</v>
      </c>
      <c r="AH106" s="16"/>
      <c r="AI106" s="26" t="s">
        <v>38</v>
      </c>
      <c r="AJ106" s="27" t="s">
        <v>63</v>
      </c>
      <c r="AK106" s="27" t="s">
        <v>67</v>
      </c>
      <c r="AL106" s="28">
        <v>5</v>
      </c>
      <c r="AM106" s="12" t="s">
        <v>137</v>
      </c>
      <c r="AN106" s="12">
        <v>6</v>
      </c>
      <c r="AO106" s="12">
        <v>3</v>
      </c>
      <c r="AP106" s="12">
        <f t="shared" si="16"/>
        <v>9</v>
      </c>
      <c r="AQ106" s="12"/>
      <c r="AR106" s="30">
        <v>44586</v>
      </c>
      <c r="AS106" s="31">
        <v>44593</v>
      </c>
      <c r="AT106" s="31">
        <v>44773</v>
      </c>
      <c r="AU106" s="31">
        <v>44865</v>
      </c>
      <c r="AV106" s="32"/>
      <c r="AW106" s="33" t="s">
        <v>955</v>
      </c>
      <c r="AX106" s="125" t="s">
        <v>109</v>
      </c>
      <c r="AY106" s="16">
        <v>90</v>
      </c>
      <c r="AZ106" s="16"/>
      <c r="BA106" s="16"/>
      <c r="BB106" s="16"/>
      <c r="BC106" s="16"/>
      <c r="BD106" s="16"/>
      <c r="BE106" s="16"/>
      <c r="BF106" s="16">
        <v>1</v>
      </c>
      <c r="BG106" s="36">
        <f t="shared" si="17"/>
        <v>90</v>
      </c>
      <c r="BH106" s="32">
        <v>44754</v>
      </c>
      <c r="BI106" s="38">
        <v>14400000</v>
      </c>
      <c r="BJ106" s="32"/>
      <c r="BK106" s="38"/>
      <c r="BL106" s="32"/>
      <c r="BM106" s="38"/>
      <c r="BN106" s="38"/>
      <c r="BO106" s="38"/>
      <c r="BP106" s="38"/>
      <c r="BQ106" s="38"/>
      <c r="BR106" s="39">
        <v>1</v>
      </c>
      <c r="BS106" s="39">
        <f t="shared" si="20"/>
        <v>14400000</v>
      </c>
      <c r="BT106" s="32"/>
      <c r="BU106" s="12"/>
      <c r="BV106" s="32"/>
      <c r="BW106" s="32"/>
      <c r="BX106" s="32"/>
      <c r="BY106" s="40">
        <f>+U106/AP106</f>
        <v>4800000</v>
      </c>
      <c r="BZ106" s="56">
        <v>1</v>
      </c>
      <c r="CA106" s="57">
        <v>44630</v>
      </c>
      <c r="CB106" s="58">
        <v>4800000</v>
      </c>
      <c r="CC106" s="48">
        <v>1</v>
      </c>
      <c r="CD106" s="57">
        <v>44658</v>
      </c>
      <c r="CE106" s="58">
        <v>4800000</v>
      </c>
      <c r="CF106" s="48">
        <v>1</v>
      </c>
      <c r="CG106" s="57">
        <v>44687</v>
      </c>
      <c r="CH106" s="58">
        <v>4800000</v>
      </c>
      <c r="CI106" s="60">
        <v>1</v>
      </c>
      <c r="CJ106" s="54">
        <v>44718</v>
      </c>
      <c r="CK106" s="59">
        <v>4759015</v>
      </c>
      <c r="CL106" s="60">
        <v>1</v>
      </c>
      <c r="CM106" s="54">
        <v>44755</v>
      </c>
      <c r="CN106" s="59">
        <v>4759015</v>
      </c>
      <c r="CO106" s="60">
        <v>1</v>
      </c>
      <c r="CP106" s="54">
        <v>44784</v>
      </c>
      <c r="CQ106" s="59">
        <v>4759015</v>
      </c>
      <c r="CR106" s="60"/>
      <c r="CS106" s="54"/>
      <c r="CT106" s="60"/>
      <c r="CU106" s="60"/>
      <c r="CV106" s="60"/>
      <c r="CW106" s="60"/>
      <c r="CX106" s="60"/>
      <c r="CY106" s="60"/>
      <c r="CZ106" s="60"/>
      <c r="DA106" s="60"/>
      <c r="DB106" s="60"/>
      <c r="DC106" s="60"/>
      <c r="DD106" s="48">
        <f t="shared" si="18"/>
        <v>6</v>
      </c>
      <c r="DE106" s="61">
        <f t="shared" si="19"/>
        <v>28677045</v>
      </c>
    </row>
    <row r="107" spans="1:109" ht="48" x14ac:dyDescent="0.25">
      <c r="A107" s="12">
        <v>103</v>
      </c>
      <c r="B107" s="12">
        <v>2022</v>
      </c>
      <c r="C107" s="13" t="s">
        <v>566</v>
      </c>
      <c r="D107" s="14" t="s">
        <v>567</v>
      </c>
      <c r="E107" s="125" t="s">
        <v>568</v>
      </c>
      <c r="F107" s="120" t="s">
        <v>917</v>
      </c>
      <c r="G107" s="12" t="s">
        <v>39</v>
      </c>
      <c r="H107" s="12" t="s">
        <v>62</v>
      </c>
      <c r="I107" s="12" t="s">
        <v>41</v>
      </c>
      <c r="J107" s="34" t="s">
        <v>60</v>
      </c>
      <c r="K107" s="68" t="s">
        <v>42</v>
      </c>
      <c r="L107" s="29" t="s">
        <v>723</v>
      </c>
      <c r="M107" s="12" t="s">
        <v>927</v>
      </c>
      <c r="N107" s="29" t="s">
        <v>845</v>
      </c>
      <c r="O107" s="62" t="s">
        <v>778</v>
      </c>
      <c r="P107" s="14" t="s">
        <v>984</v>
      </c>
      <c r="Q107" s="14" t="s">
        <v>987</v>
      </c>
      <c r="R107" s="12" t="s">
        <v>970</v>
      </c>
      <c r="S107" s="12" t="s">
        <v>977</v>
      </c>
      <c r="T107" s="15">
        <v>28800000</v>
      </c>
      <c r="U107" s="15">
        <f>+T107+BS107</f>
        <v>28800000</v>
      </c>
      <c r="V107" s="16" t="s">
        <v>150</v>
      </c>
      <c r="W107" s="48">
        <v>1743</v>
      </c>
      <c r="X107" s="49">
        <v>417</v>
      </c>
      <c r="Y107" s="50">
        <v>44585</v>
      </c>
      <c r="Z107" s="51"/>
      <c r="AA107" s="37"/>
      <c r="AB107" s="37"/>
      <c r="AC107" s="52"/>
      <c r="AD107" s="53">
        <v>403</v>
      </c>
      <c r="AE107" s="54">
        <v>44587</v>
      </c>
      <c r="AF107" s="16"/>
      <c r="AG107" s="16"/>
      <c r="AH107" s="16"/>
      <c r="AI107" s="26" t="s">
        <v>38</v>
      </c>
      <c r="AJ107" s="27" t="s">
        <v>63</v>
      </c>
      <c r="AK107" s="27" t="s">
        <v>67</v>
      </c>
      <c r="AL107" s="28">
        <v>5</v>
      </c>
      <c r="AM107" s="12" t="s">
        <v>137</v>
      </c>
      <c r="AN107" s="12">
        <v>6</v>
      </c>
      <c r="AO107" s="12">
        <v>0</v>
      </c>
      <c r="AP107" s="12">
        <f t="shared" si="16"/>
        <v>6</v>
      </c>
      <c r="AQ107" s="12"/>
      <c r="AR107" s="30">
        <v>44586</v>
      </c>
      <c r="AS107" s="31">
        <v>44595</v>
      </c>
      <c r="AT107" s="31">
        <v>44775</v>
      </c>
      <c r="AU107" s="31">
        <v>44775</v>
      </c>
      <c r="AV107" s="32"/>
      <c r="AW107" s="33" t="s">
        <v>713</v>
      </c>
      <c r="AX107" s="125" t="s">
        <v>115</v>
      </c>
      <c r="AY107" s="16"/>
      <c r="AZ107" s="16"/>
      <c r="BA107" s="16"/>
      <c r="BB107" s="16"/>
      <c r="BC107" s="16"/>
      <c r="BD107" s="16"/>
      <c r="BE107" s="16"/>
      <c r="BF107" s="16"/>
      <c r="BG107" s="36">
        <f t="shared" si="17"/>
        <v>0</v>
      </c>
      <c r="BH107" s="32"/>
      <c r="BI107" s="38"/>
      <c r="BJ107" s="32"/>
      <c r="BK107" s="38"/>
      <c r="BL107" s="32"/>
      <c r="BM107" s="38"/>
      <c r="BN107" s="38"/>
      <c r="BO107" s="38"/>
      <c r="BP107" s="38"/>
      <c r="BQ107" s="38"/>
      <c r="BR107" s="39"/>
      <c r="BS107" s="39">
        <f t="shared" si="20"/>
        <v>0</v>
      </c>
      <c r="BT107" s="32"/>
      <c r="BU107" s="12"/>
      <c r="BV107" s="32"/>
      <c r="BW107" s="32"/>
      <c r="BX107" s="32"/>
      <c r="BY107" s="40">
        <f>+U107/AP107</f>
        <v>4800000</v>
      </c>
      <c r="BZ107" s="56">
        <v>1</v>
      </c>
      <c r="CA107" s="57">
        <v>44630</v>
      </c>
      <c r="CB107" s="58">
        <v>4480000</v>
      </c>
      <c r="CC107" s="48">
        <v>1</v>
      </c>
      <c r="CD107" s="57">
        <v>44658</v>
      </c>
      <c r="CE107" s="58">
        <v>4800000</v>
      </c>
      <c r="CF107" s="48">
        <v>1</v>
      </c>
      <c r="CG107" s="57">
        <v>44687</v>
      </c>
      <c r="CH107" s="58">
        <v>4800000</v>
      </c>
      <c r="CI107" s="60">
        <v>1</v>
      </c>
      <c r="CJ107" s="54">
        <v>44718</v>
      </c>
      <c r="CK107" s="59">
        <v>4759015</v>
      </c>
      <c r="CL107" s="60">
        <v>1</v>
      </c>
      <c r="CM107" s="54">
        <v>44755</v>
      </c>
      <c r="CN107" s="59">
        <v>4759015</v>
      </c>
      <c r="CO107" s="60"/>
      <c r="CP107" s="60"/>
      <c r="CQ107" s="60"/>
      <c r="CR107" s="60"/>
      <c r="CS107" s="60"/>
      <c r="CT107" s="60"/>
      <c r="CU107" s="60"/>
      <c r="CV107" s="60"/>
      <c r="CW107" s="60"/>
      <c r="CX107" s="60"/>
      <c r="CY107" s="60"/>
      <c r="CZ107" s="60"/>
      <c r="DA107" s="60"/>
      <c r="DB107" s="60"/>
      <c r="DC107" s="60"/>
      <c r="DD107" s="48">
        <f t="shared" si="18"/>
        <v>5</v>
      </c>
      <c r="DE107" s="61">
        <f t="shared" si="19"/>
        <v>23598030</v>
      </c>
    </row>
    <row r="108" spans="1:109" ht="36" x14ac:dyDescent="0.25">
      <c r="A108" s="12">
        <v>104</v>
      </c>
      <c r="B108" s="12">
        <v>2022</v>
      </c>
      <c r="C108" s="13" t="s">
        <v>611</v>
      </c>
      <c r="D108" s="14" t="s">
        <v>612</v>
      </c>
      <c r="E108" s="125" t="s">
        <v>610</v>
      </c>
      <c r="F108" s="120" t="s">
        <v>918</v>
      </c>
      <c r="G108" s="12" t="s">
        <v>39</v>
      </c>
      <c r="H108" s="12" t="s">
        <v>62</v>
      </c>
      <c r="I108" s="12" t="s">
        <v>41</v>
      </c>
      <c r="J108" s="34" t="s">
        <v>60</v>
      </c>
      <c r="K108" s="68" t="s">
        <v>42</v>
      </c>
      <c r="L108" s="29" t="s">
        <v>340</v>
      </c>
      <c r="M108" s="12" t="s">
        <v>933</v>
      </c>
      <c r="N108" s="29" t="s">
        <v>846</v>
      </c>
      <c r="O108" s="62" t="s">
        <v>779</v>
      </c>
      <c r="P108" s="14" t="s">
        <v>984</v>
      </c>
      <c r="Q108" s="14" t="s">
        <v>987</v>
      </c>
      <c r="R108" s="12" t="s">
        <v>970</v>
      </c>
      <c r="S108" s="12" t="s">
        <v>977</v>
      </c>
      <c r="T108" s="15">
        <v>27600000</v>
      </c>
      <c r="U108" s="15">
        <f>+T108+BS108</f>
        <v>36800000</v>
      </c>
      <c r="V108" s="16" t="s">
        <v>150</v>
      </c>
      <c r="W108" s="48">
        <v>1845</v>
      </c>
      <c r="X108" s="49">
        <v>415</v>
      </c>
      <c r="Y108" s="50">
        <v>44585</v>
      </c>
      <c r="Z108" s="51">
        <v>575</v>
      </c>
      <c r="AA108" s="37">
        <v>44767</v>
      </c>
      <c r="AB108" s="37"/>
      <c r="AC108" s="52"/>
      <c r="AD108" s="53">
        <v>404</v>
      </c>
      <c r="AE108" s="54">
        <v>44587</v>
      </c>
      <c r="AF108" s="16">
        <v>673</v>
      </c>
      <c r="AG108" s="37">
        <v>44767</v>
      </c>
      <c r="AH108" s="16"/>
      <c r="AI108" s="26" t="s">
        <v>38</v>
      </c>
      <c r="AJ108" s="27" t="s">
        <v>63</v>
      </c>
      <c r="AK108" s="27" t="s">
        <v>67</v>
      </c>
      <c r="AL108" s="28">
        <v>5</v>
      </c>
      <c r="AM108" s="12" t="s">
        <v>137</v>
      </c>
      <c r="AN108" s="12">
        <v>6</v>
      </c>
      <c r="AO108" s="12">
        <v>2</v>
      </c>
      <c r="AP108" s="12">
        <f t="shared" ref="AP108:AP124" si="21">+AN108+AO108</f>
        <v>8</v>
      </c>
      <c r="AQ108" s="12"/>
      <c r="AR108" s="30">
        <v>44586</v>
      </c>
      <c r="AS108" s="31">
        <v>44594</v>
      </c>
      <c r="AT108" s="31">
        <v>44774</v>
      </c>
      <c r="AU108" s="31">
        <v>44835</v>
      </c>
      <c r="AV108" s="32"/>
      <c r="AW108" s="33" t="s">
        <v>955</v>
      </c>
      <c r="AX108" s="125" t="s">
        <v>109</v>
      </c>
      <c r="AY108" s="16">
        <v>60</v>
      </c>
      <c r="AZ108" s="16"/>
      <c r="BA108" s="16"/>
      <c r="BB108" s="16"/>
      <c r="BC108" s="16"/>
      <c r="BD108" s="16"/>
      <c r="BE108" s="16"/>
      <c r="BF108" s="16">
        <v>1</v>
      </c>
      <c r="BG108" s="36">
        <f t="shared" si="17"/>
        <v>60</v>
      </c>
      <c r="BH108" s="32">
        <v>44767</v>
      </c>
      <c r="BI108" s="38">
        <v>9200000</v>
      </c>
      <c r="BJ108" s="32"/>
      <c r="BK108" s="38"/>
      <c r="BL108" s="32"/>
      <c r="BM108" s="38"/>
      <c r="BN108" s="38"/>
      <c r="BO108" s="38"/>
      <c r="BP108" s="38"/>
      <c r="BQ108" s="38"/>
      <c r="BR108" s="39">
        <v>1</v>
      </c>
      <c r="BS108" s="39">
        <f t="shared" si="20"/>
        <v>9200000</v>
      </c>
      <c r="BT108" s="32"/>
      <c r="BU108" s="12"/>
      <c r="BV108" s="32"/>
      <c r="BW108" s="32"/>
      <c r="BX108" s="32"/>
      <c r="BY108" s="40">
        <f>+U108/AP108</f>
        <v>4600000</v>
      </c>
      <c r="BZ108" s="56">
        <v>1</v>
      </c>
      <c r="CA108" s="57">
        <v>44631</v>
      </c>
      <c r="CB108" s="58">
        <v>4446667</v>
      </c>
      <c r="CC108" s="48">
        <v>1</v>
      </c>
      <c r="CD108" s="57">
        <v>44662</v>
      </c>
      <c r="CE108" s="58">
        <v>4446667</v>
      </c>
      <c r="CF108" s="48">
        <v>1</v>
      </c>
      <c r="CG108" s="57">
        <v>44687</v>
      </c>
      <c r="CH108" s="60">
        <v>4600000</v>
      </c>
      <c r="CI108" s="60">
        <v>1</v>
      </c>
      <c r="CJ108" s="54">
        <v>44718</v>
      </c>
      <c r="CK108" s="59">
        <v>4560722</v>
      </c>
      <c r="CL108" s="60">
        <v>1</v>
      </c>
      <c r="CM108" s="54">
        <v>44753</v>
      </c>
      <c r="CN108" s="59">
        <v>4560722</v>
      </c>
      <c r="CO108" s="60">
        <v>1</v>
      </c>
      <c r="CP108" s="54">
        <v>44784</v>
      </c>
      <c r="CQ108" s="59">
        <v>4560722</v>
      </c>
      <c r="CR108" s="60"/>
      <c r="CS108" s="60"/>
      <c r="CT108" s="59"/>
      <c r="CU108" s="60"/>
      <c r="CV108" s="60"/>
      <c r="CW108" s="60"/>
      <c r="CX108" s="60"/>
      <c r="CY108" s="60"/>
      <c r="CZ108" s="60"/>
      <c r="DA108" s="60"/>
      <c r="DB108" s="60"/>
      <c r="DC108" s="60"/>
      <c r="DD108" s="48">
        <f t="shared" si="18"/>
        <v>6</v>
      </c>
      <c r="DE108" s="61">
        <f t="shared" si="19"/>
        <v>27175500</v>
      </c>
    </row>
    <row r="109" spans="1:109" ht="36" x14ac:dyDescent="0.25">
      <c r="A109" s="12">
        <v>105</v>
      </c>
      <c r="B109" s="12">
        <v>2022</v>
      </c>
      <c r="C109" s="13" t="s">
        <v>569</v>
      </c>
      <c r="D109" s="14" t="s">
        <v>584</v>
      </c>
      <c r="E109" s="125" t="s">
        <v>614</v>
      </c>
      <c r="F109" s="120" t="s">
        <v>885</v>
      </c>
      <c r="G109" s="12" t="s">
        <v>96</v>
      </c>
      <c r="H109" s="12" t="s">
        <v>62</v>
      </c>
      <c r="I109" s="12" t="s">
        <v>41</v>
      </c>
      <c r="J109" s="34" t="s">
        <v>60</v>
      </c>
      <c r="K109" s="68" t="s">
        <v>42</v>
      </c>
      <c r="L109" s="29" t="s">
        <v>726</v>
      </c>
      <c r="M109" s="12" t="s">
        <v>369</v>
      </c>
      <c r="N109" s="29" t="s">
        <v>613</v>
      </c>
      <c r="O109" s="62" t="s">
        <v>780</v>
      </c>
      <c r="P109" s="14" t="s">
        <v>984</v>
      </c>
      <c r="Q109" s="14" t="s">
        <v>987</v>
      </c>
      <c r="R109" s="12" t="s">
        <v>970</v>
      </c>
      <c r="S109" s="12" t="s">
        <v>977</v>
      </c>
      <c r="T109" s="15">
        <v>30000000</v>
      </c>
      <c r="U109" s="15">
        <f>+T109+BS109</f>
        <v>45000000</v>
      </c>
      <c r="V109" s="16" t="s">
        <v>150</v>
      </c>
      <c r="W109" s="48">
        <v>1631</v>
      </c>
      <c r="X109" s="49">
        <v>413</v>
      </c>
      <c r="Y109" s="50">
        <v>44585</v>
      </c>
      <c r="Z109" s="51">
        <v>517</v>
      </c>
      <c r="AA109" s="37">
        <v>44728</v>
      </c>
      <c r="AB109" s="37"/>
      <c r="AC109" s="52"/>
      <c r="AD109" s="53">
        <v>405</v>
      </c>
      <c r="AE109" s="54">
        <v>44587</v>
      </c>
      <c r="AF109" s="16">
        <v>602</v>
      </c>
      <c r="AG109" s="37">
        <v>44729</v>
      </c>
      <c r="AH109" s="16"/>
      <c r="AI109" s="26" t="s">
        <v>38</v>
      </c>
      <c r="AJ109" s="27" t="s">
        <v>63</v>
      </c>
      <c r="AK109" s="27" t="s">
        <v>67</v>
      </c>
      <c r="AL109" s="28">
        <v>5</v>
      </c>
      <c r="AM109" s="12" t="s">
        <v>137</v>
      </c>
      <c r="AN109" s="12">
        <v>6</v>
      </c>
      <c r="AO109" s="12">
        <v>90</v>
      </c>
      <c r="AP109" s="12">
        <f t="shared" si="21"/>
        <v>96</v>
      </c>
      <c r="AQ109" s="12"/>
      <c r="AR109" s="30">
        <v>44586</v>
      </c>
      <c r="AS109" s="31">
        <v>44593</v>
      </c>
      <c r="AT109" s="31" t="s">
        <v>714</v>
      </c>
      <c r="AU109" s="31">
        <v>44865</v>
      </c>
      <c r="AV109" s="32"/>
      <c r="AW109" s="33" t="s">
        <v>955</v>
      </c>
      <c r="AX109" s="125" t="s">
        <v>109</v>
      </c>
      <c r="AY109" s="16">
        <v>90</v>
      </c>
      <c r="AZ109" s="16"/>
      <c r="BA109" s="16"/>
      <c r="BB109" s="16"/>
      <c r="BC109" s="16"/>
      <c r="BD109" s="16"/>
      <c r="BE109" s="16"/>
      <c r="BF109" s="16">
        <v>1</v>
      </c>
      <c r="BG109" s="36">
        <f t="shared" si="17"/>
        <v>90</v>
      </c>
      <c r="BH109" s="32">
        <v>44729</v>
      </c>
      <c r="BI109" s="38">
        <v>15000000</v>
      </c>
      <c r="BJ109" s="32"/>
      <c r="BK109" s="38"/>
      <c r="BL109" s="32"/>
      <c r="BM109" s="38"/>
      <c r="BN109" s="38"/>
      <c r="BO109" s="38"/>
      <c r="BP109" s="38"/>
      <c r="BQ109" s="38"/>
      <c r="BR109" s="39">
        <v>1</v>
      </c>
      <c r="BS109" s="39">
        <f t="shared" si="20"/>
        <v>15000000</v>
      </c>
      <c r="BT109" s="32"/>
      <c r="BU109" s="12"/>
      <c r="BV109" s="32"/>
      <c r="BW109" s="32"/>
      <c r="BX109" s="32"/>
      <c r="BY109" s="40">
        <f>+U109/AP109</f>
        <v>468750</v>
      </c>
      <c r="BZ109" s="56">
        <v>1</v>
      </c>
      <c r="CA109" s="57">
        <v>44630</v>
      </c>
      <c r="CB109" s="58">
        <v>5000000</v>
      </c>
      <c r="CC109" s="48">
        <v>1</v>
      </c>
      <c r="CD109" s="57">
        <v>44677</v>
      </c>
      <c r="CE109" s="58">
        <v>5000000</v>
      </c>
      <c r="CF109" s="48">
        <v>1</v>
      </c>
      <c r="CG109" s="57">
        <v>44687</v>
      </c>
      <c r="CH109" s="60">
        <v>5000000</v>
      </c>
      <c r="CI109" s="60">
        <v>1</v>
      </c>
      <c r="CJ109" s="54">
        <v>44718</v>
      </c>
      <c r="CK109" s="59">
        <v>4957307</v>
      </c>
      <c r="CL109" s="60">
        <v>1</v>
      </c>
      <c r="CM109" s="54">
        <v>44755</v>
      </c>
      <c r="CN109" s="59">
        <v>4957307</v>
      </c>
      <c r="CO109" s="60">
        <v>1</v>
      </c>
      <c r="CP109" s="54">
        <v>44784</v>
      </c>
      <c r="CQ109" s="59">
        <v>4957307</v>
      </c>
      <c r="CR109" s="60"/>
      <c r="CS109" s="60"/>
      <c r="CT109" s="59"/>
      <c r="CU109" s="60"/>
      <c r="CV109" s="60"/>
      <c r="CW109" s="60"/>
      <c r="CX109" s="60"/>
      <c r="CY109" s="60"/>
      <c r="CZ109" s="60"/>
      <c r="DA109" s="60"/>
      <c r="DB109" s="60"/>
      <c r="DC109" s="60"/>
      <c r="DD109" s="48">
        <f t="shared" si="18"/>
        <v>6</v>
      </c>
      <c r="DE109" s="61">
        <f t="shared" si="19"/>
        <v>29871921</v>
      </c>
    </row>
    <row r="110" spans="1:109" ht="36" x14ac:dyDescent="0.25">
      <c r="A110" s="12">
        <v>106</v>
      </c>
      <c r="B110" s="12">
        <v>2022</v>
      </c>
      <c r="C110" s="13" t="s">
        <v>570</v>
      </c>
      <c r="D110" s="14" t="s">
        <v>585</v>
      </c>
      <c r="E110" s="125" t="s">
        <v>871</v>
      </c>
      <c r="F110" s="120" t="s">
        <v>879</v>
      </c>
      <c r="G110" s="12" t="s">
        <v>96</v>
      </c>
      <c r="H110" s="12" t="s">
        <v>62</v>
      </c>
      <c r="I110" s="12" t="s">
        <v>45</v>
      </c>
      <c r="J110" s="34" t="s">
        <v>60</v>
      </c>
      <c r="K110" s="68" t="s">
        <v>42</v>
      </c>
      <c r="L110" s="29" t="s">
        <v>724</v>
      </c>
      <c r="M110" s="12" t="s">
        <v>369</v>
      </c>
      <c r="N110" s="29" t="s">
        <v>847</v>
      </c>
      <c r="O110" s="62" t="s">
        <v>781</v>
      </c>
      <c r="P110" s="14" t="s">
        <v>984</v>
      </c>
      <c r="Q110" s="14" t="s">
        <v>987</v>
      </c>
      <c r="R110" s="12" t="s">
        <v>970</v>
      </c>
      <c r="S110" s="12" t="s">
        <v>977</v>
      </c>
      <c r="T110" s="15">
        <v>13200000</v>
      </c>
      <c r="U110" s="15">
        <f>+T110+BS110</f>
        <v>19800000</v>
      </c>
      <c r="V110" s="16" t="s">
        <v>150</v>
      </c>
      <c r="W110" s="48">
        <v>1715</v>
      </c>
      <c r="X110" s="49">
        <v>412</v>
      </c>
      <c r="Y110" s="50">
        <v>44585</v>
      </c>
      <c r="Z110" s="51">
        <v>537</v>
      </c>
      <c r="AA110" s="37">
        <v>44748</v>
      </c>
      <c r="AB110" s="37"/>
      <c r="AC110" s="52"/>
      <c r="AD110" s="53">
        <v>406</v>
      </c>
      <c r="AE110" s="54">
        <v>44587</v>
      </c>
      <c r="AF110" s="16">
        <v>639</v>
      </c>
      <c r="AG110" s="37">
        <v>44754</v>
      </c>
      <c r="AH110" s="16"/>
      <c r="AI110" s="26" t="s">
        <v>38</v>
      </c>
      <c r="AJ110" s="27" t="s">
        <v>63</v>
      </c>
      <c r="AK110" s="27" t="s">
        <v>68</v>
      </c>
      <c r="AL110" s="28">
        <v>4</v>
      </c>
      <c r="AM110" s="12" t="s">
        <v>137</v>
      </c>
      <c r="AN110" s="12">
        <v>6</v>
      </c>
      <c r="AO110" s="12">
        <v>3</v>
      </c>
      <c r="AP110" s="12">
        <f t="shared" si="21"/>
        <v>9</v>
      </c>
      <c r="AQ110" s="12"/>
      <c r="AR110" s="30">
        <v>44586</v>
      </c>
      <c r="AS110" s="31">
        <v>44594</v>
      </c>
      <c r="AT110" s="31">
        <v>44774</v>
      </c>
      <c r="AU110" s="31">
        <v>44866</v>
      </c>
      <c r="AV110" s="32"/>
      <c r="AW110" s="33" t="s">
        <v>1020</v>
      </c>
      <c r="AX110" s="125" t="s">
        <v>109</v>
      </c>
      <c r="AY110" s="16">
        <v>90</v>
      </c>
      <c r="AZ110" s="16"/>
      <c r="BA110" s="16"/>
      <c r="BB110" s="16"/>
      <c r="BC110" s="16"/>
      <c r="BD110" s="16"/>
      <c r="BE110" s="16"/>
      <c r="BF110" s="16">
        <v>1</v>
      </c>
      <c r="BG110" s="36">
        <f t="shared" si="17"/>
        <v>90</v>
      </c>
      <c r="BH110" s="32">
        <v>44750</v>
      </c>
      <c r="BI110" s="38">
        <v>6600000</v>
      </c>
      <c r="BJ110" s="32"/>
      <c r="BK110" s="38"/>
      <c r="BL110" s="32"/>
      <c r="BM110" s="38"/>
      <c r="BN110" s="38"/>
      <c r="BO110" s="38"/>
      <c r="BP110" s="38"/>
      <c r="BQ110" s="38"/>
      <c r="BR110" s="39">
        <v>1</v>
      </c>
      <c r="BS110" s="39">
        <f t="shared" si="20"/>
        <v>6600000</v>
      </c>
      <c r="BT110" s="32"/>
      <c r="BU110" s="12"/>
      <c r="BV110" s="32"/>
      <c r="BW110" s="32"/>
      <c r="BX110" s="32"/>
      <c r="BY110" s="40">
        <f>+U110/AP110</f>
        <v>2200000</v>
      </c>
      <c r="BZ110" s="56">
        <v>1</v>
      </c>
      <c r="CA110" s="57">
        <v>44645</v>
      </c>
      <c r="CB110" s="58">
        <v>2126667</v>
      </c>
      <c r="CC110" s="48">
        <v>1</v>
      </c>
      <c r="CD110" s="57">
        <v>44662</v>
      </c>
      <c r="CE110" s="58">
        <v>2126667</v>
      </c>
      <c r="CF110" s="48">
        <v>1</v>
      </c>
      <c r="CG110" s="57">
        <v>44687</v>
      </c>
      <c r="CH110" s="60">
        <v>2200000</v>
      </c>
      <c r="CI110" s="60">
        <v>1</v>
      </c>
      <c r="CJ110" s="54">
        <v>44718</v>
      </c>
      <c r="CK110" s="59">
        <v>2181215</v>
      </c>
      <c r="CL110" s="60">
        <v>1</v>
      </c>
      <c r="CM110" s="54">
        <v>44755</v>
      </c>
      <c r="CN110" s="59">
        <v>2181215</v>
      </c>
      <c r="CO110" s="60">
        <v>1</v>
      </c>
      <c r="CP110" s="54">
        <v>44784</v>
      </c>
      <c r="CQ110" s="59">
        <v>2181215</v>
      </c>
      <c r="CR110" s="60"/>
      <c r="CS110" s="60"/>
      <c r="CT110" s="59"/>
      <c r="CU110" s="60"/>
      <c r="CV110" s="60"/>
      <c r="CW110" s="60"/>
      <c r="CX110" s="60"/>
      <c r="CY110" s="60"/>
      <c r="CZ110" s="60"/>
      <c r="DA110" s="60"/>
      <c r="DB110" s="60"/>
      <c r="DC110" s="60"/>
      <c r="DD110" s="48">
        <f t="shared" si="18"/>
        <v>6</v>
      </c>
      <c r="DE110" s="61">
        <f t="shared" si="19"/>
        <v>12996979</v>
      </c>
    </row>
    <row r="111" spans="1:109" ht="36" x14ac:dyDescent="0.25">
      <c r="A111" s="12">
        <v>107</v>
      </c>
      <c r="B111" s="12">
        <v>2022</v>
      </c>
      <c r="C111" s="13" t="s">
        <v>571</v>
      </c>
      <c r="D111" s="14" t="s">
        <v>586</v>
      </c>
      <c r="E111" s="125" t="s">
        <v>949</v>
      </c>
      <c r="F111" s="120" t="s">
        <v>879</v>
      </c>
      <c r="G111" s="12" t="s">
        <v>96</v>
      </c>
      <c r="H111" s="12" t="s">
        <v>61</v>
      </c>
      <c r="I111" s="12" t="s">
        <v>45</v>
      </c>
      <c r="J111" s="34" t="s">
        <v>60</v>
      </c>
      <c r="K111" s="68" t="s">
        <v>42</v>
      </c>
      <c r="L111" s="29" t="s">
        <v>614</v>
      </c>
      <c r="M111" s="12" t="s">
        <v>369</v>
      </c>
      <c r="N111" s="29" t="s">
        <v>848</v>
      </c>
      <c r="O111" s="62" t="s">
        <v>782</v>
      </c>
      <c r="P111" s="14" t="s">
        <v>984</v>
      </c>
      <c r="Q111" s="14" t="s">
        <v>987</v>
      </c>
      <c r="R111" s="12" t="s">
        <v>970</v>
      </c>
      <c r="S111" s="12" t="s">
        <v>977</v>
      </c>
      <c r="T111" s="15">
        <v>13200000</v>
      </c>
      <c r="U111" s="15">
        <f>+T111+BS111</f>
        <v>19800000</v>
      </c>
      <c r="V111" s="16" t="s">
        <v>150</v>
      </c>
      <c r="W111" s="48">
        <v>1631</v>
      </c>
      <c r="X111" s="49">
        <v>411</v>
      </c>
      <c r="Y111" s="50">
        <v>44585</v>
      </c>
      <c r="Z111" s="51">
        <v>553</v>
      </c>
      <c r="AA111" s="37">
        <v>44750</v>
      </c>
      <c r="AB111" s="37"/>
      <c r="AC111" s="52"/>
      <c r="AD111" s="53">
        <v>407</v>
      </c>
      <c r="AE111" s="54">
        <v>44587</v>
      </c>
      <c r="AF111" s="16">
        <v>658</v>
      </c>
      <c r="AG111" s="37">
        <v>44757</v>
      </c>
      <c r="AH111" s="16"/>
      <c r="AI111" s="26" t="s">
        <v>38</v>
      </c>
      <c r="AJ111" s="27" t="s">
        <v>63</v>
      </c>
      <c r="AK111" s="27" t="s">
        <v>68</v>
      </c>
      <c r="AL111" s="28">
        <v>4</v>
      </c>
      <c r="AM111" s="12" t="s">
        <v>137</v>
      </c>
      <c r="AN111" s="12">
        <v>6</v>
      </c>
      <c r="AO111" s="12">
        <v>3</v>
      </c>
      <c r="AP111" s="12">
        <f t="shared" si="21"/>
        <v>9</v>
      </c>
      <c r="AQ111" s="12"/>
      <c r="AR111" s="30">
        <v>44586</v>
      </c>
      <c r="AS111" s="31">
        <v>44594</v>
      </c>
      <c r="AT111" s="31">
        <v>44774</v>
      </c>
      <c r="AU111" s="31">
        <v>44866</v>
      </c>
      <c r="AV111" s="32"/>
      <c r="AW111" s="33" t="s">
        <v>1020</v>
      </c>
      <c r="AX111" s="125" t="s">
        <v>109</v>
      </c>
      <c r="AY111" s="16">
        <v>90</v>
      </c>
      <c r="AZ111" s="16"/>
      <c r="BA111" s="16"/>
      <c r="BB111" s="16"/>
      <c r="BC111" s="16"/>
      <c r="BD111" s="16"/>
      <c r="BE111" s="16"/>
      <c r="BF111" s="16">
        <v>1</v>
      </c>
      <c r="BG111" s="36">
        <f t="shared" si="17"/>
        <v>90</v>
      </c>
      <c r="BH111" s="32">
        <v>44757</v>
      </c>
      <c r="BI111" s="38">
        <v>6600000</v>
      </c>
      <c r="BJ111" s="32"/>
      <c r="BK111" s="38"/>
      <c r="BL111" s="32"/>
      <c r="BM111" s="38"/>
      <c r="BN111" s="38"/>
      <c r="BO111" s="38"/>
      <c r="BP111" s="38"/>
      <c r="BQ111" s="38"/>
      <c r="BR111" s="39">
        <v>1</v>
      </c>
      <c r="BS111" s="39">
        <f t="shared" si="20"/>
        <v>6600000</v>
      </c>
      <c r="BT111" s="32"/>
      <c r="BU111" s="12"/>
      <c r="BV111" s="32"/>
      <c r="BW111" s="32"/>
      <c r="BX111" s="32"/>
      <c r="BY111" s="40">
        <f>+U111/AP111</f>
        <v>2200000</v>
      </c>
      <c r="BZ111" s="56">
        <v>1</v>
      </c>
      <c r="CA111" s="57">
        <v>44630</v>
      </c>
      <c r="CB111" s="58">
        <v>2126667</v>
      </c>
      <c r="CC111" s="48">
        <v>1</v>
      </c>
      <c r="CD111" s="57">
        <v>44662</v>
      </c>
      <c r="CE111" s="58">
        <v>2126667</v>
      </c>
      <c r="CF111" s="48">
        <v>1</v>
      </c>
      <c r="CG111" s="57">
        <v>44687</v>
      </c>
      <c r="CH111" s="60">
        <v>2200000</v>
      </c>
      <c r="CI111" s="60">
        <v>1</v>
      </c>
      <c r="CJ111" s="54">
        <v>44718</v>
      </c>
      <c r="CK111" s="59">
        <v>2181215</v>
      </c>
      <c r="CL111" s="60">
        <v>1</v>
      </c>
      <c r="CM111" s="54">
        <v>44755</v>
      </c>
      <c r="CN111" s="59">
        <v>2181215</v>
      </c>
      <c r="CO111" s="60">
        <v>1</v>
      </c>
      <c r="CP111" s="54">
        <v>44784</v>
      </c>
      <c r="CQ111" s="59">
        <v>2181215</v>
      </c>
      <c r="CR111" s="60"/>
      <c r="CS111" s="60"/>
      <c r="CT111" s="59"/>
      <c r="CU111" s="60"/>
      <c r="CV111" s="60"/>
      <c r="CW111" s="60"/>
      <c r="CX111" s="60"/>
      <c r="CY111" s="60"/>
      <c r="CZ111" s="60"/>
      <c r="DA111" s="60"/>
      <c r="DB111" s="60"/>
      <c r="DC111" s="60"/>
      <c r="DD111" s="48">
        <f t="shared" si="18"/>
        <v>6</v>
      </c>
      <c r="DE111" s="61">
        <f t="shared" si="19"/>
        <v>12996979</v>
      </c>
    </row>
    <row r="112" spans="1:109" ht="36" x14ac:dyDescent="0.25">
      <c r="A112" s="12">
        <v>108</v>
      </c>
      <c r="B112" s="12">
        <v>2022</v>
      </c>
      <c r="C112" s="13" t="s">
        <v>572</v>
      </c>
      <c r="D112" s="14" t="s">
        <v>587</v>
      </c>
      <c r="E112" s="125" t="s">
        <v>615</v>
      </c>
      <c r="F112" s="120" t="s">
        <v>885</v>
      </c>
      <c r="G112" s="12" t="s">
        <v>96</v>
      </c>
      <c r="H112" s="12" t="s">
        <v>337</v>
      </c>
      <c r="I112" s="12" t="s">
        <v>43</v>
      </c>
      <c r="J112" s="34" t="s">
        <v>60</v>
      </c>
      <c r="K112" s="68" t="s">
        <v>42</v>
      </c>
      <c r="L112" s="29" t="s">
        <v>721</v>
      </c>
      <c r="M112" s="12" t="s">
        <v>369</v>
      </c>
      <c r="N112" s="29" t="s">
        <v>849</v>
      </c>
      <c r="O112" s="62" t="s">
        <v>783</v>
      </c>
      <c r="P112" s="14" t="s">
        <v>984</v>
      </c>
      <c r="Q112" s="14" t="s">
        <v>987</v>
      </c>
      <c r="R112" s="12" t="s">
        <v>970</v>
      </c>
      <c r="S112" s="12" t="s">
        <v>977</v>
      </c>
      <c r="T112" s="15">
        <v>18000000</v>
      </c>
      <c r="U112" s="15">
        <f>+T112+BS112</f>
        <v>27000000</v>
      </c>
      <c r="V112" s="16" t="s">
        <v>150</v>
      </c>
      <c r="W112" s="48">
        <v>1712</v>
      </c>
      <c r="X112" s="49">
        <v>410</v>
      </c>
      <c r="Y112" s="50">
        <v>44585</v>
      </c>
      <c r="Z112" s="51">
        <v>536</v>
      </c>
      <c r="AA112" s="37">
        <v>44748</v>
      </c>
      <c r="AB112" s="37"/>
      <c r="AC112" s="52"/>
      <c r="AD112" s="53">
        <v>408</v>
      </c>
      <c r="AE112" s="54">
        <v>44587</v>
      </c>
      <c r="AF112" s="16">
        <v>640</v>
      </c>
      <c r="AG112" s="37">
        <v>44754</v>
      </c>
      <c r="AH112" s="16"/>
      <c r="AI112" s="26" t="s">
        <v>38</v>
      </c>
      <c r="AJ112" s="27" t="s">
        <v>63</v>
      </c>
      <c r="AK112" s="27" t="s">
        <v>68</v>
      </c>
      <c r="AL112" s="28">
        <v>4</v>
      </c>
      <c r="AM112" s="12" t="s">
        <v>137</v>
      </c>
      <c r="AN112" s="12">
        <v>6</v>
      </c>
      <c r="AO112" s="12">
        <v>3</v>
      </c>
      <c r="AP112" s="12">
        <f t="shared" si="21"/>
        <v>9</v>
      </c>
      <c r="AQ112" s="12"/>
      <c r="AR112" s="30">
        <v>44586</v>
      </c>
      <c r="AS112" s="31">
        <v>44593</v>
      </c>
      <c r="AT112" s="31" t="s">
        <v>714</v>
      </c>
      <c r="AU112" s="31">
        <v>44865</v>
      </c>
      <c r="AV112" s="32"/>
      <c r="AW112" s="33" t="s">
        <v>955</v>
      </c>
      <c r="AX112" s="125" t="s">
        <v>109</v>
      </c>
      <c r="AY112" s="16">
        <v>90</v>
      </c>
      <c r="AZ112" s="16"/>
      <c r="BA112" s="16"/>
      <c r="BB112" s="16"/>
      <c r="BC112" s="16"/>
      <c r="BD112" s="16"/>
      <c r="BE112" s="16"/>
      <c r="BF112" s="16">
        <v>1</v>
      </c>
      <c r="BG112" s="36">
        <f t="shared" si="17"/>
        <v>90</v>
      </c>
      <c r="BH112" s="32">
        <v>44750</v>
      </c>
      <c r="BI112" s="38">
        <v>9000000</v>
      </c>
      <c r="BJ112" s="32"/>
      <c r="BK112" s="38"/>
      <c r="BL112" s="32"/>
      <c r="BM112" s="38"/>
      <c r="BN112" s="38"/>
      <c r="BO112" s="38"/>
      <c r="BP112" s="38"/>
      <c r="BQ112" s="38"/>
      <c r="BR112" s="39">
        <v>1</v>
      </c>
      <c r="BS112" s="39">
        <f t="shared" si="20"/>
        <v>9000000</v>
      </c>
      <c r="BT112" s="32"/>
      <c r="BU112" s="12"/>
      <c r="BV112" s="32"/>
      <c r="BW112" s="32"/>
      <c r="BX112" s="32"/>
      <c r="BY112" s="40">
        <f>+U112/AP112</f>
        <v>3000000</v>
      </c>
      <c r="BZ112" s="56">
        <v>1</v>
      </c>
      <c r="CA112" s="57">
        <v>44630</v>
      </c>
      <c r="CB112" s="58">
        <v>3000000</v>
      </c>
      <c r="CC112" s="48">
        <v>1</v>
      </c>
      <c r="CD112" s="57">
        <v>44663</v>
      </c>
      <c r="CE112" s="58">
        <v>3000000</v>
      </c>
      <c r="CF112" s="48">
        <v>1</v>
      </c>
      <c r="CG112" s="57">
        <v>44687</v>
      </c>
      <c r="CH112" s="58">
        <v>3000000</v>
      </c>
      <c r="CI112" s="60">
        <v>1</v>
      </c>
      <c r="CJ112" s="54">
        <v>44718</v>
      </c>
      <c r="CK112" s="59">
        <v>2974385</v>
      </c>
      <c r="CL112" s="60">
        <v>1</v>
      </c>
      <c r="CM112" s="54">
        <v>44755</v>
      </c>
      <c r="CN112" s="59">
        <v>2974385</v>
      </c>
      <c r="CO112" s="60">
        <v>1</v>
      </c>
      <c r="CP112" s="54">
        <v>44784</v>
      </c>
      <c r="CQ112" s="59">
        <v>2974385</v>
      </c>
      <c r="CR112" s="60"/>
      <c r="CS112" s="60"/>
      <c r="CT112" s="60"/>
      <c r="CU112" s="60"/>
      <c r="CV112" s="60"/>
      <c r="CW112" s="60"/>
      <c r="CX112" s="60"/>
      <c r="CY112" s="60"/>
      <c r="CZ112" s="60"/>
      <c r="DA112" s="60"/>
      <c r="DB112" s="60"/>
      <c r="DC112" s="60"/>
      <c r="DD112" s="48">
        <f t="shared" si="18"/>
        <v>6</v>
      </c>
      <c r="DE112" s="61">
        <f t="shared" si="19"/>
        <v>17923155</v>
      </c>
    </row>
    <row r="113" spans="1:109" ht="24" x14ac:dyDescent="0.25">
      <c r="A113" s="12">
        <v>109</v>
      </c>
      <c r="B113" s="12">
        <v>2022</v>
      </c>
      <c r="C113" s="13" t="s">
        <v>573</v>
      </c>
      <c r="D113" s="14" t="s">
        <v>588</v>
      </c>
      <c r="E113" s="132" t="s">
        <v>616</v>
      </c>
      <c r="F113" s="120" t="s">
        <v>895</v>
      </c>
      <c r="G113" s="16" t="s">
        <v>39</v>
      </c>
      <c r="H113" s="36" t="s">
        <v>62</v>
      </c>
      <c r="I113" s="16" t="s">
        <v>41</v>
      </c>
      <c r="J113" s="34" t="s">
        <v>60</v>
      </c>
      <c r="K113" s="16" t="s">
        <v>42</v>
      </c>
      <c r="L113" s="29" t="s">
        <v>535</v>
      </c>
      <c r="M113" s="12" t="s">
        <v>127</v>
      </c>
      <c r="N113" s="29" t="s">
        <v>384</v>
      </c>
      <c r="O113" s="62" t="s">
        <v>784</v>
      </c>
      <c r="P113" s="14" t="s">
        <v>984</v>
      </c>
      <c r="Q113" s="14" t="s">
        <v>987</v>
      </c>
      <c r="R113" s="12" t="s">
        <v>970</v>
      </c>
      <c r="S113" s="12" t="s">
        <v>977</v>
      </c>
      <c r="T113" s="15">
        <v>27600000</v>
      </c>
      <c r="U113" s="15">
        <f>+T113+BS113</f>
        <v>41400000</v>
      </c>
      <c r="V113" s="16" t="s">
        <v>150</v>
      </c>
      <c r="W113" s="48">
        <v>1841</v>
      </c>
      <c r="X113" s="49">
        <v>426</v>
      </c>
      <c r="Y113" s="50">
        <v>44587</v>
      </c>
      <c r="Z113" s="51">
        <v>546</v>
      </c>
      <c r="AA113" s="37">
        <v>44748</v>
      </c>
      <c r="AB113" s="37"/>
      <c r="AC113" s="52"/>
      <c r="AD113" s="53">
        <v>420</v>
      </c>
      <c r="AE113" s="54">
        <v>44588</v>
      </c>
      <c r="AF113" s="16">
        <v>641</v>
      </c>
      <c r="AG113" s="37">
        <v>44754</v>
      </c>
      <c r="AH113" s="16"/>
      <c r="AI113" s="26" t="s">
        <v>38</v>
      </c>
      <c r="AJ113" s="27" t="s">
        <v>63</v>
      </c>
      <c r="AK113" s="27" t="s">
        <v>67</v>
      </c>
      <c r="AL113" s="28">
        <v>5</v>
      </c>
      <c r="AM113" s="12" t="s">
        <v>137</v>
      </c>
      <c r="AN113" s="12">
        <v>6</v>
      </c>
      <c r="AO113" s="12">
        <v>3</v>
      </c>
      <c r="AP113" s="12">
        <f t="shared" si="21"/>
        <v>9</v>
      </c>
      <c r="AQ113" s="12"/>
      <c r="AR113" s="30">
        <v>44587</v>
      </c>
      <c r="AS113" s="31">
        <v>44593</v>
      </c>
      <c r="AT113" s="31" t="s">
        <v>714</v>
      </c>
      <c r="AU113" s="31">
        <v>44865</v>
      </c>
      <c r="AV113" s="32"/>
      <c r="AW113" s="33" t="s">
        <v>955</v>
      </c>
      <c r="AX113" s="125" t="s">
        <v>109</v>
      </c>
      <c r="AY113" s="16">
        <v>90</v>
      </c>
      <c r="AZ113" s="16"/>
      <c r="BA113" s="16"/>
      <c r="BB113" s="16"/>
      <c r="BC113" s="16"/>
      <c r="BD113" s="16"/>
      <c r="BE113" s="16"/>
      <c r="BF113" s="16">
        <v>1</v>
      </c>
      <c r="BG113" s="36">
        <f t="shared" si="17"/>
        <v>90</v>
      </c>
      <c r="BH113" s="32">
        <v>44750</v>
      </c>
      <c r="BI113" s="38">
        <v>13800000</v>
      </c>
      <c r="BJ113" s="32"/>
      <c r="BK113" s="38"/>
      <c r="BL113" s="32"/>
      <c r="BM113" s="38"/>
      <c r="BN113" s="38"/>
      <c r="BO113" s="38"/>
      <c r="BP113" s="38"/>
      <c r="BQ113" s="38"/>
      <c r="BR113" s="39">
        <v>1</v>
      </c>
      <c r="BS113" s="39">
        <f t="shared" si="20"/>
        <v>13800000</v>
      </c>
      <c r="BT113" s="32"/>
      <c r="BU113" s="12"/>
      <c r="BV113" s="32"/>
      <c r="BW113" s="32"/>
      <c r="BX113" s="32"/>
      <c r="BY113" s="40">
        <f>+U113/AP113</f>
        <v>4600000</v>
      </c>
      <c r="BZ113" s="56">
        <v>1</v>
      </c>
      <c r="CA113" s="57">
        <v>44634</v>
      </c>
      <c r="CB113" s="58">
        <v>4600000</v>
      </c>
      <c r="CC113" s="48">
        <v>1</v>
      </c>
      <c r="CD113" s="57">
        <v>44662</v>
      </c>
      <c r="CE113" s="58">
        <v>4600000</v>
      </c>
      <c r="CF113" s="48">
        <v>1</v>
      </c>
      <c r="CG113" s="57">
        <v>44690</v>
      </c>
      <c r="CH113" s="58">
        <v>4600000</v>
      </c>
      <c r="CI113" s="60">
        <v>1</v>
      </c>
      <c r="CJ113" s="54">
        <v>44722</v>
      </c>
      <c r="CK113" s="59">
        <v>4560722</v>
      </c>
      <c r="CL113" s="60">
        <v>1</v>
      </c>
      <c r="CM113" s="54">
        <v>44753</v>
      </c>
      <c r="CN113" s="59">
        <v>4560722</v>
      </c>
      <c r="CO113" s="60">
        <v>1</v>
      </c>
      <c r="CP113" s="54">
        <v>44784</v>
      </c>
      <c r="CQ113" s="59">
        <v>4560722</v>
      </c>
      <c r="CR113" s="60"/>
      <c r="CS113" s="60"/>
      <c r="CT113" s="60"/>
      <c r="CU113" s="60"/>
      <c r="CV113" s="60"/>
      <c r="CW113" s="60"/>
      <c r="CX113" s="60"/>
      <c r="CY113" s="60"/>
      <c r="CZ113" s="60"/>
      <c r="DA113" s="60"/>
      <c r="DB113" s="60"/>
      <c r="DC113" s="60"/>
      <c r="DD113" s="48">
        <f t="shared" si="18"/>
        <v>6</v>
      </c>
      <c r="DE113" s="61">
        <f t="shared" si="19"/>
        <v>27482166</v>
      </c>
    </row>
    <row r="114" spans="1:109" ht="36" x14ac:dyDescent="0.25">
      <c r="A114" s="12">
        <v>110</v>
      </c>
      <c r="B114" s="12">
        <v>2022</v>
      </c>
      <c r="C114" s="13" t="s">
        <v>574</v>
      </c>
      <c r="D114" s="14" t="s">
        <v>589</v>
      </c>
      <c r="E114" s="132" t="s">
        <v>617</v>
      </c>
      <c r="F114" s="120" t="s">
        <v>879</v>
      </c>
      <c r="G114" s="12" t="s">
        <v>96</v>
      </c>
      <c r="H114" s="12" t="s">
        <v>62</v>
      </c>
      <c r="I114" s="12" t="s">
        <v>45</v>
      </c>
      <c r="J114" s="34" t="s">
        <v>60</v>
      </c>
      <c r="K114" s="68" t="s">
        <v>42</v>
      </c>
      <c r="L114" s="29" t="s">
        <v>726</v>
      </c>
      <c r="M114" s="12" t="s">
        <v>369</v>
      </c>
      <c r="N114" s="29" t="s">
        <v>850</v>
      </c>
      <c r="O114" s="62" t="s">
        <v>785</v>
      </c>
      <c r="P114" s="14" t="s">
        <v>984</v>
      </c>
      <c r="Q114" s="14" t="s">
        <v>987</v>
      </c>
      <c r="R114" s="12" t="s">
        <v>970</v>
      </c>
      <c r="S114" s="12" t="s">
        <v>977</v>
      </c>
      <c r="T114" s="15">
        <v>12000000</v>
      </c>
      <c r="U114" s="15">
        <f>+T114+BS114</f>
        <v>18000000</v>
      </c>
      <c r="V114" s="16" t="s">
        <v>150</v>
      </c>
      <c r="W114" s="48">
        <v>1728</v>
      </c>
      <c r="X114" s="49">
        <v>401</v>
      </c>
      <c r="Y114" s="50">
        <v>44585</v>
      </c>
      <c r="Z114" s="51">
        <v>565</v>
      </c>
      <c r="AA114" s="37">
        <v>44753</v>
      </c>
      <c r="AB114" s="37"/>
      <c r="AC114" s="52"/>
      <c r="AD114" s="53">
        <v>409</v>
      </c>
      <c r="AE114" s="54">
        <v>44587</v>
      </c>
      <c r="AF114" s="16">
        <v>659</v>
      </c>
      <c r="AG114" s="37">
        <v>44757</v>
      </c>
      <c r="AH114" s="16"/>
      <c r="AI114" s="26" t="s">
        <v>38</v>
      </c>
      <c r="AJ114" s="27" t="s">
        <v>63</v>
      </c>
      <c r="AK114" s="27" t="s">
        <v>68</v>
      </c>
      <c r="AL114" s="28">
        <v>4</v>
      </c>
      <c r="AM114" s="12" t="s">
        <v>137</v>
      </c>
      <c r="AN114" s="12">
        <v>6</v>
      </c>
      <c r="AO114" s="12">
        <v>3</v>
      </c>
      <c r="AP114" s="12">
        <f t="shared" si="21"/>
        <v>9</v>
      </c>
      <c r="AQ114" s="12"/>
      <c r="AR114" s="30">
        <v>44586</v>
      </c>
      <c r="AS114" s="31">
        <v>44593</v>
      </c>
      <c r="AT114" s="31" t="s">
        <v>714</v>
      </c>
      <c r="AU114" s="31">
        <v>44865</v>
      </c>
      <c r="AV114" s="32"/>
      <c r="AW114" s="33" t="s">
        <v>955</v>
      </c>
      <c r="AX114" s="125" t="s">
        <v>109</v>
      </c>
      <c r="AY114" s="16">
        <v>90</v>
      </c>
      <c r="AZ114" s="16"/>
      <c r="BA114" s="16"/>
      <c r="BB114" s="16"/>
      <c r="BC114" s="16"/>
      <c r="BD114" s="16"/>
      <c r="BE114" s="16"/>
      <c r="BF114" s="16">
        <v>1</v>
      </c>
      <c r="BG114" s="36">
        <f t="shared" si="17"/>
        <v>90</v>
      </c>
      <c r="BH114" s="32">
        <v>44757</v>
      </c>
      <c r="BI114" s="38">
        <v>6000000</v>
      </c>
      <c r="BJ114" s="32"/>
      <c r="BK114" s="38"/>
      <c r="BL114" s="32"/>
      <c r="BM114" s="38"/>
      <c r="BN114" s="38"/>
      <c r="BO114" s="38"/>
      <c r="BP114" s="38"/>
      <c r="BQ114" s="38"/>
      <c r="BR114" s="39">
        <v>1</v>
      </c>
      <c r="BS114" s="39">
        <f t="shared" si="20"/>
        <v>6000000</v>
      </c>
      <c r="BT114" s="32"/>
      <c r="BU114" s="12"/>
      <c r="BV114" s="32"/>
      <c r="BW114" s="32"/>
      <c r="BX114" s="32"/>
      <c r="BY114" s="40">
        <f>+U114/AP114</f>
        <v>2000000</v>
      </c>
      <c r="BZ114" s="56">
        <v>1</v>
      </c>
      <c r="CA114" s="57">
        <v>44630</v>
      </c>
      <c r="CB114" s="58">
        <v>2000000</v>
      </c>
      <c r="CC114" s="48">
        <v>1</v>
      </c>
      <c r="CD114" s="57">
        <v>44662</v>
      </c>
      <c r="CE114" s="58">
        <v>2000000</v>
      </c>
      <c r="CF114" s="48">
        <v>1</v>
      </c>
      <c r="CG114" s="57">
        <v>44687</v>
      </c>
      <c r="CH114" s="58">
        <v>2000000</v>
      </c>
      <c r="CI114" s="60">
        <v>1</v>
      </c>
      <c r="CJ114" s="54">
        <v>44718</v>
      </c>
      <c r="CK114" s="59">
        <v>1982923</v>
      </c>
      <c r="CL114" s="60">
        <v>1</v>
      </c>
      <c r="CM114" s="54">
        <v>44755</v>
      </c>
      <c r="CN114" s="59">
        <v>1982923</v>
      </c>
      <c r="CO114" s="60">
        <v>1</v>
      </c>
      <c r="CP114" s="54">
        <v>44784</v>
      </c>
      <c r="CQ114" s="59">
        <v>1982923</v>
      </c>
      <c r="CR114" s="60"/>
      <c r="CS114" s="60"/>
      <c r="CT114" s="60"/>
      <c r="CU114" s="60"/>
      <c r="CV114" s="60"/>
      <c r="CW114" s="60"/>
      <c r="CX114" s="60"/>
      <c r="CY114" s="60"/>
      <c r="CZ114" s="60"/>
      <c r="DA114" s="60"/>
      <c r="DB114" s="60"/>
      <c r="DC114" s="60"/>
      <c r="DD114" s="48">
        <f t="shared" si="18"/>
        <v>6</v>
      </c>
      <c r="DE114" s="61">
        <f t="shared" si="19"/>
        <v>11948769</v>
      </c>
    </row>
    <row r="115" spans="1:109" ht="36" x14ac:dyDescent="0.25">
      <c r="A115" s="12">
        <v>111</v>
      </c>
      <c r="B115" s="12">
        <v>2022</v>
      </c>
      <c r="C115" s="13" t="s">
        <v>575</v>
      </c>
      <c r="D115" s="14" t="s">
        <v>590</v>
      </c>
      <c r="E115" s="131" t="s">
        <v>619</v>
      </c>
      <c r="F115" s="120" t="s">
        <v>879</v>
      </c>
      <c r="G115" s="12" t="s">
        <v>95</v>
      </c>
      <c r="H115" s="12" t="s">
        <v>62</v>
      </c>
      <c r="I115" s="12" t="s">
        <v>45</v>
      </c>
      <c r="J115" s="34" t="s">
        <v>60</v>
      </c>
      <c r="K115" s="35" t="s">
        <v>42</v>
      </c>
      <c r="L115" s="29" t="s">
        <v>723</v>
      </c>
      <c r="M115" s="12" t="s">
        <v>136</v>
      </c>
      <c r="N115" s="29" t="s">
        <v>618</v>
      </c>
      <c r="O115" s="62" t="s">
        <v>865</v>
      </c>
      <c r="P115" s="14" t="s">
        <v>984</v>
      </c>
      <c r="Q115" s="14" t="s">
        <v>987</v>
      </c>
      <c r="R115" s="12" t="s">
        <v>970</v>
      </c>
      <c r="S115" s="12" t="s">
        <v>977</v>
      </c>
      <c r="T115" s="15">
        <v>16320000</v>
      </c>
      <c r="U115" s="15">
        <f>+T115+BS115</f>
        <v>24480000</v>
      </c>
      <c r="V115" s="16" t="s">
        <v>150</v>
      </c>
      <c r="W115" s="48">
        <v>1830</v>
      </c>
      <c r="X115" s="49">
        <v>421</v>
      </c>
      <c r="Y115" s="50">
        <v>44586</v>
      </c>
      <c r="Z115" s="51">
        <v>522</v>
      </c>
      <c r="AA115" s="37">
        <v>44728</v>
      </c>
      <c r="AB115" s="37"/>
      <c r="AC115" s="52"/>
      <c r="AD115" s="53">
        <v>399</v>
      </c>
      <c r="AE115" s="54">
        <v>44587</v>
      </c>
      <c r="AF115" s="16">
        <v>592</v>
      </c>
      <c r="AG115" s="37">
        <v>44729</v>
      </c>
      <c r="AH115" s="16"/>
      <c r="AI115" s="26" t="s">
        <v>38</v>
      </c>
      <c r="AJ115" s="27" t="s">
        <v>63</v>
      </c>
      <c r="AK115" s="27" t="s">
        <v>68</v>
      </c>
      <c r="AL115" s="28">
        <v>4</v>
      </c>
      <c r="AM115" s="12" t="s">
        <v>137</v>
      </c>
      <c r="AN115" s="12">
        <v>6</v>
      </c>
      <c r="AO115" s="12">
        <v>3</v>
      </c>
      <c r="AP115" s="12">
        <f t="shared" si="21"/>
        <v>9</v>
      </c>
      <c r="AQ115" s="12"/>
      <c r="AR115" s="30">
        <v>44586</v>
      </c>
      <c r="AS115" s="31">
        <v>44593</v>
      </c>
      <c r="AT115" s="31" t="s">
        <v>714</v>
      </c>
      <c r="AU115" s="31">
        <v>44865</v>
      </c>
      <c r="AV115" s="32"/>
      <c r="AW115" s="33" t="s">
        <v>955</v>
      </c>
      <c r="AX115" s="125" t="s">
        <v>109</v>
      </c>
      <c r="AY115" s="16">
        <v>90</v>
      </c>
      <c r="AZ115" s="16"/>
      <c r="BA115" s="16"/>
      <c r="BB115" s="16"/>
      <c r="BC115" s="16"/>
      <c r="BD115" s="16"/>
      <c r="BE115" s="16"/>
      <c r="BF115" s="16"/>
      <c r="BG115" s="36">
        <f t="shared" si="17"/>
        <v>90</v>
      </c>
      <c r="BH115" s="32">
        <v>44729</v>
      </c>
      <c r="BI115" s="38">
        <v>8160000</v>
      </c>
      <c r="BJ115" s="32"/>
      <c r="BK115" s="38"/>
      <c r="BL115" s="32"/>
      <c r="BM115" s="38"/>
      <c r="BN115" s="38"/>
      <c r="BO115" s="38"/>
      <c r="BP115" s="38"/>
      <c r="BQ115" s="38"/>
      <c r="BR115" s="39">
        <v>1</v>
      </c>
      <c r="BS115" s="39">
        <f t="shared" si="20"/>
        <v>8160000</v>
      </c>
      <c r="BT115" s="32"/>
      <c r="BU115" s="12"/>
      <c r="BV115" s="32"/>
      <c r="BW115" s="32"/>
      <c r="BX115" s="32"/>
      <c r="BY115" s="40">
        <f>+U115/AP115</f>
        <v>2720000</v>
      </c>
      <c r="BZ115" s="56">
        <v>1</v>
      </c>
      <c r="CA115" s="57">
        <v>44634</v>
      </c>
      <c r="CB115" s="58">
        <v>2720000</v>
      </c>
      <c r="CC115" s="48">
        <v>1</v>
      </c>
      <c r="CD115" s="57">
        <v>44658</v>
      </c>
      <c r="CE115" s="58">
        <v>2720000</v>
      </c>
      <c r="CF115" s="48">
        <v>1</v>
      </c>
      <c r="CG115" s="57">
        <v>44687</v>
      </c>
      <c r="CH115" s="58">
        <v>2720000</v>
      </c>
      <c r="CI115" s="60">
        <v>1</v>
      </c>
      <c r="CJ115" s="54">
        <v>44718</v>
      </c>
      <c r="CK115" s="59">
        <v>2696775</v>
      </c>
      <c r="CL115" s="60">
        <v>1</v>
      </c>
      <c r="CM115" s="54">
        <v>44755</v>
      </c>
      <c r="CN115" s="59">
        <v>2696775</v>
      </c>
      <c r="CO115" s="60">
        <v>1</v>
      </c>
      <c r="CP115" s="54">
        <v>44784</v>
      </c>
      <c r="CQ115" s="59">
        <v>2696775</v>
      </c>
      <c r="CR115" s="60"/>
      <c r="CS115" s="54"/>
      <c r="CT115" s="60"/>
      <c r="CU115" s="60"/>
      <c r="CV115" s="60"/>
      <c r="CW115" s="60"/>
      <c r="CX115" s="60"/>
      <c r="CY115" s="60"/>
      <c r="CZ115" s="60"/>
      <c r="DA115" s="60"/>
      <c r="DB115" s="60"/>
      <c r="DC115" s="60"/>
      <c r="DD115" s="48">
        <f t="shared" si="18"/>
        <v>6</v>
      </c>
      <c r="DE115" s="61">
        <f t="shared" si="19"/>
        <v>16250325</v>
      </c>
    </row>
    <row r="116" spans="1:109" ht="24" x14ac:dyDescent="0.25">
      <c r="A116" s="12">
        <v>112</v>
      </c>
      <c r="B116" s="12">
        <v>2022</v>
      </c>
      <c r="C116" s="13" t="s">
        <v>576</v>
      </c>
      <c r="D116" s="14" t="s">
        <v>591</v>
      </c>
      <c r="E116" s="125" t="s">
        <v>621</v>
      </c>
      <c r="F116" s="120" t="s">
        <v>919</v>
      </c>
      <c r="G116" s="12" t="s">
        <v>39</v>
      </c>
      <c r="H116" s="12" t="s">
        <v>61</v>
      </c>
      <c r="I116" s="12" t="s">
        <v>41</v>
      </c>
      <c r="J116" s="34" t="s">
        <v>60</v>
      </c>
      <c r="K116" s="68" t="s">
        <v>42</v>
      </c>
      <c r="L116" s="29" t="s">
        <v>873</v>
      </c>
      <c r="M116" s="12" t="s">
        <v>369</v>
      </c>
      <c r="N116" s="29" t="s">
        <v>620</v>
      </c>
      <c r="O116" s="62" t="s">
        <v>786</v>
      </c>
      <c r="P116" s="14" t="s">
        <v>984</v>
      </c>
      <c r="Q116" s="14" t="s">
        <v>987</v>
      </c>
      <c r="R116" s="12" t="s">
        <v>970</v>
      </c>
      <c r="S116" s="12" t="s">
        <v>977</v>
      </c>
      <c r="T116" s="15">
        <v>28800000</v>
      </c>
      <c r="U116" s="15">
        <f>+T116+BS116</f>
        <v>28800000</v>
      </c>
      <c r="V116" s="16" t="s">
        <v>150</v>
      </c>
      <c r="W116" s="48">
        <v>1719</v>
      </c>
      <c r="X116" s="49">
        <v>418</v>
      </c>
      <c r="Y116" s="50">
        <v>44585</v>
      </c>
      <c r="Z116" s="51"/>
      <c r="AA116" s="37"/>
      <c r="AB116" s="37"/>
      <c r="AC116" s="52"/>
      <c r="AD116" s="53">
        <v>398</v>
      </c>
      <c r="AE116" s="54">
        <v>44587</v>
      </c>
      <c r="AF116" s="16"/>
      <c r="AG116" s="16"/>
      <c r="AH116" s="16"/>
      <c r="AI116" s="26" t="s">
        <v>38</v>
      </c>
      <c r="AJ116" s="27" t="s">
        <v>63</v>
      </c>
      <c r="AK116" s="27" t="s">
        <v>67</v>
      </c>
      <c r="AL116" s="28">
        <v>5</v>
      </c>
      <c r="AM116" s="12" t="s">
        <v>137</v>
      </c>
      <c r="AN116" s="12">
        <v>6</v>
      </c>
      <c r="AO116" s="12">
        <v>0</v>
      </c>
      <c r="AP116" s="12">
        <f t="shared" si="21"/>
        <v>6</v>
      </c>
      <c r="AQ116" s="12"/>
      <c r="AR116" s="30">
        <v>44586</v>
      </c>
      <c r="AS116" s="31">
        <v>44587</v>
      </c>
      <c r="AT116" s="31">
        <v>44767</v>
      </c>
      <c r="AU116" s="31">
        <v>44767</v>
      </c>
      <c r="AV116" s="32"/>
      <c r="AW116" s="33" t="s">
        <v>123</v>
      </c>
      <c r="AX116" s="125" t="s">
        <v>115</v>
      </c>
      <c r="AY116" s="16"/>
      <c r="AZ116" s="16"/>
      <c r="BA116" s="16"/>
      <c r="BB116" s="16"/>
      <c r="BC116" s="16"/>
      <c r="BD116" s="16"/>
      <c r="BE116" s="16"/>
      <c r="BF116" s="16"/>
      <c r="BG116" s="36">
        <f t="shared" si="17"/>
        <v>0</v>
      </c>
      <c r="BH116" s="32"/>
      <c r="BI116" s="38"/>
      <c r="BJ116" s="32"/>
      <c r="BK116" s="38"/>
      <c r="BL116" s="32"/>
      <c r="BM116" s="38"/>
      <c r="BN116" s="38"/>
      <c r="BO116" s="38"/>
      <c r="BP116" s="38"/>
      <c r="BQ116" s="38"/>
      <c r="BR116" s="39"/>
      <c r="BS116" s="39">
        <f t="shared" si="20"/>
        <v>0</v>
      </c>
      <c r="BT116" s="32"/>
      <c r="BU116" s="12"/>
      <c r="BV116" s="32"/>
      <c r="BW116" s="32"/>
      <c r="BX116" s="32"/>
      <c r="BY116" s="40">
        <f>+U116/AP116</f>
        <v>4800000</v>
      </c>
      <c r="BZ116" s="56">
        <v>1</v>
      </c>
      <c r="CA116" s="57">
        <v>44663</v>
      </c>
      <c r="CB116" s="58">
        <v>8000000</v>
      </c>
      <c r="CC116" s="48">
        <v>1</v>
      </c>
      <c r="CD116" s="57">
        <v>44687</v>
      </c>
      <c r="CE116" s="58">
        <v>4800000</v>
      </c>
      <c r="CF116" s="48">
        <v>1</v>
      </c>
      <c r="CG116" s="57">
        <v>44718</v>
      </c>
      <c r="CH116" s="59">
        <v>4759015</v>
      </c>
      <c r="CI116" s="60">
        <v>1</v>
      </c>
      <c r="CJ116" s="54">
        <v>44753</v>
      </c>
      <c r="CK116" s="59">
        <v>4759015</v>
      </c>
      <c r="CL116" s="60">
        <v>1</v>
      </c>
      <c r="CM116" s="54">
        <v>44796</v>
      </c>
      <c r="CN116" s="59">
        <v>4759015</v>
      </c>
      <c r="CO116" s="60"/>
      <c r="CP116" s="60"/>
      <c r="CQ116" s="60"/>
      <c r="CR116" s="60"/>
      <c r="CS116" s="60"/>
      <c r="CT116" s="60"/>
      <c r="CU116" s="60"/>
      <c r="CV116" s="60"/>
      <c r="CW116" s="60"/>
      <c r="CX116" s="60"/>
      <c r="CY116" s="60"/>
      <c r="CZ116" s="60"/>
      <c r="DA116" s="60"/>
      <c r="DB116" s="60"/>
      <c r="DC116" s="60"/>
      <c r="DD116" s="48">
        <f t="shared" si="18"/>
        <v>5</v>
      </c>
      <c r="DE116" s="61">
        <f t="shared" si="19"/>
        <v>27077045</v>
      </c>
    </row>
    <row r="117" spans="1:109" ht="36" x14ac:dyDescent="0.25">
      <c r="A117" s="12">
        <v>113</v>
      </c>
      <c r="B117" s="12">
        <v>2022</v>
      </c>
      <c r="C117" s="13" t="s">
        <v>577</v>
      </c>
      <c r="D117" s="14" t="s">
        <v>592</v>
      </c>
      <c r="E117" s="125" t="s">
        <v>622</v>
      </c>
      <c r="F117" s="120" t="s">
        <v>882</v>
      </c>
      <c r="G117" s="36" t="s">
        <v>435</v>
      </c>
      <c r="H117" s="12" t="s">
        <v>62</v>
      </c>
      <c r="I117" s="12" t="s">
        <v>45</v>
      </c>
      <c r="J117" s="34" t="s">
        <v>60</v>
      </c>
      <c r="K117" s="68" t="s">
        <v>42</v>
      </c>
      <c r="L117" s="29" t="s">
        <v>334</v>
      </c>
      <c r="M117" s="12" t="s">
        <v>928</v>
      </c>
      <c r="N117" s="29" t="s">
        <v>834</v>
      </c>
      <c r="O117" s="62" t="s">
        <v>787</v>
      </c>
      <c r="P117" s="14" t="s">
        <v>984</v>
      </c>
      <c r="Q117" s="14" t="s">
        <v>987</v>
      </c>
      <c r="R117" s="12" t="s">
        <v>970</v>
      </c>
      <c r="S117" s="12" t="s">
        <v>977</v>
      </c>
      <c r="T117" s="15">
        <v>27600000</v>
      </c>
      <c r="U117" s="15">
        <f>+T117+BS117</f>
        <v>41400000</v>
      </c>
      <c r="V117" s="16" t="s">
        <v>150</v>
      </c>
      <c r="W117" s="48">
        <v>2028</v>
      </c>
      <c r="X117" s="49">
        <v>405</v>
      </c>
      <c r="Y117" s="50">
        <v>44585</v>
      </c>
      <c r="Z117" s="51">
        <v>551</v>
      </c>
      <c r="AA117" s="37">
        <v>44748</v>
      </c>
      <c r="AB117" s="37"/>
      <c r="AC117" s="52"/>
      <c r="AD117" s="53">
        <v>412</v>
      </c>
      <c r="AE117" s="54">
        <v>44587</v>
      </c>
      <c r="AF117" s="16">
        <v>646</v>
      </c>
      <c r="AG117" s="37">
        <v>44755</v>
      </c>
      <c r="AH117" s="16"/>
      <c r="AI117" s="26" t="s">
        <v>38</v>
      </c>
      <c r="AJ117" s="27" t="s">
        <v>63</v>
      </c>
      <c r="AK117" s="27" t="s">
        <v>67</v>
      </c>
      <c r="AL117" s="28">
        <v>5</v>
      </c>
      <c r="AM117" s="12" t="s">
        <v>137</v>
      </c>
      <c r="AN117" s="12">
        <v>6</v>
      </c>
      <c r="AO117" s="12">
        <v>3</v>
      </c>
      <c r="AP117" s="12">
        <f t="shared" si="21"/>
        <v>9</v>
      </c>
      <c r="AQ117" s="12"/>
      <c r="AR117" s="30">
        <v>44586</v>
      </c>
      <c r="AS117" s="31">
        <v>44589</v>
      </c>
      <c r="AT117" s="31">
        <v>44769</v>
      </c>
      <c r="AU117" s="31">
        <v>44861</v>
      </c>
      <c r="AV117" s="32"/>
      <c r="AW117" s="33" t="s">
        <v>955</v>
      </c>
      <c r="AX117" s="125" t="s">
        <v>109</v>
      </c>
      <c r="AY117" s="16">
        <v>90</v>
      </c>
      <c r="AZ117" s="16"/>
      <c r="BA117" s="16"/>
      <c r="BB117" s="16"/>
      <c r="BC117" s="16"/>
      <c r="BD117" s="16"/>
      <c r="BE117" s="16"/>
      <c r="BF117" s="16">
        <v>1</v>
      </c>
      <c r="BG117" s="36">
        <f t="shared" si="17"/>
        <v>90</v>
      </c>
      <c r="BH117" s="32">
        <v>44754</v>
      </c>
      <c r="BI117" s="38">
        <v>13800000</v>
      </c>
      <c r="BJ117" s="32"/>
      <c r="BK117" s="38"/>
      <c r="BL117" s="32"/>
      <c r="BM117" s="38"/>
      <c r="BN117" s="38"/>
      <c r="BO117" s="38"/>
      <c r="BP117" s="38"/>
      <c r="BQ117" s="38"/>
      <c r="BR117" s="39">
        <v>1</v>
      </c>
      <c r="BS117" s="39">
        <f t="shared" si="20"/>
        <v>13800000</v>
      </c>
      <c r="BT117" s="32"/>
      <c r="BU117" s="12"/>
      <c r="BV117" s="32"/>
      <c r="BW117" s="32"/>
      <c r="BX117" s="32"/>
      <c r="BY117" s="40">
        <f>+U117/AP117</f>
        <v>4600000</v>
      </c>
      <c r="BZ117" s="56">
        <v>1</v>
      </c>
      <c r="CA117" s="57">
        <v>44624</v>
      </c>
      <c r="CB117" s="58">
        <v>460000</v>
      </c>
      <c r="CC117" s="48">
        <v>1</v>
      </c>
      <c r="CD117" s="57">
        <v>44630</v>
      </c>
      <c r="CE117" s="58">
        <v>4600000</v>
      </c>
      <c r="CF117" s="48">
        <v>1</v>
      </c>
      <c r="CG117" s="57">
        <v>44662</v>
      </c>
      <c r="CH117" s="58">
        <v>4600000</v>
      </c>
      <c r="CI117" s="48">
        <v>1</v>
      </c>
      <c r="CJ117" s="57">
        <v>44694</v>
      </c>
      <c r="CK117" s="58">
        <v>4600000</v>
      </c>
      <c r="CL117" s="60">
        <v>1</v>
      </c>
      <c r="CM117" s="54">
        <v>44722</v>
      </c>
      <c r="CN117" s="59">
        <v>4560722</v>
      </c>
      <c r="CO117" s="60">
        <v>1</v>
      </c>
      <c r="CP117" s="54">
        <v>44757</v>
      </c>
      <c r="CQ117" s="59">
        <v>4560722</v>
      </c>
      <c r="CR117" s="60">
        <v>1</v>
      </c>
      <c r="CS117" s="54">
        <v>44784</v>
      </c>
      <c r="CT117" s="59">
        <v>4560722</v>
      </c>
      <c r="CU117" s="60"/>
      <c r="CV117" s="60"/>
      <c r="CW117" s="60"/>
      <c r="CX117" s="60"/>
      <c r="CY117" s="60"/>
      <c r="CZ117" s="60"/>
      <c r="DA117" s="60"/>
      <c r="DB117" s="60"/>
      <c r="DC117" s="60"/>
      <c r="DD117" s="48">
        <f t="shared" si="18"/>
        <v>7</v>
      </c>
      <c r="DE117" s="61">
        <f t="shared" si="19"/>
        <v>27942166</v>
      </c>
    </row>
    <row r="118" spans="1:109" ht="36" x14ac:dyDescent="0.25">
      <c r="A118" s="12">
        <v>114</v>
      </c>
      <c r="B118" s="12">
        <v>2022</v>
      </c>
      <c r="C118" s="13" t="s">
        <v>578</v>
      </c>
      <c r="D118" s="14" t="s">
        <v>593</v>
      </c>
      <c r="E118" s="125" t="s">
        <v>623</v>
      </c>
      <c r="F118" s="120" t="s">
        <v>879</v>
      </c>
      <c r="G118" s="36" t="s">
        <v>435</v>
      </c>
      <c r="H118" s="12" t="s">
        <v>62</v>
      </c>
      <c r="I118" s="12" t="s">
        <v>45</v>
      </c>
      <c r="J118" s="34" t="s">
        <v>60</v>
      </c>
      <c r="K118" s="68" t="s">
        <v>42</v>
      </c>
      <c r="L118" s="29" t="s">
        <v>622</v>
      </c>
      <c r="M118" s="12" t="s">
        <v>927</v>
      </c>
      <c r="N118" s="29" t="s">
        <v>835</v>
      </c>
      <c r="O118" s="62" t="s">
        <v>788</v>
      </c>
      <c r="P118" s="14" t="s">
        <v>984</v>
      </c>
      <c r="Q118" s="14" t="s">
        <v>987</v>
      </c>
      <c r="R118" s="12" t="s">
        <v>970</v>
      </c>
      <c r="S118" s="12" t="s">
        <v>977</v>
      </c>
      <c r="T118" s="15">
        <v>12000000</v>
      </c>
      <c r="U118" s="15">
        <f>+T118+BS118</f>
        <v>12000000</v>
      </c>
      <c r="V118" s="16" t="s">
        <v>150</v>
      </c>
      <c r="W118" s="48">
        <v>2028</v>
      </c>
      <c r="X118" s="49">
        <v>399</v>
      </c>
      <c r="Y118" s="50">
        <v>44585</v>
      </c>
      <c r="Z118" s="51">
        <v>399</v>
      </c>
      <c r="AA118" s="37">
        <v>44585</v>
      </c>
      <c r="AB118" s="37"/>
      <c r="AC118" s="52"/>
      <c r="AD118" s="53">
        <v>411</v>
      </c>
      <c r="AE118" s="54">
        <v>44587</v>
      </c>
      <c r="AF118" s="16">
        <v>411</v>
      </c>
      <c r="AG118" s="37">
        <v>44587</v>
      </c>
      <c r="AH118" s="16"/>
      <c r="AI118" s="26" t="s">
        <v>38</v>
      </c>
      <c r="AJ118" s="27" t="s">
        <v>63</v>
      </c>
      <c r="AK118" s="27" t="s">
        <v>68</v>
      </c>
      <c r="AL118" s="28">
        <v>4</v>
      </c>
      <c r="AM118" s="12" t="s">
        <v>137</v>
      </c>
      <c r="AN118" s="12">
        <v>6</v>
      </c>
      <c r="AO118" s="12">
        <v>0</v>
      </c>
      <c r="AP118" s="12">
        <f t="shared" si="21"/>
        <v>6</v>
      </c>
      <c r="AQ118" s="12"/>
      <c r="AR118" s="30">
        <v>44586</v>
      </c>
      <c r="AS118" s="31">
        <v>44589</v>
      </c>
      <c r="AT118" s="31">
        <v>44769</v>
      </c>
      <c r="AU118" s="31">
        <v>44769</v>
      </c>
      <c r="AV118" s="32"/>
      <c r="AW118" s="33" t="s">
        <v>123</v>
      </c>
      <c r="AX118" s="125" t="s">
        <v>115</v>
      </c>
      <c r="AY118" s="16"/>
      <c r="AZ118" s="16"/>
      <c r="BA118" s="16"/>
      <c r="BB118" s="16"/>
      <c r="BC118" s="16"/>
      <c r="BD118" s="16"/>
      <c r="BE118" s="16"/>
      <c r="BF118" s="16"/>
      <c r="BG118" s="36">
        <f t="shared" si="17"/>
        <v>0</v>
      </c>
      <c r="BH118" s="32"/>
      <c r="BI118" s="38"/>
      <c r="BJ118" s="32"/>
      <c r="BK118" s="38"/>
      <c r="BL118" s="32"/>
      <c r="BM118" s="38"/>
      <c r="BN118" s="38"/>
      <c r="BO118" s="38"/>
      <c r="BP118" s="38"/>
      <c r="BQ118" s="38"/>
      <c r="BR118" s="39"/>
      <c r="BS118" s="39">
        <f t="shared" si="20"/>
        <v>0</v>
      </c>
      <c r="BT118" s="32"/>
      <c r="BU118" s="12"/>
      <c r="BV118" s="32"/>
      <c r="BW118" s="32"/>
      <c r="BX118" s="32"/>
      <c r="BY118" s="40">
        <f>+U118/AP118</f>
        <v>2000000</v>
      </c>
      <c r="BZ118" s="56">
        <v>1</v>
      </c>
      <c r="CA118" s="57">
        <v>44624</v>
      </c>
      <c r="CB118" s="58">
        <v>200000</v>
      </c>
      <c r="CC118" s="48">
        <v>1</v>
      </c>
      <c r="CD118" s="57">
        <v>44630</v>
      </c>
      <c r="CE118" s="58">
        <v>2000000</v>
      </c>
      <c r="CF118" s="48">
        <v>1</v>
      </c>
      <c r="CG118" s="57">
        <v>44658</v>
      </c>
      <c r="CH118" s="58">
        <v>2000000</v>
      </c>
      <c r="CI118" s="48">
        <v>1</v>
      </c>
      <c r="CJ118" s="57">
        <v>44693</v>
      </c>
      <c r="CK118" s="58">
        <v>2000000</v>
      </c>
      <c r="CL118" s="60">
        <v>1</v>
      </c>
      <c r="CM118" s="54">
        <v>44722</v>
      </c>
      <c r="CN118" s="59">
        <v>1982923</v>
      </c>
      <c r="CO118" s="60">
        <v>1</v>
      </c>
      <c r="CP118" s="54">
        <v>44757</v>
      </c>
      <c r="CQ118" s="59">
        <v>1982923</v>
      </c>
      <c r="CR118" s="60">
        <v>1</v>
      </c>
      <c r="CS118" s="54">
        <v>44796</v>
      </c>
      <c r="CT118" s="59">
        <v>1784631</v>
      </c>
      <c r="CU118" s="60"/>
      <c r="CV118" s="60"/>
      <c r="CW118" s="60"/>
      <c r="CX118" s="60"/>
      <c r="CY118" s="60"/>
      <c r="CZ118" s="60"/>
      <c r="DA118" s="60"/>
      <c r="DB118" s="60"/>
      <c r="DC118" s="60"/>
      <c r="DD118" s="48">
        <f t="shared" si="18"/>
        <v>7</v>
      </c>
      <c r="DE118" s="61">
        <f t="shared" si="19"/>
        <v>11950477</v>
      </c>
    </row>
    <row r="119" spans="1:109" ht="24" x14ac:dyDescent="0.25">
      <c r="A119" s="12">
        <v>115</v>
      </c>
      <c r="B119" s="12">
        <v>2022</v>
      </c>
      <c r="C119" s="13" t="s">
        <v>605</v>
      </c>
      <c r="D119" s="14" t="s">
        <v>594</v>
      </c>
      <c r="E119" s="125" t="s">
        <v>606</v>
      </c>
      <c r="F119" s="120" t="s">
        <v>909</v>
      </c>
      <c r="G119" s="36" t="s">
        <v>435</v>
      </c>
      <c r="H119" s="12" t="s">
        <v>61</v>
      </c>
      <c r="I119" s="12" t="s">
        <v>41</v>
      </c>
      <c r="J119" s="34" t="s">
        <v>60</v>
      </c>
      <c r="K119" s="68" t="s">
        <v>42</v>
      </c>
      <c r="L119" s="29" t="s">
        <v>442</v>
      </c>
      <c r="M119" s="12" t="s">
        <v>609</v>
      </c>
      <c r="N119" s="29" t="s">
        <v>851</v>
      </c>
      <c r="O119" s="62" t="s">
        <v>866</v>
      </c>
      <c r="P119" s="14" t="s">
        <v>984</v>
      </c>
      <c r="Q119" s="14" t="s">
        <v>987</v>
      </c>
      <c r="R119" s="12" t="s">
        <v>970</v>
      </c>
      <c r="S119" s="12" t="s">
        <v>977</v>
      </c>
      <c r="T119" s="15">
        <v>30000000</v>
      </c>
      <c r="U119" s="15">
        <f>+T119+BS119</f>
        <v>45000000</v>
      </c>
      <c r="V119" s="16" t="s">
        <v>150</v>
      </c>
      <c r="W119" s="48">
        <v>1734</v>
      </c>
      <c r="X119" s="49">
        <v>402</v>
      </c>
      <c r="Y119" s="50">
        <v>44585</v>
      </c>
      <c r="Z119" s="51">
        <v>561</v>
      </c>
      <c r="AA119" s="37">
        <v>44763</v>
      </c>
      <c r="AB119" s="37"/>
      <c r="AC119" s="52"/>
      <c r="AD119" s="53">
        <v>419</v>
      </c>
      <c r="AE119" s="54">
        <v>44588</v>
      </c>
      <c r="AF119" s="16">
        <v>664</v>
      </c>
      <c r="AG119" s="37">
        <v>44763</v>
      </c>
      <c r="AH119" s="16"/>
      <c r="AI119" s="26" t="s">
        <v>38</v>
      </c>
      <c r="AJ119" s="27" t="s">
        <v>63</v>
      </c>
      <c r="AK119" s="27" t="s">
        <v>67</v>
      </c>
      <c r="AL119" s="28">
        <v>5</v>
      </c>
      <c r="AM119" s="12" t="s">
        <v>137</v>
      </c>
      <c r="AN119" s="12">
        <v>6</v>
      </c>
      <c r="AO119" s="12">
        <v>3</v>
      </c>
      <c r="AP119" s="12">
        <f t="shared" si="21"/>
        <v>9</v>
      </c>
      <c r="AQ119" s="12"/>
      <c r="AR119" s="30">
        <v>44586</v>
      </c>
      <c r="AS119" s="31">
        <v>44593</v>
      </c>
      <c r="AT119" s="31" t="s">
        <v>714</v>
      </c>
      <c r="AU119" s="31">
        <v>44865</v>
      </c>
      <c r="AV119" s="32"/>
      <c r="AW119" s="33" t="s">
        <v>955</v>
      </c>
      <c r="AX119" s="125" t="s">
        <v>109</v>
      </c>
      <c r="AY119" s="16">
        <v>90</v>
      </c>
      <c r="AZ119" s="16"/>
      <c r="BA119" s="16"/>
      <c r="BB119" s="16"/>
      <c r="BC119" s="16"/>
      <c r="BD119" s="16"/>
      <c r="BE119" s="16"/>
      <c r="BF119" s="16">
        <v>1</v>
      </c>
      <c r="BG119" s="36">
        <f t="shared" si="17"/>
        <v>90</v>
      </c>
      <c r="BH119" s="32">
        <v>44760</v>
      </c>
      <c r="BI119" s="38">
        <v>15000000</v>
      </c>
      <c r="BJ119" s="32"/>
      <c r="BK119" s="38"/>
      <c r="BL119" s="32"/>
      <c r="BM119" s="38"/>
      <c r="BN119" s="38"/>
      <c r="BO119" s="38"/>
      <c r="BP119" s="38"/>
      <c r="BQ119" s="38"/>
      <c r="BR119" s="39">
        <v>1</v>
      </c>
      <c r="BS119" s="39">
        <f t="shared" si="20"/>
        <v>15000000</v>
      </c>
      <c r="BT119" s="32"/>
      <c r="BU119" s="12"/>
      <c r="BV119" s="32"/>
      <c r="BW119" s="32"/>
      <c r="BX119" s="32"/>
      <c r="BY119" s="40">
        <f>+U119/AP119</f>
        <v>5000000</v>
      </c>
      <c r="BZ119" s="56">
        <v>1</v>
      </c>
      <c r="CA119" s="57">
        <v>44630</v>
      </c>
      <c r="CB119" s="58">
        <v>5000000</v>
      </c>
      <c r="CC119" s="48">
        <v>1</v>
      </c>
      <c r="CD119" s="57">
        <v>44662</v>
      </c>
      <c r="CE119" s="58">
        <v>5000000</v>
      </c>
      <c r="CF119" s="48">
        <v>1</v>
      </c>
      <c r="CG119" s="57">
        <v>44687</v>
      </c>
      <c r="CH119" s="58">
        <v>5000000</v>
      </c>
      <c r="CI119" s="60">
        <v>1</v>
      </c>
      <c r="CJ119" s="54">
        <v>44718</v>
      </c>
      <c r="CK119" s="59">
        <v>4957307</v>
      </c>
      <c r="CL119" s="60">
        <v>1</v>
      </c>
      <c r="CM119" s="54">
        <v>44753</v>
      </c>
      <c r="CN119" s="59">
        <v>4957307</v>
      </c>
      <c r="CO119" s="60">
        <v>1</v>
      </c>
      <c r="CP119" s="54">
        <v>44784</v>
      </c>
      <c r="CQ119" s="60">
        <v>4957307</v>
      </c>
      <c r="CR119" s="60"/>
      <c r="CS119" s="60"/>
      <c r="CT119" s="60"/>
      <c r="CU119" s="60"/>
      <c r="CV119" s="60"/>
      <c r="CW119" s="60"/>
      <c r="CX119" s="60"/>
      <c r="CY119" s="60"/>
      <c r="CZ119" s="60"/>
      <c r="DA119" s="60"/>
      <c r="DB119" s="60"/>
      <c r="DC119" s="60"/>
      <c r="DD119" s="48">
        <f t="shared" si="18"/>
        <v>6</v>
      </c>
      <c r="DE119" s="61">
        <f t="shared" si="19"/>
        <v>29871921</v>
      </c>
    </row>
    <row r="120" spans="1:109" ht="36" x14ac:dyDescent="0.25">
      <c r="A120" s="12">
        <v>116</v>
      </c>
      <c r="B120" s="12">
        <v>2022</v>
      </c>
      <c r="C120" s="13" t="s">
        <v>579</v>
      </c>
      <c r="D120" s="14" t="s">
        <v>595</v>
      </c>
      <c r="E120" s="125" t="s">
        <v>608</v>
      </c>
      <c r="F120" s="120" t="s">
        <v>883</v>
      </c>
      <c r="G120" s="36" t="s">
        <v>435</v>
      </c>
      <c r="H120" s="12" t="s">
        <v>61</v>
      </c>
      <c r="I120" s="12" t="s">
        <v>43</v>
      </c>
      <c r="J120" s="34" t="s">
        <v>60</v>
      </c>
      <c r="K120" s="68" t="s">
        <v>42</v>
      </c>
      <c r="L120" s="29" t="s">
        <v>442</v>
      </c>
      <c r="M120" s="12" t="s">
        <v>609</v>
      </c>
      <c r="N120" s="29" t="s">
        <v>852</v>
      </c>
      <c r="O120" s="62" t="s">
        <v>867</v>
      </c>
      <c r="P120" s="14" t="s">
        <v>984</v>
      </c>
      <c r="Q120" s="14" t="s">
        <v>987</v>
      </c>
      <c r="R120" s="12" t="s">
        <v>970</v>
      </c>
      <c r="S120" s="12" t="s">
        <v>977</v>
      </c>
      <c r="T120" s="15">
        <v>17400000</v>
      </c>
      <c r="U120" s="15">
        <f>+T120+BS120</f>
        <v>26100000</v>
      </c>
      <c r="V120" s="16" t="s">
        <v>150</v>
      </c>
      <c r="W120" s="48">
        <v>1734</v>
      </c>
      <c r="X120" s="49">
        <v>406</v>
      </c>
      <c r="Y120" s="50">
        <v>44585</v>
      </c>
      <c r="Z120" s="51">
        <v>562</v>
      </c>
      <c r="AA120" s="37">
        <v>44753</v>
      </c>
      <c r="AB120" s="37"/>
      <c r="AC120" s="52"/>
      <c r="AD120" s="53">
        <v>451</v>
      </c>
      <c r="AE120" s="54">
        <v>44589</v>
      </c>
      <c r="AF120" s="16">
        <v>666</v>
      </c>
      <c r="AG120" s="37">
        <v>44763</v>
      </c>
      <c r="AH120" s="16"/>
      <c r="AI120" s="26" t="s">
        <v>38</v>
      </c>
      <c r="AJ120" s="27" t="s">
        <v>63</v>
      </c>
      <c r="AK120" s="27" t="s">
        <v>68</v>
      </c>
      <c r="AL120" s="28">
        <v>4</v>
      </c>
      <c r="AM120" s="12" t="s">
        <v>137</v>
      </c>
      <c r="AN120" s="12">
        <v>6</v>
      </c>
      <c r="AO120" s="12">
        <v>3</v>
      </c>
      <c r="AP120" s="12">
        <f t="shared" si="21"/>
        <v>9</v>
      </c>
      <c r="AQ120" s="12"/>
      <c r="AR120" s="30">
        <v>44586</v>
      </c>
      <c r="AS120" s="31">
        <v>44593</v>
      </c>
      <c r="AT120" s="31" t="s">
        <v>714</v>
      </c>
      <c r="AU120" s="31">
        <v>44865</v>
      </c>
      <c r="AV120" s="32"/>
      <c r="AW120" s="33" t="s">
        <v>955</v>
      </c>
      <c r="AX120" s="125" t="s">
        <v>109</v>
      </c>
      <c r="AY120" s="16">
        <v>90</v>
      </c>
      <c r="AZ120" s="16"/>
      <c r="BA120" s="16"/>
      <c r="BB120" s="16"/>
      <c r="BC120" s="16"/>
      <c r="BD120" s="16"/>
      <c r="BE120" s="16"/>
      <c r="BF120" s="16">
        <v>1</v>
      </c>
      <c r="BG120" s="36">
        <f t="shared" si="17"/>
        <v>90</v>
      </c>
      <c r="BH120" s="32">
        <v>44760</v>
      </c>
      <c r="BI120" s="38">
        <v>8700000</v>
      </c>
      <c r="BJ120" s="32"/>
      <c r="BK120" s="38"/>
      <c r="BL120" s="32"/>
      <c r="BM120" s="38"/>
      <c r="BN120" s="38"/>
      <c r="BO120" s="38"/>
      <c r="BP120" s="38"/>
      <c r="BQ120" s="38"/>
      <c r="BR120" s="39">
        <v>1</v>
      </c>
      <c r="BS120" s="39">
        <f t="shared" si="20"/>
        <v>8700000</v>
      </c>
      <c r="BT120" s="32"/>
      <c r="BU120" s="12"/>
      <c r="BV120" s="32"/>
      <c r="BW120" s="32"/>
      <c r="BX120" s="32"/>
      <c r="BY120" s="40">
        <f>+U120/AP120</f>
        <v>2900000</v>
      </c>
      <c r="BZ120" s="56">
        <v>1</v>
      </c>
      <c r="CA120" s="57">
        <v>44630</v>
      </c>
      <c r="CB120" s="58">
        <v>2900000</v>
      </c>
      <c r="CC120" s="48">
        <v>1</v>
      </c>
      <c r="CD120" s="57">
        <v>44662</v>
      </c>
      <c r="CE120" s="58">
        <v>5000000</v>
      </c>
      <c r="CF120" s="48">
        <v>1</v>
      </c>
      <c r="CG120" s="57">
        <v>44687</v>
      </c>
      <c r="CH120" s="58">
        <v>2900000</v>
      </c>
      <c r="CI120" s="60">
        <v>1</v>
      </c>
      <c r="CJ120" s="54">
        <v>44718</v>
      </c>
      <c r="CK120" s="59">
        <v>2875239</v>
      </c>
      <c r="CL120" s="60">
        <v>1</v>
      </c>
      <c r="CM120" s="54">
        <v>44753</v>
      </c>
      <c r="CN120" s="59">
        <v>2875239</v>
      </c>
      <c r="CO120" s="60">
        <v>1</v>
      </c>
      <c r="CP120" s="54">
        <v>44784</v>
      </c>
      <c r="CQ120" s="59">
        <v>2875239</v>
      </c>
      <c r="CR120" s="60"/>
      <c r="CS120" s="60"/>
      <c r="CT120" s="60"/>
      <c r="CU120" s="60"/>
      <c r="CV120" s="60"/>
      <c r="CW120" s="60"/>
      <c r="CX120" s="60"/>
      <c r="CY120" s="60"/>
      <c r="CZ120" s="60"/>
      <c r="DA120" s="60"/>
      <c r="DB120" s="60"/>
      <c r="DC120" s="60"/>
      <c r="DD120" s="48">
        <f t="shared" si="18"/>
        <v>6</v>
      </c>
      <c r="DE120" s="61">
        <f t="shared" si="19"/>
        <v>19425717</v>
      </c>
    </row>
    <row r="121" spans="1:109" ht="36" x14ac:dyDescent="0.25">
      <c r="A121" s="12">
        <v>117</v>
      </c>
      <c r="B121" s="12">
        <v>2022</v>
      </c>
      <c r="C121" s="13" t="s">
        <v>580</v>
      </c>
      <c r="D121" s="14" t="s">
        <v>596</v>
      </c>
      <c r="E121" s="125" t="s">
        <v>604</v>
      </c>
      <c r="F121" s="120" t="s">
        <v>894</v>
      </c>
      <c r="G121" s="36" t="s">
        <v>435</v>
      </c>
      <c r="H121" s="12" t="s">
        <v>62</v>
      </c>
      <c r="I121" s="12" t="s">
        <v>41</v>
      </c>
      <c r="J121" s="34" t="s">
        <v>60</v>
      </c>
      <c r="K121" s="68" t="s">
        <v>42</v>
      </c>
      <c r="L121" s="29" t="s">
        <v>338</v>
      </c>
      <c r="M121" s="12" t="s">
        <v>609</v>
      </c>
      <c r="N121" s="29" t="s">
        <v>852</v>
      </c>
      <c r="O121" s="62" t="s">
        <v>868</v>
      </c>
      <c r="P121" s="14" t="s">
        <v>984</v>
      </c>
      <c r="Q121" s="14" t="s">
        <v>987</v>
      </c>
      <c r="R121" s="12" t="s">
        <v>970</v>
      </c>
      <c r="S121" s="12" t="s">
        <v>977</v>
      </c>
      <c r="T121" s="15">
        <v>17400000</v>
      </c>
      <c r="U121" s="15">
        <f>+T121+BS121</f>
        <v>17400000</v>
      </c>
      <c r="V121" s="16" t="s">
        <v>150</v>
      </c>
      <c r="W121" s="48">
        <v>1734</v>
      </c>
      <c r="X121" s="49">
        <v>376</v>
      </c>
      <c r="Y121" s="50">
        <v>44582</v>
      </c>
      <c r="Z121" s="51"/>
      <c r="AA121" s="37"/>
      <c r="AB121" s="37"/>
      <c r="AC121" s="52"/>
      <c r="AD121" s="53">
        <v>441</v>
      </c>
      <c r="AE121" s="54">
        <v>44589</v>
      </c>
      <c r="AF121" s="16"/>
      <c r="AG121" s="16"/>
      <c r="AH121" s="16"/>
      <c r="AI121" s="26" t="s">
        <v>38</v>
      </c>
      <c r="AJ121" s="27" t="s">
        <v>63</v>
      </c>
      <c r="AK121" s="27" t="s">
        <v>68</v>
      </c>
      <c r="AL121" s="28">
        <v>4</v>
      </c>
      <c r="AM121" s="12" t="s">
        <v>137</v>
      </c>
      <c r="AN121" s="12">
        <v>6</v>
      </c>
      <c r="AO121" s="12">
        <v>0</v>
      </c>
      <c r="AP121" s="12">
        <f t="shared" si="21"/>
        <v>6</v>
      </c>
      <c r="AQ121" s="12"/>
      <c r="AR121" s="30">
        <v>44586</v>
      </c>
      <c r="AS121" s="31">
        <v>44593</v>
      </c>
      <c r="AT121" s="31" t="s">
        <v>714</v>
      </c>
      <c r="AU121" s="31">
        <v>44773</v>
      </c>
      <c r="AV121" s="32"/>
      <c r="AW121" s="33" t="s">
        <v>123</v>
      </c>
      <c r="AX121" s="125" t="s">
        <v>115</v>
      </c>
      <c r="AY121" s="16"/>
      <c r="AZ121" s="16"/>
      <c r="BA121" s="16"/>
      <c r="BB121" s="16"/>
      <c r="BC121" s="16"/>
      <c r="BD121" s="16"/>
      <c r="BE121" s="16"/>
      <c r="BF121" s="16"/>
      <c r="BG121" s="36">
        <f t="shared" si="17"/>
        <v>0</v>
      </c>
      <c r="BH121" s="32"/>
      <c r="BI121" s="38"/>
      <c r="BJ121" s="32"/>
      <c r="BK121" s="38"/>
      <c r="BL121" s="32"/>
      <c r="BM121" s="38"/>
      <c r="BN121" s="38"/>
      <c r="BO121" s="38"/>
      <c r="BP121" s="38"/>
      <c r="BQ121" s="38"/>
      <c r="BR121" s="39"/>
      <c r="BS121" s="39">
        <f t="shared" si="20"/>
        <v>0</v>
      </c>
      <c r="BT121" s="32"/>
      <c r="BU121" s="12"/>
      <c r="BV121" s="32"/>
      <c r="BW121" s="32"/>
      <c r="BX121" s="32"/>
      <c r="BY121" s="40">
        <f>+U121/AP121</f>
        <v>2900000</v>
      </c>
      <c r="BZ121" s="56">
        <v>1</v>
      </c>
      <c r="CA121" s="57">
        <v>44630</v>
      </c>
      <c r="CB121" s="58">
        <v>2900000</v>
      </c>
      <c r="CC121" s="48">
        <v>1</v>
      </c>
      <c r="CD121" s="57">
        <v>44662</v>
      </c>
      <c r="CE121" s="58">
        <v>2900000</v>
      </c>
      <c r="CF121" s="48">
        <v>1</v>
      </c>
      <c r="CG121" s="57">
        <v>44687</v>
      </c>
      <c r="CH121" s="58">
        <v>2900000</v>
      </c>
      <c r="CI121" s="60">
        <v>1</v>
      </c>
      <c r="CJ121" s="54">
        <v>44718</v>
      </c>
      <c r="CK121" s="59">
        <v>2875239</v>
      </c>
      <c r="CL121" s="60">
        <v>1</v>
      </c>
      <c r="CM121" s="54">
        <v>44753</v>
      </c>
      <c r="CN121" s="59">
        <v>2875239</v>
      </c>
      <c r="CO121" s="60">
        <v>1</v>
      </c>
      <c r="CP121" s="54">
        <v>44784</v>
      </c>
      <c r="CQ121" s="60">
        <v>2875239</v>
      </c>
      <c r="CR121" s="60"/>
      <c r="CS121" s="60"/>
      <c r="CT121" s="60"/>
      <c r="CU121" s="60"/>
      <c r="CV121" s="60"/>
      <c r="CW121" s="60"/>
      <c r="CX121" s="60"/>
      <c r="CY121" s="60"/>
      <c r="CZ121" s="60"/>
      <c r="DA121" s="60"/>
      <c r="DB121" s="60"/>
      <c r="DC121" s="60"/>
      <c r="DD121" s="48">
        <f t="shared" si="18"/>
        <v>6</v>
      </c>
      <c r="DE121" s="61">
        <f t="shared" si="19"/>
        <v>17325717</v>
      </c>
    </row>
    <row r="122" spans="1:109" ht="24" x14ac:dyDescent="0.25">
      <c r="A122" s="12">
        <v>118</v>
      </c>
      <c r="B122" s="12">
        <v>2022</v>
      </c>
      <c r="C122" s="13" t="s">
        <v>581</v>
      </c>
      <c r="D122" s="14" t="s">
        <v>597</v>
      </c>
      <c r="E122" s="125" t="s">
        <v>600</v>
      </c>
      <c r="F122" s="120" t="s">
        <v>895</v>
      </c>
      <c r="G122" s="36" t="s">
        <v>435</v>
      </c>
      <c r="H122" s="12" t="s">
        <v>61</v>
      </c>
      <c r="I122" s="12" t="s">
        <v>41</v>
      </c>
      <c r="J122" s="34" t="s">
        <v>60</v>
      </c>
      <c r="K122" s="68" t="s">
        <v>42</v>
      </c>
      <c r="L122" s="29" t="s">
        <v>715</v>
      </c>
      <c r="M122" s="12" t="s">
        <v>609</v>
      </c>
      <c r="N122" s="62" t="s">
        <v>624</v>
      </c>
      <c r="O122" s="62" t="s">
        <v>789</v>
      </c>
      <c r="P122" s="14" t="s">
        <v>984</v>
      </c>
      <c r="Q122" s="14" t="s">
        <v>987</v>
      </c>
      <c r="R122" s="12" t="s">
        <v>970</v>
      </c>
      <c r="S122" s="12" t="s">
        <v>977</v>
      </c>
      <c r="T122" s="15">
        <v>33000000</v>
      </c>
      <c r="U122" s="15">
        <f>+T122+BS122</f>
        <v>47666667</v>
      </c>
      <c r="V122" s="16" t="s">
        <v>150</v>
      </c>
      <c r="W122" s="48">
        <v>1734</v>
      </c>
      <c r="X122" s="49">
        <v>408</v>
      </c>
      <c r="Y122" s="50">
        <v>44585</v>
      </c>
      <c r="Z122" s="51">
        <v>511</v>
      </c>
      <c r="AA122" s="37">
        <v>44727</v>
      </c>
      <c r="AB122" s="37">
        <v>511</v>
      </c>
      <c r="AC122" s="52">
        <v>44727</v>
      </c>
      <c r="AD122" s="53">
        <v>396</v>
      </c>
      <c r="AE122" s="54">
        <v>44587</v>
      </c>
      <c r="AF122" s="16">
        <v>636</v>
      </c>
      <c r="AG122" s="37">
        <v>44753</v>
      </c>
      <c r="AH122" s="16">
        <v>720</v>
      </c>
      <c r="AI122" s="26" t="s">
        <v>38</v>
      </c>
      <c r="AJ122" s="27" t="s">
        <v>63</v>
      </c>
      <c r="AK122" s="27" t="s">
        <v>67</v>
      </c>
      <c r="AL122" s="28">
        <v>5</v>
      </c>
      <c r="AM122" s="12" t="s">
        <v>137</v>
      </c>
      <c r="AN122" s="12">
        <v>6</v>
      </c>
      <c r="AO122" s="12">
        <v>2</v>
      </c>
      <c r="AP122" s="12">
        <f t="shared" si="21"/>
        <v>8</v>
      </c>
      <c r="AQ122" s="12" t="s">
        <v>1163</v>
      </c>
      <c r="AR122" s="30">
        <v>44586</v>
      </c>
      <c r="AS122" s="31">
        <v>44587</v>
      </c>
      <c r="AT122" s="31">
        <v>44767</v>
      </c>
      <c r="AU122" s="31">
        <v>44849</v>
      </c>
      <c r="AV122" s="32"/>
      <c r="AW122" s="33" t="s">
        <v>955</v>
      </c>
      <c r="AX122" s="125" t="s">
        <v>109</v>
      </c>
      <c r="AY122" s="16">
        <v>30</v>
      </c>
      <c r="AZ122" s="37">
        <v>44795</v>
      </c>
      <c r="BA122" s="16">
        <v>50</v>
      </c>
      <c r="BB122" s="16"/>
      <c r="BC122" s="16"/>
      <c r="BD122" s="16"/>
      <c r="BE122" s="16"/>
      <c r="BF122" s="16">
        <v>2</v>
      </c>
      <c r="BG122" s="33">
        <v>44849</v>
      </c>
      <c r="BH122" s="32">
        <v>44749</v>
      </c>
      <c r="BI122" s="38">
        <v>5500000</v>
      </c>
      <c r="BJ122" s="32">
        <v>44795</v>
      </c>
      <c r="BK122" s="38">
        <v>9166667</v>
      </c>
      <c r="BL122" s="32"/>
      <c r="BM122" s="38"/>
      <c r="BN122" s="38"/>
      <c r="BO122" s="38"/>
      <c r="BP122" s="38"/>
      <c r="BQ122" s="38"/>
      <c r="BR122" s="39">
        <v>2</v>
      </c>
      <c r="BS122" s="39">
        <f t="shared" si="20"/>
        <v>14666667</v>
      </c>
      <c r="BT122" s="32"/>
      <c r="BU122" s="12"/>
      <c r="BV122" s="32"/>
      <c r="BW122" s="32"/>
      <c r="BX122" s="32"/>
      <c r="BY122" s="40">
        <f>+U122/AP122</f>
        <v>5958333.375</v>
      </c>
      <c r="BZ122" s="56">
        <v>1</v>
      </c>
      <c r="CA122" s="57">
        <v>44624</v>
      </c>
      <c r="CB122" s="58">
        <v>916667</v>
      </c>
      <c r="CC122" s="48">
        <v>1</v>
      </c>
      <c r="CD122" s="57">
        <v>44630</v>
      </c>
      <c r="CE122" s="58">
        <v>5500000</v>
      </c>
      <c r="CF122" s="48">
        <v>1</v>
      </c>
      <c r="CG122" s="57">
        <v>44662</v>
      </c>
      <c r="CH122" s="58">
        <v>5500000</v>
      </c>
      <c r="CI122" s="48">
        <v>1</v>
      </c>
      <c r="CJ122" s="57">
        <v>44687</v>
      </c>
      <c r="CK122" s="58">
        <v>5500000</v>
      </c>
      <c r="CL122" s="60">
        <v>1</v>
      </c>
      <c r="CM122" s="54">
        <v>44718</v>
      </c>
      <c r="CN122" s="59">
        <v>5446246</v>
      </c>
      <c r="CO122" s="60">
        <v>1</v>
      </c>
      <c r="CP122" s="54">
        <v>44753</v>
      </c>
      <c r="CQ122" s="59">
        <v>5453038</v>
      </c>
      <c r="CR122" s="60">
        <v>1</v>
      </c>
      <c r="CS122" s="54">
        <v>44784</v>
      </c>
      <c r="CT122" s="59">
        <v>5446246</v>
      </c>
      <c r="CU122" s="60"/>
      <c r="CV122" s="60"/>
      <c r="CW122" s="60"/>
      <c r="CX122" s="60"/>
      <c r="CY122" s="60"/>
      <c r="CZ122" s="60"/>
      <c r="DA122" s="60"/>
      <c r="DB122" s="60"/>
      <c r="DC122" s="60"/>
      <c r="DD122" s="48">
        <f t="shared" si="18"/>
        <v>7</v>
      </c>
      <c r="DE122" s="61">
        <f t="shared" si="19"/>
        <v>33762197</v>
      </c>
    </row>
    <row r="123" spans="1:109" ht="24" x14ac:dyDescent="0.25">
      <c r="A123" s="12">
        <v>119</v>
      </c>
      <c r="B123" s="12">
        <v>2022</v>
      </c>
      <c r="C123" s="13" t="s">
        <v>582</v>
      </c>
      <c r="D123" s="14" t="s">
        <v>598</v>
      </c>
      <c r="E123" s="125" t="s">
        <v>607</v>
      </c>
      <c r="F123" s="120" t="s">
        <v>909</v>
      </c>
      <c r="G123" s="36" t="s">
        <v>435</v>
      </c>
      <c r="H123" s="12" t="s">
        <v>61</v>
      </c>
      <c r="I123" s="12" t="s">
        <v>41</v>
      </c>
      <c r="J123" s="34" t="s">
        <v>60</v>
      </c>
      <c r="K123" s="68" t="s">
        <v>42</v>
      </c>
      <c r="L123" s="29" t="s">
        <v>338</v>
      </c>
      <c r="M123" s="12" t="s">
        <v>609</v>
      </c>
      <c r="N123" s="62" t="s">
        <v>853</v>
      </c>
      <c r="O123" s="62" t="s">
        <v>869</v>
      </c>
      <c r="P123" s="14" t="s">
        <v>984</v>
      </c>
      <c r="Q123" s="14" t="s">
        <v>987</v>
      </c>
      <c r="R123" s="12" t="s">
        <v>970</v>
      </c>
      <c r="S123" s="12" t="s">
        <v>977</v>
      </c>
      <c r="T123" s="15">
        <v>27600000</v>
      </c>
      <c r="U123" s="15">
        <f>+T123+BS123</f>
        <v>41400000</v>
      </c>
      <c r="V123" s="16" t="s">
        <v>150</v>
      </c>
      <c r="W123" s="48">
        <v>1723</v>
      </c>
      <c r="X123" s="49">
        <v>409</v>
      </c>
      <c r="Y123" s="50">
        <v>44585</v>
      </c>
      <c r="Z123" s="51">
        <v>560</v>
      </c>
      <c r="AA123" s="37">
        <v>44763</v>
      </c>
      <c r="AB123" s="37"/>
      <c r="AC123" s="52"/>
      <c r="AD123" s="53">
        <v>442</v>
      </c>
      <c r="AE123" s="54">
        <v>44589</v>
      </c>
      <c r="AF123" s="16">
        <v>667</v>
      </c>
      <c r="AG123" s="16" t="s">
        <v>1098</v>
      </c>
      <c r="AH123" s="16"/>
      <c r="AI123" s="26" t="s">
        <v>38</v>
      </c>
      <c r="AJ123" s="27" t="s">
        <v>63</v>
      </c>
      <c r="AK123" s="27" t="s">
        <v>67</v>
      </c>
      <c r="AL123" s="28">
        <v>5</v>
      </c>
      <c r="AM123" s="12" t="s">
        <v>137</v>
      </c>
      <c r="AN123" s="12">
        <v>6</v>
      </c>
      <c r="AO123" s="12">
        <v>3</v>
      </c>
      <c r="AP123" s="12">
        <f t="shared" si="21"/>
        <v>9</v>
      </c>
      <c r="AQ123" s="12"/>
      <c r="AR123" s="30">
        <v>44586</v>
      </c>
      <c r="AS123" s="31">
        <v>44593</v>
      </c>
      <c r="AT123" s="31" t="s">
        <v>714</v>
      </c>
      <c r="AU123" s="31">
        <v>44865</v>
      </c>
      <c r="AV123" s="32"/>
      <c r="AW123" s="33" t="s">
        <v>955</v>
      </c>
      <c r="AX123" s="125" t="s">
        <v>109</v>
      </c>
      <c r="AY123" s="16">
        <v>90</v>
      </c>
      <c r="AZ123" s="16"/>
      <c r="BA123" s="16"/>
      <c r="BB123" s="16"/>
      <c r="BC123" s="16"/>
      <c r="BD123" s="16"/>
      <c r="BE123" s="16"/>
      <c r="BF123" s="16">
        <v>1</v>
      </c>
      <c r="BG123" s="36">
        <f t="shared" si="17"/>
        <v>90</v>
      </c>
      <c r="BH123" s="32">
        <v>44761</v>
      </c>
      <c r="BI123" s="38">
        <v>13800000</v>
      </c>
      <c r="BJ123" s="32"/>
      <c r="BK123" s="38"/>
      <c r="BL123" s="32"/>
      <c r="BM123" s="38"/>
      <c r="BN123" s="38"/>
      <c r="BO123" s="38"/>
      <c r="BP123" s="38"/>
      <c r="BQ123" s="38"/>
      <c r="BR123" s="39">
        <v>1</v>
      </c>
      <c r="BS123" s="39">
        <f t="shared" si="20"/>
        <v>13800000</v>
      </c>
      <c r="BT123" s="32"/>
      <c r="BU123" s="12"/>
      <c r="BV123" s="32"/>
      <c r="BW123" s="32"/>
      <c r="BX123" s="32"/>
      <c r="BY123" s="40">
        <f>+U123/AP123</f>
        <v>4600000</v>
      </c>
      <c r="BZ123" s="56">
        <v>1</v>
      </c>
      <c r="CA123" s="57">
        <v>44630</v>
      </c>
      <c r="CB123" s="58">
        <v>4600000</v>
      </c>
      <c r="CC123" s="48">
        <v>1</v>
      </c>
      <c r="CD123" s="57">
        <v>44662</v>
      </c>
      <c r="CE123" s="58">
        <v>4600000</v>
      </c>
      <c r="CF123" s="48">
        <v>1</v>
      </c>
      <c r="CG123" s="57">
        <v>44687</v>
      </c>
      <c r="CH123" s="58">
        <v>4600000</v>
      </c>
      <c r="CI123" s="60">
        <v>1</v>
      </c>
      <c r="CJ123" s="54">
        <v>44718</v>
      </c>
      <c r="CK123" s="59">
        <v>4560722</v>
      </c>
      <c r="CL123" s="60">
        <v>1</v>
      </c>
      <c r="CM123" s="54">
        <v>44753</v>
      </c>
      <c r="CN123" s="59">
        <v>4560722</v>
      </c>
      <c r="CO123" s="60">
        <v>1</v>
      </c>
      <c r="CP123" s="54">
        <v>44784</v>
      </c>
      <c r="CQ123" s="60">
        <v>4560722</v>
      </c>
      <c r="CR123" s="60"/>
      <c r="CS123" s="60"/>
      <c r="CT123" s="60"/>
      <c r="CU123" s="60"/>
      <c r="CV123" s="60"/>
      <c r="CW123" s="60"/>
      <c r="CX123" s="60"/>
      <c r="CY123" s="60"/>
      <c r="CZ123" s="60"/>
      <c r="DA123" s="60"/>
      <c r="DB123" s="60"/>
      <c r="DC123" s="60"/>
      <c r="DD123" s="48">
        <f t="shared" si="18"/>
        <v>6</v>
      </c>
      <c r="DE123" s="61">
        <f t="shared" si="19"/>
        <v>27482166</v>
      </c>
    </row>
    <row r="124" spans="1:109" ht="24" x14ac:dyDescent="0.25">
      <c r="A124" s="12">
        <v>120</v>
      </c>
      <c r="B124" s="12">
        <v>2022</v>
      </c>
      <c r="C124" s="13" t="s">
        <v>583</v>
      </c>
      <c r="D124" s="14" t="s">
        <v>599</v>
      </c>
      <c r="E124" s="125" t="s">
        <v>625</v>
      </c>
      <c r="F124" s="120" t="s">
        <v>883</v>
      </c>
      <c r="G124" s="36" t="s">
        <v>39</v>
      </c>
      <c r="H124" s="36" t="s">
        <v>61</v>
      </c>
      <c r="I124" s="12" t="s">
        <v>41</v>
      </c>
      <c r="J124" s="34" t="s">
        <v>60</v>
      </c>
      <c r="K124" s="68" t="s">
        <v>42</v>
      </c>
      <c r="L124" s="29" t="s">
        <v>875</v>
      </c>
      <c r="M124" s="12" t="s">
        <v>371</v>
      </c>
      <c r="N124" s="62" t="s">
        <v>854</v>
      </c>
      <c r="O124" s="62" t="s">
        <v>790</v>
      </c>
      <c r="P124" s="14" t="s">
        <v>984</v>
      </c>
      <c r="Q124" s="14" t="s">
        <v>987</v>
      </c>
      <c r="R124" s="12" t="s">
        <v>970</v>
      </c>
      <c r="S124" s="12" t="s">
        <v>977</v>
      </c>
      <c r="T124" s="15">
        <v>31080000</v>
      </c>
      <c r="U124" s="15">
        <f>+T124+BS124</f>
        <v>46620000</v>
      </c>
      <c r="V124" s="16" t="s">
        <v>150</v>
      </c>
      <c r="W124" s="48">
        <v>1841</v>
      </c>
      <c r="X124" s="49">
        <v>385</v>
      </c>
      <c r="Y124" s="50">
        <v>44582</v>
      </c>
      <c r="Z124" s="51">
        <v>516</v>
      </c>
      <c r="AA124" s="37">
        <v>44728</v>
      </c>
      <c r="AB124" s="37"/>
      <c r="AC124" s="52"/>
      <c r="AD124" s="53">
        <v>429</v>
      </c>
      <c r="AE124" s="54">
        <v>44588</v>
      </c>
      <c r="AF124" s="16">
        <v>617</v>
      </c>
      <c r="AG124" s="37">
        <v>44749</v>
      </c>
      <c r="AH124" s="16"/>
      <c r="AI124" s="26" t="s">
        <v>38</v>
      </c>
      <c r="AJ124" s="27" t="s">
        <v>63</v>
      </c>
      <c r="AK124" s="27" t="s">
        <v>67</v>
      </c>
      <c r="AL124" s="28">
        <v>5</v>
      </c>
      <c r="AM124" s="12" t="s">
        <v>137</v>
      </c>
      <c r="AN124" s="12">
        <v>6</v>
      </c>
      <c r="AO124" s="12">
        <v>3</v>
      </c>
      <c r="AP124" s="12">
        <f t="shared" si="21"/>
        <v>9</v>
      </c>
      <c r="AQ124" s="12"/>
      <c r="AR124" s="30">
        <v>44587</v>
      </c>
      <c r="AS124" s="31">
        <v>44594</v>
      </c>
      <c r="AT124" s="31">
        <v>44774</v>
      </c>
      <c r="AU124" s="31">
        <v>44866</v>
      </c>
      <c r="AV124" s="32"/>
      <c r="AW124" s="33" t="s">
        <v>1020</v>
      </c>
      <c r="AX124" s="125" t="s">
        <v>109</v>
      </c>
      <c r="AY124" s="16">
        <v>90</v>
      </c>
      <c r="AZ124" s="16"/>
      <c r="BA124" s="16"/>
      <c r="BB124" s="16"/>
      <c r="BC124" s="16"/>
      <c r="BD124" s="16"/>
      <c r="BE124" s="16"/>
      <c r="BF124" s="16">
        <v>1</v>
      </c>
      <c r="BG124" s="36">
        <f t="shared" si="17"/>
        <v>90</v>
      </c>
      <c r="BH124" s="32">
        <v>44734</v>
      </c>
      <c r="BI124" s="38">
        <v>15540000</v>
      </c>
      <c r="BJ124" s="32"/>
      <c r="BK124" s="38"/>
      <c r="BL124" s="32"/>
      <c r="BM124" s="38"/>
      <c r="BN124" s="38"/>
      <c r="BO124" s="38"/>
      <c r="BP124" s="38"/>
      <c r="BQ124" s="38"/>
      <c r="BR124" s="39">
        <v>1</v>
      </c>
      <c r="BS124" s="39">
        <f t="shared" si="20"/>
        <v>15540000</v>
      </c>
      <c r="BT124" s="32"/>
      <c r="BU124" s="12"/>
      <c r="BV124" s="32"/>
      <c r="BW124" s="32"/>
      <c r="BX124" s="32"/>
      <c r="BY124" s="40">
        <f>+U124/AP124</f>
        <v>5180000</v>
      </c>
      <c r="BZ124" s="56">
        <v>1</v>
      </c>
      <c r="CA124" s="57">
        <v>44662</v>
      </c>
      <c r="CB124" s="58">
        <v>5180000</v>
      </c>
      <c r="CC124" s="48">
        <v>1</v>
      </c>
      <c r="CD124" s="57">
        <v>44699</v>
      </c>
      <c r="CE124" s="58">
        <v>5180000</v>
      </c>
      <c r="CF124" s="48">
        <v>1</v>
      </c>
      <c r="CG124" s="57">
        <v>44727</v>
      </c>
      <c r="CH124" s="58">
        <v>5135770</v>
      </c>
      <c r="CI124" s="60">
        <v>1</v>
      </c>
      <c r="CJ124" s="54">
        <v>44755</v>
      </c>
      <c r="CK124" s="59">
        <v>5135770</v>
      </c>
      <c r="CL124" s="60">
        <v>1</v>
      </c>
      <c r="CM124" s="54">
        <v>44784</v>
      </c>
      <c r="CN124" s="59">
        <v>5135770</v>
      </c>
      <c r="CO124" s="60"/>
      <c r="CP124" s="54"/>
      <c r="CQ124" s="60"/>
      <c r="CR124" s="60"/>
      <c r="CS124" s="60"/>
      <c r="CT124" s="60"/>
      <c r="CU124" s="60"/>
      <c r="CV124" s="60"/>
      <c r="CW124" s="60"/>
      <c r="CX124" s="60"/>
      <c r="CY124" s="60"/>
      <c r="CZ124" s="60"/>
      <c r="DA124" s="60"/>
      <c r="DB124" s="60"/>
      <c r="DC124" s="60"/>
      <c r="DD124" s="48">
        <f t="shared" si="18"/>
        <v>5</v>
      </c>
      <c r="DE124" s="61">
        <f t="shared" si="19"/>
        <v>25767310</v>
      </c>
    </row>
    <row r="125" spans="1:109" ht="36" x14ac:dyDescent="0.25">
      <c r="A125" s="12">
        <v>121</v>
      </c>
      <c r="B125" s="12">
        <v>2022</v>
      </c>
      <c r="C125" s="13" t="s">
        <v>602</v>
      </c>
      <c r="D125" s="14" t="s">
        <v>626</v>
      </c>
      <c r="E125" s="125" t="s">
        <v>1277</v>
      </c>
      <c r="F125" s="120" t="s">
        <v>897</v>
      </c>
      <c r="G125" s="36" t="s">
        <v>39</v>
      </c>
      <c r="H125" s="36" t="s">
        <v>337</v>
      </c>
      <c r="I125" s="12" t="s">
        <v>41</v>
      </c>
      <c r="J125" s="34" t="s">
        <v>60</v>
      </c>
      <c r="K125" s="68" t="s">
        <v>42</v>
      </c>
      <c r="L125" s="29" t="s">
        <v>331</v>
      </c>
      <c r="M125" s="12" t="s">
        <v>376</v>
      </c>
      <c r="N125" s="62" t="s">
        <v>859</v>
      </c>
      <c r="O125" s="62" t="s">
        <v>774</v>
      </c>
      <c r="P125" s="14" t="s">
        <v>984</v>
      </c>
      <c r="Q125" s="14" t="s">
        <v>987</v>
      </c>
      <c r="R125" s="12" t="s">
        <v>970</v>
      </c>
      <c r="S125" s="12" t="s">
        <v>977</v>
      </c>
      <c r="T125" s="15">
        <v>28800000</v>
      </c>
      <c r="U125" s="15">
        <f>+T125+BS125</f>
        <v>38400000</v>
      </c>
      <c r="V125" s="16" t="s">
        <v>150</v>
      </c>
      <c r="W125" s="48">
        <v>2024</v>
      </c>
      <c r="X125" s="49">
        <v>403</v>
      </c>
      <c r="Y125" s="50">
        <v>44585</v>
      </c>
      <c r="Z125" s="51">
        <v>634</v>
      </c>
      <c r="AA125" s="37">
        <v>44799</v>
      </c>
      <c r="AB125" s="37"/>
      <c r="AC125" s="52"/>
      <c r="AD125" s="53">
        <v>417</v>
      </c>
      <c r="AE125" s="54">
        <v>44587</v>
      </c>
      <c r="AF125" s="16">
        <v>488</v>
      </c>
      <c r="AG125" s="37">
        <v>44623</v>
      </c>
      <c r="AH125" s="16">
        <v>740</v>
      </c>
      <c r="AI125" s="26" t="s">
        <v>38</v>
      </c>
      <c r="AJ125" s="27" t="s">
        <v>63</v>
      </c>
      <c r="AK125" s="27" t="s">
        <v>67</v>
      </c>
      <c r="AL125" s="28">
        <v>5</v>
      </c>
      <c r="AM125" s="12" t="s">
        <v>137</v>
      </c>
      <c r="AN125" s="12">
        <v>6</v>
      </c>
      <c r="AO125" s="12">
        <v>2</v>
      </c>
      <c r="AP125" s="12">
        <f>+AN125+AO125</f>
        <v>8</v>
      </c>
      <c r="AQ125" s="12"/>
      <c r="AR125" s="30">
        <v>44586</v>
      </c>
      <c r="AS125" s="31">
        <v>44622</v>
      </c>
      <c r="AT125" s="31">
        <v>44804</v>
      </c>
      <c r="AU125" s="31">
        <v>44864</v>
      </c>
      <c r="AV125" s="32"/>
      <c r="AW125" s="33" t="s">
        <v>955</v>
      </c>
      <c r="AX125" s="125" t="s">
        <v>109</v>
      </c>
      <c r="AY125" s="16">
        <v>60</v>
      </c>
      <c r="AZ125" s="16"/>
      <c r="BA125" s="16"/>
      <c r="BB125" s="16"/>
      <c r="BC125" s="16"/>
      <c r="BD125" s="16"/>
      <c r="BE125" s="16"/>
      <c r="BF125" s="16">
        <v>1</v>
      </c>
      <c r="BG125" s="36">
        <f t="shared" si="17"/>
        <v>60</v>
      </c>
      <c r="BH125" s="32">
        <v>44802</v>
      </c>
      <c r="BI125" s="38">
        <v>9600000</v>
      </c>
      <c r="BJ125" s="32"/>
      <c r="BK125" s="38"/>
      <c r="BL125" s="32"/>
      <c r="BM125" s="38"/>
      <c r="BN125" s="38"/>
      <c r="BO125" s="38"/>
      <c r="BP125" s="38"/>
      <c r="BQ125" s="38"/>
      <c r="BR125" s="39">
        <v>1</v>
      </c>
      <c r="BS125" s="39">
        <f t="shared" si="20"/>
        <v>9600000</v>
      </c>
      <c r="BT125" s="32"/>
      <c r="BU125" s="12"/>
      <c r="BV125" s="32"/>
      <c r="BW125" s="32"/>
      <c r="BX125" s="32"/>
      <c r="BY125" s="40">
        <f>+U125/AP125</f>
        <v>4800000</v>
      </c>
      <c r="BZ125" s="56">
        <v>1</v>
      </c>
      <c r="CA125" s="57">
        <v>44662</v>
      </c>
      <c r="CB125" s="58">
        <v>4640000</v>
      </c>
      <c r="CC125" s="48">
        <v>1</v>
      </c>
      <c r="CD125" s="57">
        <v>44662</v>
      </c>
      <c r="CE125" s="58">
        <v>160000</v>
      </c>
      <c r="CF125" s="48">
        <v>1</v>
      </c>
      <c r="CG125" s="57">
        <v>44687</v>
      </c>
      <c r="CH125" s="58">
        <v>4800000</v>
      </c>
      <c r="CI125" s="60">
        <v>1</v>
      </c>
      <c r="CJ125" s="54">
        <v>44720</v>
      </c>
      <c r="CK125" s="59">
        <v>4759015</v>
      </c>
      <c r="CL125" s="60">
        <v>1</v>
      </c>
      <c r="CM125" s="54">
        <v>44755</v>
      </c>
      <c r="CN125" s="59">
        <v>4759015</v>
      </c>
      <c r="CO125" s="60">
        <v>1</v>
      </c>
      <c r="CP125" s="54">
        <v>44784</v>
      </c>
      <c r="CQ125" s="59">
        <v>4759015</v>
      </c>
      <c r="CR125" s="60"/>
      <c r="CS125" s="60"/>
      <c r="CT125" s="60"/>
      <c r="CU125" s="60"/>
      <c r="CV125" s="60"/>
      <c r="CW125" s="60"/>
      <c r="CX125" s="60"/>
      <c r="CY125" s="60"/>
      <c r="CZ125" s="60"/>
      <c r="DA125" s="60"/>
      <c r="DB125" s="60"/>
      <c r="DC125" s="60"/>
      <c r="DD125" s="48">
        <f t="shared" si="18"/>
        <v>6</v>
      </c>
      <c r="DE125" s="61">
        <f t="shared" si="19"/>
        <v>23877045</v>
      </c>
    </row>
    <row r="126" spans="1:109" ht="24" x14ac:dyDescent="0.25">
      <c r="A126" s="12">
        <v>122</v>
      </c>
      <c r="B126" s="12">
        <v>2022</v>
      </c>
      <c r="C126" s="13" t="s">
        <v>603</v>
      </c>
      <c r="D126" s="14" t="s">
        <v>627</v>
      </c>
      <c r="E126" s="125" t="s">
        <v>601</v>
      </c>
      <c r="F126" s="120" t="s">
        <v>920</v>
      </c>
      <c r="G126" s="36" t="s">
        <v>435</v>
      </c>
      <c r="H126" s="12" t="s">
        <v>62</v>
      </c>
      <c r="I126" s="12" t="s">
        <v>41</v>
      </c>
      <c r="J126" s="34" t="s">
        <v>60</v>
      </c>
      <c r="K126" s="68" t="s">
        <v>42</v>
      </c>
      <c r="L126" s="29" t="s">
        <v>338</v>
      </c>
      <c r="M126" s="12" t="s">
        <v>609</v>
      </c>
      <c r="N126" s="62" t="s">
        <v>836</v>
      </c>
      <c r="O126" s="62" t="s">
        <v>791</v>
      </c>
      <c r="P126" s="14" t="s">
        <v>984</v>
      </c>
      <c r="Q126" s="14" t="s">
        <v>987</v>
      </c>
      <c r="R126" s="12" t="s">
        <v>970</v>
      </c>
      <c r="S126" s="12" t="s">
        <v>977</v>
      </c>
      <c r="T126" s="15">
        <v>27600000</v>
      </c>
      <c r="U126" s="15">
        <f>+T126+BS126</f>
        <v>41400000</v>
      </c>
      <c r="V126" s="16" t="s">
        <v>150</v>
      </c>
      <c r="W126" s="48">
        <v>1734</v>
      </c>
      <c r="X126" s="49">
        <v>407</v>
      </c>
      <c r="Y126" s="50">
        <v>44585</v>
      </c>
      <c r="Z126" s="51">
        <v>538</v>
      </c>
      <c r="AA126" s="37">
        <v>44748</v>
      </c>
      <c r="AB126" s="37"/>
      <c r="AC126" s="52"/>
      <c r="AD126" s="53">
        <v>416</v>
      </c>
      <c r="AE126" s="54">
        <v>44587</v>
      </c>
      <c r="AF126" s="16">
        <v>635</v>
      </c>
      <c r="AG126" s="37">
        <v>44753</v>
      </c>
      <c r="AH126" s="16"/>
      <c r="AI126" s="26" t="s">
        <v>38</v>
      </c>
      <c r="AJ126" s="27" t="s">
        <v>63</v>
      </c>
      <c r="AK126" s="27" t="s">
        <v>67</v>
      </c>
      <c r="AL126" s="28">
        <v>5</v>
      </c>
      <c r="AM126" s="12" t="s">
        <v>137</v>
      </c>
      <c r="AN126" s="12">
        <v>6</v>
      </c>
      <c r="AO126" s="12">
        <v>3</v>
      </c>
      <c r="AP126" s="12">
        <f>+AN126+AO126</f>
        <v>9</v>
      </c>
      <c r="AQ126" s="12"/>
      <c r="AR126" s="30">
        <v>44586</v>
      </c>
      <c r="AS126" s="31">
        <v>44588</v>
      </c>
      <c r="AT126" s="31">
        <v>44768</v>
      </c>
      <c r="AU126" s="31">
        <v>44860</v>
      </c>
      <c r="AV126" s="32"/>
      <c r="AW126" s="33" t="s">
        <v>955</v>
      </c>
      <c r="AX126" s="125" t="s">
        <v>109</v>
      </c>
      <c r="AY126" s="16">
        <v>90</v>
      </c>
      <c r="AZ126" s="16"/>
      <c r="BA126" s="16"/>
      <c r="BB126" s="16"/>
      <c r="BC126" s="16"/>
      <c r="BD126" s="16"/>
      <c r="BE126" s="16"/>
      <c r="BF126" s="16">
        <v>1</v>
      </c>
      <c r="BG126" s="36">
        <f t="shared" si="17"/>
        <v>90</v>
      </c>
      <c r="BH126" s="32">
        <v>44749</v>
      </c>
      <c r="BI126" s="38">
        <v>13800000</v>
      </c>
      <c r="BJ126" s="32"/>
      <c r="BK126" s="38"/>
      <c r="BL126" s="32"/>
      <c r="BM126" s="38"/>
      <c r="BN126" s="38"/>
      <c r="BO126" s="38"/>
      <c r="BP126" s="38"/>
      <c r="BQ126" s="38"/>
      <c r="BR126" s="39">
        <v>1</v>
      </c>
      <c r="BS126" s="39">
        <f t="shared" si="20"/>
        <v>13800000</v>
      </c>
      <c r="BT126" s="32"/>
      <c r="BU126" s="12"/>
      <c r="BV126" s="32"/>
      <c r="BW126" s="32"/>
      <c r="BX126" s="32"/>
      <c r="BY126" s="40">
        <f>+U126/AP126</f>
        <v>4600000</v>
      </c>
      <c r="BZ126" s="56">
        <v>1</v>
      </c>
      <c r="CA126" s="57">
        <v>44624</v>
      </c>
      <c r="CB126" s="58">
        <v>613333</v>
      </c>
      <c r="CC126" s="48">
        <v>1</v>
      </c>
      <c r="CD126" s="57">
        <v>44630</v>
      </c>
      <c r="CE126" s="58">
        <v>4600000</v>
      </c>
      <c r="CF126" s="48">
        <v>1</v>
      </c>
      <c r="CG126" s="57">
        <v>44662</v>
      </c>
      <c r="CH126" s="58">
        <v>4600000</v>
      </c>
      <c r="CI126" s="60">
        <v>1</v>
      </c>
      <c r="CJ126" s="54">
        <v>44687</v>
      </c>
      <c r="CK126" s="58">
        <v>4600000</v>
      </c>
      <c r="CL126" s="60">
        <v>1</v>
      </c>
      <c r="CM126" s="54">
        <v>44718</v>
      </c>
      <c r="CN126" s="59">
        <v>4560722</v>
      </c>
      <c r="CO126" s="60">
        <v>1</v>
      </c>
      <c r="CP126" s="54">
        <v>44753</v>
      </c>
      <c r="CQ126" s="59">
        <v>4560722</v>
      </c>
      <c r="CR126" s="60">
        <v>1</v>
      </c>
      <c r="CS126" s="54">
        <v>44784</v>
      </c>
      <c r="CT126" s="59">
        <v>4560722</v>
      </c>
      <c r="CU126" s="60"/>
      <c r="CV126" s="60"/>
      <c r="CW126" s="60"/>
      <c r="CX126" s="60"/>
      <c r="CY126" s="60"/>
      <c r="CZ126" s="60"/>
      <c r="DA126" s="60"/>
      <c r="DB126" s="60"/>
      <c r="DC126" s="60"/>
      <c r="DD126" s="48">
        <f t="shared" si="18"/>
        <v>7</v>
      </c>
      <c r="DE126" s="61">
        <f t="shared" si="19"/>
        <v>28095499</v>
      </c>
    </row>
    <row r="127" spans="1:109" ht="24" x14ac:dyDescent="0.25">
      <c r="A127" s="12">
        <v>123</v>
      </c>
      <c r="B127" s="12">
        <v>2022</v>
      </c>
      <c r="C127" s="13" t="s">
        <v>628</v>
      </c>
      <c r="D127" s="14" t="s">
        <v>629</v>
      </c>
      <c r="E127" s="134" t="s">
        <v>630</v>
      </c>
      <c r="F127" s="120" t="s">
        <v>882</v>
      </c>
      <c r="G127" s="36" t="s">
        <v>96</v>
      </c>
      <c r="H127" s="72" t="s">
        <v>62</v>
      </c>
      <c r="I127" s="12" t="s">
        <v>41</v>
      </c>
      <c r="J127" s="34" t="s">
        <v>60</v>
      </c>
      <c r="K127" s="68" t="s">
        <v>42</v>
      </c>
      <c r="L127" s="29" t="s">
        <v>717</v>
      </c>
      <c r="M127" s="12" t="s">
        <v>125</v>
      </c>
      <c r="N127" s="62" t="s">
        <v>631</v>
      </c>
      <c r="O127" s="62" t="s">
        <v>934</v>
      </c>
      <c r="P127" s="14" t="s">
        <v>984</v>
      </c>
      <c r="Q127" s="14" t="s">
        <v>987</v>
      </c>
      <c r="R127" s="12" t="s">
        <v>970</v>
      </c>
      <c r="S127" s="12" t="s">
        <v>977</v>
      </c>
      <c r="T127" s="15">
        <v>22800000</v>
      </c>
      <c r="U127" s="15">
        <f>+T127+BS127</f>
        <v>34200000</v>
      </c>
      <c r="V127" s="16" t="s">
        <v>150</v>
      </c>
      <c r="W127" s="48">
        <v>1740</v>
      </c>
      <c r="X127" s="49">
        <v>428</v>
      </c>
      <c r="Y127" s="50">
        <v>44587</v>
      </c>
      <c r="Z127" s="51">
        <v>469</v>
      </c>
      <c r="AA127" s="37">
        <v>44698</v>
      </c>
      <c r="AB127" s="37"/>
      <c r="AC127" s="52"/>
      <c r="AD127" s="53">
        <v>446</v>
      </c>
      <c r="AE127" s="54">
        <v>44589</v>
      </c>
      <c r="AF127" s="16">
        <v>536</v>
      </c>
      <c r="AG127" s="37">
        <v>44700</v>
      </c>
      <c r="AH127" s="16"/>
      <c r="AI127" s="26" t="s">
        <v>38</v>
      </c>
      <c r="AJ127" s="27" t="s">
        <v>63</v>
      </c>
      <c r="AK127" s="27" t="s">
        <v>67</v>
      </c>
      <c r="AL127" s="28">
        <v>5</v>
      </c>
      <c r="AM127" s="12" t="s">
        <v>137</v>
      </c>
      <c r="AN127" s="12">
        <v>4</v>
      </c>
      <c r="AO127" s="12">
        <v>2</v>
      </c>
      <c r="AP127" s="12">
        <f>+AN127+AO127</f>
        <v>6</v>
      </c>
      <c r="AQ127" s="12"/>
      <c r="AR127" s="30">
        <v>44588</v>
      </c>
      <c r="AS127" s="31">
        <v>44593</v>
      </c>
      <c r="AT127" s="31">
        <v>44712</v>
      </c>
      <c r="AU127" s="31">
        <v>44773</v>
      </c>
      <c r="AV127" s="32"/>
      <c r="AW127" s="33" t="s">
        <v>123</v>
      </c>
      <c r="AX127" s="125" t="s">
        <v>115</v>
      </c>
      <c r="AY127" s="16">
        <v>60</v>
      </c>
      <c r="AZ127" s="16"/>
      <c r="BA127" s="16"/>
      <c r="BB127" s="16"/>
      <c r="BC127" s="16"/>
      <c r="BD127" s="16"/>
      <c r="BE127" s="16"/>
      <c r="BF127" s="16"/>
      <c r="BG127" s="36">
        <f t="shared" si="17"/>
        <v>60</v>
      </c>
      <c r="BH127" s="32">
        <v>44700</v>
      </c>
      <c r="BI127" s="38">
        <v>11400000</v>
      </c>
      <c r="BJ127" s="32"/>
      <c r="BK127" s="38"/>
      <c r="BL127" s="32"/>
      <c r="BM127" s="38"/>
      <c r="BN127" s="38"/>
      <c r="BO127" s="38"/>
      <c r="BP127" s="38"/>
      <c r="BQ127" s="38"/>
      <c r="BR127" s="39">
        <v>1</v>
      </c>
      <c r="BS127" s="39">
        <f t="shared" si="20"/>
        <v>11400000</v>
      </c>
      <c r="BT127" s="32"/>
      <c r="BU127" s="12"/>
      <c r="BV127" s="32"/>
      <c r="BW127" s="32"/>
      <c r="BX127" s="32"/>
      <c r="BY127" s="40">
        <f>+U127/AP127</f>
        <v>5700000</v>
      </c>
      <c r="BZ127" s="56">
        <v>1</v>
      </c>
      <c r="CA127" s="57">
        <v>44630</v>
      </c>
      <c r="CB127" s="58">
        <v>5700000</v>
      </c>
      <c r="CC127" s="48">
        <v>1</v>
      </c>
      <c r="CD127" s="57">
        <v>44658</v>
      </c>
      <c r="CE127" s="58">
        <v>5700000</v>
      </c>
      <c r="CF127" s="48">
        <v>1</v>
      </c>
      <c r="CG127" s="57">
        <v>44687</v>
      </c>
      <c r="CH127" s="58">
        <v>5700000</v>
      </c>
      <c r="CI127" s="60">
        <v>1</v>
      </c>
      <c r="CJ127" s="54">
        <v>44718</v>
      </c>
      <c r="CK127" s="59">
        <v>5651330</v>
      </c>
      <c r="CL127" s="60">
        <v>1</v>
      </c>
      <c r="CM127" s="54">
        <v>44757</v>
      </c>
      <c r="CN127" s="59">
        <v>5651330</v>
      </c>
      <c r="CO127" s="60">
        <v>1</v>
      </c>
      <c r="CP127" s="54">
        <v>44796</v>
      </c>
      <c r="CQ127" s="59">
        <v>5651330</v>
      </c>
      <c r="CR127" s="60"/>
      <c r="CS127" s="60"/>
      <c r="CT127" s="60"/>
      <c r="CU127" s="60"/>
      <c r="CV127" s="60"/>
      <c r="CW127" s="60"/>
      <c r="CX127" s="60"/>
      <c r="CY127" s="60"/>
      <c r="CZ127" s="60"/>
      <c r="DA127" s="60"/>
      <c r="DB127" s="60"/>
      <c r="DC127" s="60"/>
      <c r="DD127" s="48">
        <f t="shared" si="18"/>
        <v>6</v>
      </c>
      <c r="DE127" s="61">
        <f t="shared" si="19"/>
        <v>34053990</v>
      </c>
    </row>
    <row r="128" spans="1:109" ht="36" x14ac:dyDescent="0.25">
      <c r="A128" s="12">
        <v>124</v>
      </c>
      <c r="B128" s="12">
        <v>2022</v>
      </c>
      <c r="C128" s="13" t="s">
        <v>632</v>
      </c>
      <c r="D128" s="14" t="s">
        <v>633</v>
      </c>
      <c r="E128" s="125" t="s">
        <v>640</v>
      </c>
      <c r="F128" s="120" t="s">
        <v>879</v>
      </c>
      <c r="G128" s="36" t="s">
        <v>96</v>
      </c>
      <c r="H128" s="12" t="s">
        <v>61</v>
      </c>
      <c r="I128" s="12" t="s">
        <v>45</v>
      </c>
      <c r="J128" s="34" t="s">
        <v>60</v>
      </c>
      <c r="K128" s="68" t="s">
        <v>42</v>
      </c>
      <c r="L128" s="29" t="s">
        <v>716</v>
      </c>
      <c r="M128" s="12" t="s">
        <v>380</v>
      </c>
      <c r="N128" s="62" t="s">
        <v>860</v>
      </c>
      <c r="O128" s="62" t="s">
        <v>792</v>
      </c>
      <c r="P128" s="14" t="s">
        <v>984</v>
      </c>
      <c r="Q128" s="14" t="s">
        <v>987</v>
      </c>
      <c r="R128" s="12" t="s">
        <v>970</v>
      </c>
      <c r="S128" s="12" t="s">
        <v>977</v>
      </c>
      <c r="T128" s="15">
        <v>13200000</v>
      </c>
      <c r="U128" s="15">
        <f>+T128+BS128</f>
        <v>19800000</v>
      </c>
      <c r="V128" s="16" t="s">
        <v>150</v>
      </c>
      <c r="W128" s="48">
        <v>1741</v>
      </c>
      <c r="X128" s="49">
        <v>432</v>
      </c>
      <c r="Y128" s="50">
        <v>44587</v>
      </c>
      <c r="Z128" s="51">
        <v>515</v>
      </c>
      <c r="AA128" s="37">
        <v>44728</v>
      </c>
      <c r="AB128" s="37"/>
      <c r="AC128" s="52"/>
      <c r="AD128" s="53">
        <v>449</v>
      </c>
      <c r="AE128" s="54">
        <v>44589</v>
      </c>
      <c r="AF128" s="16">
        <v>620</v>
      </c>
      <c r="AG128" s="37">
        <v>44749</v>
      </c>
      <c r="AH128" s="16"/>
      <c r="AI128" s="26" t="s">
        <v>38</v>
      </c>
      <c r="AJ128" s="27" t="s">
        <v>63</v>
      </c>
      <c r="AK128" s="27" t="s">
        <v>68</v>
      </c>
      <c r="AL128" s="28">
        <v>4</v>
      </c>
      <c r="AM128" s="12" t="s">
        <v>137</v>
      </c>
      <c r="AN128" s="12">
        <v>6</v>
      </c>
      <c r="AO128" s="12">
        <v>3</v>
      </c>
      <c r="AP128" s="12">
        <f t="shared" ref="AP128:AP151" si="22">+AN128+AO128</f>
        <v>9</v>
      </c>
      <c r="AQ128" s="12"/>
      <c r="AR128" s="30">
        <v>44588</v>
      </c>
      <c r="AS128" s="31">
        <v>44593</v>
      </c>
      <c r="AT128" s="31" t="s">
        <v>714</v>
      </c>
      <c r="AU128" s="31">
        <v>44865</v>
      </c>
      <c r="AV128" s="32"/>
      <c r="AW128" s="33" t="s">
        <v>955</v>
      </c>
      <c r="AX128" s="125" t="s">
        <v>109</v>
      </c>
      <c r="AY128" s="16">
        <v>90</v>
      </c>
      <c r="AZ128" s="16"/>
      <c r="BA128" s="16"/>
      <c r="BB128" s="16"/>
      <c r="BC128" s="16"/>
      <c r="BD128" s="16"/>
      <c r="BE128" s="16"/>
      <c r="BF128" s="16">
        <v>1</v>
      </c>
      <c r="BG128" s="36">
        <f t="shared" si="17"/>
        <v>90</v>
      </c>
      <c r="BH128" s="32">
        <v>44741</v>
      </c>
      <c r="BI128" s="38">
        <v>6600000</v>
      </c>
      <c r="BJ128" s="32"/>
      <c r="BK128" s="38"/>
      <c r="BL128" s="32"/>
      <c r="BM128" s="38"/>
      <c r="BN128" s="38"/>
      <c r="BO128" s="38"/>
      <c r="BP128" s="38"/>
      <c r="BQ128" s="38"/>
      <c r="BR128" s="39">
        <v>1</v>
      </c>
      <c r="BS128" s="39">
        <f t="shared" si="20"/>
        <v>6600000</v>
      </c>
      <c r="BT128" s="32"/>
      <c r="BU128" s="12"/>
      <c r="BV128" s="32"/>
      <c r="BW128" s="32"/>
      <c r="BX128" s="32"/>
      <c r="BY128" s="40">
        <f>+U128/AP128</f>
        <v>2200000</v>
      </c>
      <c r="BZ128" s="56">
        <v>1</v>
      </c>
      <c r="CA128" s="57">
        <v>44630</v>
      </c>
      <c r="CB128" s="58">
        <v>2200000</v>
      </c>
      <c r="CC128" s="48">
        <v>1</v>
      </c>
      <c r="CD128" s="57">
        <v>44662</v>
      </c>
      <c r="CE128" s="58">
        <v>2200000</v>
      </c>
      <c r="CF128" s="48">
        <v>1</v>
      </c>
      <c r="CG128" s="57">
        <v>44687</v>
      </c>
      <c r="CH128" s="58">
        <v>2200000</v>
      </c>
      <c r="CI128" s="60">
        <v>1</v>
      </c>
      <c r="CJ128" s="54">
        <v>44718</v>
      </c>
      <c r="CK128" s="59">
        <v>2181215</v>
      </c>
      <c r="CL128" s="60">
        <v>1</v>
      </c>
      <c r="CM128" s="54">
        <v>44753</v>
      </c>
      <c r="CN128" s="59">
        <v>2181215</v>
      </c>
      <c r="CO128" s="60">
        <v>1</v>
      </c>
      <c r="CP128" s="54">
        <v>44784</v>
      </c>
      <c r="CQ128" s="59">
        <v>2181215</v>
      </c>
      <c r="CR128" s="60"/>
      <c r="CS128" s="60"/>
      <c r="CT128" s="60"/>
      <c r="CU128" s="60"/>
      <c r="CV128" s="60"/>
      <c r="CW128" s="60"/>
      <c r="CX128" s="60"/>
      <c r="CY128" s="60"/>
      <c r="CZ128" s="60"/>
      <c r="DA128" s="60"/>
      <c r="DB128" s="60"/>
      <c r="DC128" s="60"/>
      <c r="DD128" s="48">
        <f t="shared" si="18"/>
        <v>6</v>
      </c>
      <c r="DE128" s="61">
        <f t="shared" si="19"/>
        <v>13143645</v>
      </c>
    </row>
    <row r="129" spans="1:109" ht="36" x14ac:dyDescent="0.25">
      <c r="A129" s="12">
        <v>125</v>
      </c>
      <c r="B129" s="12">
        <v>2022</v>
      </c>
      <c r="C129" s="13" t="s">
        <v>635</v>
      </c>
      <c r="D129" s="14" t="s">
        <v>636</v>
      </c>
      <c r="E129" s="125" t="s">
        <v>637</v>
      </c>
      <c r="F129" s="120" t="s">
        <v>921</v>
      </c>
      <c r="G129" s="36" t="s">
        <v>96</v>
      </c>
      <c r="H129" s="12" t="s">
        <v>61</v>
      </c>
      <c r="I129" s="12" t="s">
        <v>41</v>
      </c>
      <c r="J129" s="34" t="s">
        <v>60</v>
      </c>
      <c r="K129" s="68" t="s">
        <v>42</v>
      </c>
      <c r="L129" s="29" t="s">
        <v>340</v>
      </c>
      <c r="M129" s="12" t="s">
        <v>933</v>
      </c>
      <c r="N129" s="62" t="s">
        <v>862</v>
      </c>
      <c r="O129" s="62" t="s">
        <v>793</v>
      </c>
      <c r="P129" s="14" t="s">
        <v>984</v>
      </c>
      <c r="Q129" s="14" t="s">
        <v>987</v>
      </c>
      <c r="R129" s="12" t="s">
        <v>970</v>
      </c>
      <c r="S129" s="12" t="s">
        <v>977</v>
      </c>
      <c r="T129" s="15">
        <v>16500000</v>
      </c>
      <c r="U129" s="15">
        <f>+T129+BS129</f>
        <v>16500000</v>
      </c>
      <c r="V129" s="16" t="s">
        <v>150</v>
      </c>
      <c r="W129" s="48">
        <v>1845</v>
      </c>
      <c r="X129" s="49">
        <v>435</v>
      </c>
      <c r="Y129" s="50">
        <v>44587</v>
      </c>
      <c r="Z129" s="51"/>
      <c r="AA129" s="37"/>
      <c r="AB129" s="37"/>
      <c r="AC129" s="52"/>
      <c r="AD129" s="53">
        <v>447</v>
      </c>
      <c r="AE129" s="54">
        <v>44589</v>
      </c>
      <c r="AF129" s="16"/>
      <c r="AG129" s="16"/>
      <c r="AH129" s="16"/>
      <c r="AI129" s="26" t="s">
        <v>38</v>
      </c>
      <c r="AJ129" s="27" t="s">
        <v>63</v>
      </c>
      <c r="AK129" s="27" t="s">
        <v>68</v>
      </c>
      <c r="AL129" s="28">
        <v>4</v>
      </c>
      <c r="AM129" s="12" t="s">
        <v>137</v>
      </c>
      <c r="AN129" s="12">
        <v>6</v>
      </c>
      <c r="AO129" s="12">
        <v>0</v>
      </c>
      <c r="AP129" s="12">
        <f t="shared" si="22"/>
        <v>6</v>
      </c>
      <c r="AQ129" s="12"/>
      <c r="AR129" s="30">
        <v>44588</v>
      </c>
      <c r="AS129" s="31">
        <v>44594</v>
      </c>
      <c r="AT129" s="31">
        <v>44774</v>
      </c>
      <c r="AU129" s="31">
        <v>44774</v>
      </c>
      <c r="AV129" s="32"/>
      <c r="AW129" s="33" t="s">
        <v>713</v>
      </c>
      <c r="AX129" s="125" t="s">
        <v>115</v>
      </c>
      <c r="AY129" s="16"/>
      <c r="AZ129" s="16"/>
      <c r="BA129" s="16"/>
      <c r="BB129" s="16"/>
      <c r="BC129" s="16"/>
      <c r="BD129" s="16"/>
      <c r="BE129" s="16"/>
      <c r="BF129" s="16"/>
      <c r="BG129" s="36">
        <f t="shared" si="17"/>
        <v>0</v>
      </c>
      <c r="BH129" s="32"/>
      <c r="BI129" s="38"/>
      <c r="BJ129" s="32"/>
      <c r="BK129" s="38"/>
      <c r="BL129" s="32"/>
      <c r="BM129" s="38"/>
      <c r="BN129" s="38"/>
      <c r="BO129" s="38"/>
      <c r="BP129" s="38"/>
      <c r="BQ129" s="38"/>
      <c r="BR129" s="39"/>
      <c r="BS129" s="39">
        <f t="shared" si="20"/>
        <v>0</v>
      </c>
      <c r="BT129" s="32"/>
      <c r="BU129" s="12"/>
      <c r="BV129" s="32"/>
      <c r="BW129" s="32"/>
      <c r="BX129" s="32"/>
      <c r="BY129" s="40">
        <f>+U129/AP129</f>
        <v>2750000</v>
      </c>
      <c r="BZ129" s="56">
        <v>1</v>
      </c>
      <c r="CA129" s="57">
        <v>44630</v>
      </c>
      <c r="CB129" s="58">
        <v>2658333</v>
      </c>
      <c r="CC129" s="48">
        <v>1</v>
      </c>
      <c r="CD129" s="57">
        <v>44662</v>
      </c>
      <c r="CE129" s="58">
        <v>2658333</v>
      </c>
      <c r="CF129" s="48">
        <v>1</v>
      </c>
      <c r="CG129" s="57">
        <v>44687</v>
      </c>
      <c r="CH129" s="58">
        <v>2750000</v>
      </c>
      <c r="CI129" s="60">
        <v>1</v>
      </c>
      <c r="CJ129" s="54">
        <v>44718</v>
      </c>
      <c r="CK129" s="59">
        <v>2726518</v>
      </c>
      <c r="CL129" s="60">
        <v>1</v>
      </c>
      <c r="CM129" s="54">
        <v>44753</v>
      </c>
      <c r="CN129" s="59">
        <v>2726518</v>
      </c>
      <c r="CO129" s="60">
        <v>1</v>
      </c>
      <c r="CP129" s="54">
        <v>44784</v>
      </c>
      <c r="CQ129" s="59">
        <v>2817402</v>
      </c>
      <c r="CR129" s="60"/>
      <c r="CS129" s="60"/>
      <c r="CT129" s="60"/>
      <c r="CU129" s="60"/>
      <c r="CV129" s="60"/>
      <c r="CW129" s="60"/>
      <c r="CX129" s="60"/>
      <c r="CY129" s="60"/>
      <c r="CZ129" s="60"/>
      <c r="DA129" s="60"/>
      <c r="DB129" s="60"/>
      <c r="DC129" s="60"/>
      <c r="DD129" s="48">
        <f t="shared" si="18"/>
        <v>6</v>
      </c>
      <c r="DE129" s="61">
        <f t="shared" si="19"/>
        <v>16337104</v>
      </c>
    </row>
    <row r="130" spans="1:109" ht="36" x14ac:dyDescent="0.25">
      <c r="A130" s="12">
        <v>126</v>
      </c>
      <c r="B130" s="12">
        <v>2022</v>
      </c>
      <c r="C130" s="13" t="s">
        <v>638</v>
      </c>
      <c r="D130" s="14" t="s">
        <v>639</v>
      </c>
      <c r="E130" s="125" t="s">
        <v>634</v>
      </c>
      <c r="F130" s="120" t="s">
        <v>879</v>
      </c>
      <c r="G130" s="36" t="s">
        <v>96</v>
      </c>
      <c r="H130" s="12" t="s">
        <v>61</v>
      </c>
      <c r="I130" s="12" t="s">
        <v>45</v>
      </c>
      <c r="J130" s="34" t="s">
        <v>60</v>
      </c>
      <c r="K130" s="68" t="s">
        <v>42</v>
      </c>
      <c r="L130" s="29" t="s">
        <v>716</v>
      </c>
      <c r="M130" s="12" t="s">
        <v>380</v>
      </c>
      <c r="N130" s="62" t="s">
        <v>860</v>
      </c>
      <c r="O130" s="62" t="s">
        <v>794</v>
      </c>
      <c r="P130" s="14" t="s">
        <v>984</v>
      </c>
      <c r="Q130" s="14" t="s">
        <v>987</v>
      </c>
      <c r="R130" s="12" t="s">
        <v>970</v>
      </c>
      <c r="S130" s="12" t="s">
        <v>977</v>
      </c>
      <c r="T130" s="15">
        <v>13200000</v>
      </c>
      <c r="U130" s="15">
        <f>+T130+BS130</f>
        <v>19800000</v>
      </c>
      <c r="V130" s="16" t="s">
        <v>150</v>
      </c>
      <c r="W130" s="48">
        <v>1741</v>
      </c>
      <c r="X130" s="49">
        <v>432</v>
      </c>
      <c r="Y130" s="50">
        <v>44587</v>
      </c>
      <c r="Z130" s="51">
        <v>518</v>
      </c>
      <c r="AA130" s="37">
        <v>44728</v>
      </c>
      <c r="AB130" s="37"/>
      <c r="AC130" s="52"/>
      <c r="AD130" s="53">
        <v>448</v>
      </c>
      <c r="AE130" s="54">
        <v>44589</v>
      </c>
      <c r="AF130" s="16">
        <v>622</v>
      </c>
      <c r="AG130" s="37">
        <v>44749</v>
      </c>
      <c r="AH130" s="16"/>
      <c r="AI130" s="26" t="s">
        <v>38</v>
      </c>
      <c r="AJ130" s="27" t="s">
        <v>63</v>
      </c>
      <c r="AK130" s="27" t="s">
        <v>68</v>
      </c>
      <c r="AL130" s="28">
        <v>4</v>
      </c>
      <c r="AM130" s="12" t="s">
        <v>137</v>
      </c>
      <c r="AN130" s="12">
        <v>6</v>
      </c>
      <c r="AO130" s="12">
        <v>3</v>
      </c>
      <c r="AP130" s="12">
        <f t="shared" si="22"/>
        <v>9</v>
      </c>
      <c r="AQ130" s="12"/>
      <c r="AR130" s="30">
        <v>44588</v>
      </c>
      <c r="AS130" s="31">
        <v>44593</v>
      </c>
      <c r="AT130" s="31" t="s">
        <v>714</v>
      </c>
      <c r="AU130" s="31">
        <v>44865</v>
      </c>
      <c r="AV130" s="32"/>
      <c r="AW130" s="33" t="s">
        <v>955</v>
      </c>
      <c r="AX130" s="125" t="s">
        <v>109</v>
      </c>
      <c r="AY130" s="16">
        <v>90</v>
      </c>
      <c r="AZ130" s="16"/>
      <c r="BA130" s="16"/>
      <c r="BB130" s="16"/>
      <c r="BC130" s="16"/>
      <c r="BD130" s="16"/>
      <c r="BE130" s="16"/>
      <c r="BF130" s="16">
        <v>1</v>
      </c>
      <c r="BG130" s="36">
        <f t="shared" si="17"/>
        <v>90</v>
      </c>
      <c r="BH130" s="32">
        <v>44741</v>
      </c>
      <c r="BI130" s="38">
        <v>6600000</v>
      </c>
      <c r="BJ130" s="32"/>
      <c r="BK130" s="38"/>
      <c r="BL130" s="32"/>
      <c r="BM130" s="38"/>
      <c r="BN130" s="38"/>
      <c r="BO130" s="38"/>
      <c r="BP130" s="38"/>
      <c r="BQ130" s="38"/>
      <c r="BR130" s="39">
        <v>1</v>
      </c>
      <c r="BS130" s="39">
        <f t="shared" si="20"/>
        <v>6600000</v>
      </c>
      <c r="BT130" s="32"/>
      <c r="BU130" s="12"/>
      <c r="BV130" s="32"/>
      <c r="BW130" s="32"/>
      <c r="BX130" s="32"/>
      <c r="BY130" s="40">
        <f>+U130/AP130</f>
        <v>2200000</v>
      </c>
      <c r="BZ130" s="56">
        <v>1</v>
      </c>
      <c r="CA130" s="57">
        <v>44630</v>
      </c>
      <c r="CB130" s="58">
        <v>2200000</v>
      </c>
      <c r="CC130" s="48">
        <v>1</v>
      </c>
      <c r="CD130" s="57">
        <v>44658</v>
      </c>
      <c r="CE130" s="58">
        <v>2200000</v>
      </c>
      <c r="CF130" s="48">
        <v>1</v>
      </c>
      <c r="CG130" s="57">
        <v>44687</v>
      </c>
      <c r="CH130" s="58">
        <v>2200000</v>
      </c>
      <c r="CI130" s="60">
        <v>1</v>
      </c>
      <c r="CJ130" s="54">
        <v>44718</v>
      </c>
      <c r="CK130" s="59">
        <v>2181215</v>
      </c>
      <c r="CL130" s="60">
        <v>1</v>
      </c>
      <c r="CM130" s="54">
        <v>44753</v>
      </c>
      <c r="CN130" s="59">
        <v>2181215</v>
      </c>
      <c r="CO130" s="60">
        <v>1</v>
      </c>
      <c r="CP130" s="54">
        <v>44784</v>
      </c>
      <c r="CQ130" s="59">
        <v>2181215</v>
      </c>
      <c r="CR130" s="60"/>
      <c r="CS130" s="60"/>
      <c r="CT130" s="60"/>
      <c r="CU130" s="60"/>
      <c r="CV130" s="60"/>
      <c r="CW130" s="60"/>
      <c r="CX130" s="60"/>
      <c r="CY130" s="60"/>
      <c r="CZ130" s="60"/>
      <c r="DA130" s="60"/>
      <c r="DB130" s="60"/>
      <c r="DC130" s="60"/>
      <c r="DD130" s="48">
        <f t="shared" si="18"/>
        <v>6</v>
      </c>
      <c r="DE130" s="61">
        <f t="shared" si="19"/>
        <v>13143645</v>
      </c>
    </row>
    <row r="131" spans="1:109" ht="36" x14ac:dyDescent="0.25">
      <c r="A131" s="12">
        <v>127</v>
      </c>
      <c r="B131" s="12">
        <v>2022</v>
      </c>
      <c r="C131" s="13" t="s">
        <v>641</v>
      </c>
      <c r="D131" s="14" t="s">
        <v>642</v>
      </c>
      <c r="E131" s="125" t="s">
        <v>643</v>
      </c>
      <c r="F131" s="120" t="s">
        <v>879</v>
      </c>
      <c r="G131" s="36" t="s">
        <v>96</v>
      </c>
      <c r="H131" s="12" t="s">
        <v>61</v>
      </c>
      <c r="I131" s="12" t="s">
        <v>45</v>
      </c>
      <c r="J131" s="34" t="s">
        <v>60</v>
      </c>
      <c r="K131" s="68" t="s">
        <v>42</v>
      </c>
      <c r="L131" s="29" t="s">
        <v>719</v>
      </c>
      <c r="M131" s="12" t="s">
        <v>927</v>
      </c>
      <c r="N131" s="62" t="s">
        <v>861</v>
      </c>
      <c r="O131" s="62" t="s">
        <v>795</v>
      </c>
      <c r="P131" s="14" t="s">
        <v>984</v>
      </c>
      <c r="Q131" s="14" t="s">
        <v>987</v>
      </c>
      <c r="R131" s="12" t="s">
        <v>970</v>
      </c>
      <c r="S131" s="12" t="s">
        <v>977</v>
      </c>
      <c r="T131" s="15">
        <v>8000000</v>
      </c>
      <c r="U131" s="15">
        <f>+T131+BS131</f>
        <v>12000000</v>
      </c>
      <c r="V131" s="16" t="s">
        <v>150</v>
      </c>
      <c r="W131" s="48">
        <v>1741</v>
      </c>
      <c r="X131" s="49">
        <v>400</v>
      </c>
      <c r="Y131" s="50">
        <v>44585</v>
      </c>
      <c r="Z131" s="51">
        <v>474</v>
      </c>
      <c r="AA131" s="37">
        <v>44705</v>
      </c>
      <c r="AB131" s="37"/>
      <c r="AC131" s="52"/>
      <c r="AD131" s="53">
        <v>438</v>
      </c>
      <c r="AE131" s="54">
        <v>44589</v>
      </c>
      <c r="AF131" s="16">
        <v>549</v>
      </c>
      <c r="AG131" s="37">
        <v>44708</v>
      </c>
      <c r="AH131" s="16"/>
      <c r="AI131" s="26" t="s">
        <v>38</v>
      </c>
      <c r="AJ131" s="27" t="s">
        <v>63</v>
      </c>
      <c r="AK131" s="27" t="s">
        <v>68</v>
      </c>
      <c r="AL131" s="28">
        <v>4</v>
      </c>
      <c r="AM131" s="12" t="s">
        <v>137</v>
      </c>
      <c r="AN131" s="12">
        <v>4</v>
      </c>
      <c r="AO131" s="12">
        <v>2</v>
      </c>
      <c r="AP131" s="12">
        <f t="shared" si="22"/>
        <v>6</v>
      </c>
      <c r="AQ131" s="12"/>
      <c r="AR131" s="30">
        <v>44587</v>
      </c>
      <c r="AS131" s="31">
        <v>44594</v>
      </c>
      <c r="AT131" s="31">
        <v>44713</v>
      </c>
      <c r="AU131" s="31">
        <v>44774</v>
      </c>
      <c r="AV131" s="32"/>
      <c r="AW131" s="33" t="s">
        <v>713</v>
      </c>
      <c r="AX131" s="125" t="s">
        <v>115</v>
      </c>
      <c r="AY131" s="16">
        <v>60</v>
      </c>
      <c r="AZ131" s="16"/>
      <c r="BA131" s="16"/>
      <c r="BB131" s="16"/>
      <c r="BC131" s="16"/>
      <c r="BD131" s="16"/>
      <c r="BE131" s="16"/>
      <c r="BF131" s="16"/>
      <c r="BG131" s="36">
        <f t="shared" si="17"/>
        <v>60</v>
      </c>
      <c r="BH131" s="32">
        <v>44708</v>
      </c>
      <c r="BI131" s="38">
        <v>4000000</v>
      </c>
      <c r="BJ131" s="32"/>
      <c r="BK131" s="38"/>
      <c r="BL131" s="32"/>
      <c r="BM131" s="38"/>
      <c r="BN131" s="38"/>
      <c r="BO131" s="38"/>
      <c r="BP131" s="38"/>
      <c r="BQ131" s="38"/>
      <c r="BR131" s="39">
        <v>1</v>
      </c>
      <c r="BS131" s="39">
        <f t="shared" si="20"/>
        <v>4000000</v>
      </c>
      <c r="BT131" s="32"/>
      <c r="BU131" s="12"/>
      <c r="BV131" s="32"/>
      <c r="BW131" s="32"/>
      <c r="BX131" s="32"/>
      <c r="BY131" s="40">
        <f>+U131/AP131</f>
        <v>2000000</v>
      </c>
      <c r="BZ131" s="56">
        <v>1</v>
      </c>
      <c r="CA131" s="57">
        <v>44630</v>
      </c>
      <c r="CB131" s="58">
        <v>1933333</v>
      </c>
      <c r="CC131" s="48">
        <v>1</v>
      </c>
      <c r="CD131" s="57">
        <v>44662</v>
      </c>
      <c r="CE131" s="58">
        <v>2000000</v>
      </c>
      <c r="CF131" s="48">
        <v>1</v>
      </c>
      <c r="CG131" s="57">
        <v>44687</v>
      </c>
      <c r="CH131" s="60">
        <v>2000000</v>
      </c>
      <c r="CI131" s="60">
        <v>1</v>
      </c>
      <c r="CJ131" s="54">
        <v>44720</v>
      </c>
      <c r="CK131" s="59">
        <v>1982923</v>
      </c>
      <c r="CL131" s="60"/>
      <c r="CM131" s="60"/>
      <c r="CN131" s="59"/>
      <c r="CO131" s="60"/>
      <c r="CP131" s="60"/>
      <c r="CQ131" s="60"/>
      <c r="CR131" s="60"/>
      <c r="CS131" s="60"/>
      <c r="CT131" s="60"/>
      <c r="CU131" s="60"/>
      <c r="CV131" s="60"/>
      <c r="CW131" s="60"/>
      <c r="CX131" s="60"/>
      <c r="CY131" s="60"/>
      <c r="CZ131" s="60"/>
      <c r="DA131" s="60"/>
      <c r="DB131" s="60"/>
      <c r="DC131" s="60"/>
      <c r="DD131" s="48">
        <f t="shared" si="18"/>
        <v>4</v>
      </c>
      <c r="DE131" s="61">
        <f t="shared" si="19"/>
        <v>7916256</v>
      </c>
    </row>
    <row r="132" spans="1:109" ht="24" x14ac:dyDescent="0.25">
      <c r="A132" s="12">
        <v>128</v>
      </c>
      <c r="B132" s="12">
        <v>2022</v>
      </c>
      <c r="C132" s="13" t="s">
        <v>644</v>
      </c>
      <c r="D132" s="14" t="s">
        <v>645</v>
      </c>
      <c r="E132" s="125" t="s">
        <v>646</v>
      </c>
      <c r="F132" s="120" t="s">
        <v>882</v>
      </c>
      <c r="G132" s="36" t="s">
        <v>96</v>
      </c>
      <c r="H132" s="12" t="s">
        <v>337</v>
      </c>
      <c r="I132" s="12" t="s">
        <v>41</v>
      </c>
      <c r="J132" s="34" t="s">
        <v>60</v>
      </c>
      <c r="K132" s="68" t="s">
        <v>42</v>
      </c>
      <c r="L132" s="29" t="s">
        <v>715</v>
      </c>
      <c r="M132" s="12" t="s">
        <v>373</v>
      </c>
      <c r="N132" s="62" t="s">
        <v>817</v>
      </c>
      <c r="O132" s="62" t="s">
        <v>796</v>
      </c>
      <c r="P132" s="14" t="s">
        <v>984</v>
      </c>
      <c r="Q132" s="14" t="s">
        <v>987</v>
      </c>
      <c r="R132" s="12" t="s">
        <v>970</v>
      </c>
      <c r="S132" s="12" t="s">
        <v>977</v>
      </c>
      <c r="T132" s="15">
        <v>42240000</v>
      </c>
      <c r="U132" s="15">
        <f>+T132+BS132</f>
        <v>42240000</v>
      </c>
      <c r="V132" s="16" t="s">
        <v>150</v>
      </c>
      <c r="W132" s="48">
        <v>1841</v>
      </c>
      <c r="X132" s="49">
        <v>422</v>
      </c>
      <c r="Y132" s="50">
        <v>44586</v>
      </c>
      <c r="Z132" s="51"/>
      <c r="AA132" s="37"/>
      <c r="AB132" s="37"/>
      <c r="AC132" s="52"/>
      <c r="AD132" s="53">
        <v>410</v>
      </c>
      <c r="AE132" s="54">
        <v>44587</v>
      </c>
      <c r="AF132" s="16"/>
      <c r="AG132" s="16"/>
      <c r="AH132" s="16"/>
      <c r="AI132" s="26" t="s">
        <v>38</v>
      </c>
      <c r="AJ132" s="27" t="s">
        <v>63</v>
      </c>
      <c r="AK132" s="27" t="s">
        <v>67</v>
      </c>
      <c r="AL132" s="28">
        <v>5</v>
      </c>
      <c r="AM132" s="12" t="s">
        <v>137</v>
      </c>
      <c r="AN132" s="12">
        <v>6</v>
      </c>
      <c r="AO132" s="12">
        <v>0</v>
      </c>
      <c r="AP132" s="12">
        <f t="shared" si="22"/>
        <v>6</v>
      </c>
      <c r="AQ132" s="12"/>
      <c r="AR132" s="30">
        <v>44586</v>
      </c>
      <c r="AS132" s="31">
        <v>44587</v>
      </c>
      <c r="AT132" s="31">
        <v>44767</v>
      </c>
      <c r="AU132" s="31">
        <v>44643</v>
      </c>
      <c r="AV132" s="32"/>
      <c r="AW132" s="33" t="s">
        <v>948</v>
      </c>
      <c r="AX132" s="125" t="s">
        <v>111</v>
      </c>
      <c r="AY132" s="16"/>
      <c r="AZ132" s="16"/>
      <c r="BA132" s="16"/>
      <c r="BB132" s="16"/>
      <c r="BC132" s="16"/>
      <c r="BD132" s="16"/>
      <c r="BE132" s="16"/>
      <c r="BF132" s="16"/>
      <c r="BG132" s="36">
        <f t="shared" si="17"/>
        <v>0</v>
      </c>
      <c r="BH132" s="32"/>
      <c r="BI132" s="38"/>
      <c r="BJ132" s="32"/>
      <c r="BK132" s="38"/>
      <c r="BL132" s="32"/>
      <c r="BM132" s="38"/>
      <c r="BN132" s="38"/>
      <c r="BO132" s="38"/>
      <c r="BP132" s="38"/>
      <c r="BQ132" s="38"/>
      <c r="BR132" s="39"/>
      <c r="BS132" s="39">
        <f t="shared" si="20"/>
        <v>0</v>
      </c>
      <c r="BT132" s="32"/>
      <c r="BU132" s="12"/>
      <c r="BV132" s="32"/>
      <c r="BW132" s="32"/>
      <c r="BX132" s="32"/>
      <c r="BY132" s="40">
        <f>+U132/AP132</f>
        <v>7040000</v>
      </c>
      <c r="BZ132" s="56">
        <v>1</v>
      </c>
      <c r="CA132" s="57">
        <v>44693</v>
      </c>
      <c r="CB132" s="58">
        <v>8213333</v>
      </c>
      <c r="CC132" s="48">
        <v>1</v>
      </c>
      <c r="CD132" s="57">
        <v>44753</v>
      </c>
      <c r="CE132" s="58">
        <v>5104009</v>
      </c>
      <c r="CF132" s="48"/>
      <c r="CG132" s="48"/>
      <c r="CH132" s="67"/>
      <c r="CI132" s="60"/>
      <c r="CJ132" s="60"/>
      <c r="CK132" s="59"/>
      <c r="CL132" s="60"/>
      <c r="CM132" s="60"/>
      <c r="CN132" s="59"/>
      <c r="CO132" s="60"/>
      <c r="CP132" s="60"/>
      <c r="CQ132" s="60"/>
      <c r="CR132" s="60"/>
      <c r="CS132" s="60"/>
      <c r="CT132" s="60"/>
      <c r="CU132" s="60"/>
      <c r="CV132" s="60"/>
      <c r="CW132" s="60"/>
      <c r="CX132" s="60"/>
      <c r="CY132" s="60"/>
      <c r="CZ132" s="60"/>
      <c r="DA132" s="60"/>
      <c r="DB132" s="60"/>
      <c r="DC132" s="60"/>
      <c r="DD132" s="48">
        <f t="shared" si="18"/>
        <v>2</v>
      </c>
      <c r="DE132" s="61">
        <f t="shared" si="19"/>
        <v>13317342</v>
      </c>
    </row>
    <row r="133" spans="1:109" ht="36" x14ac:dyDescent="0.25">
      <c r="A133" s="12">
        <v>129</v>
      </c>
      <c r="B133" s="12">
        <v>2022</v>
      </c>
      <c r="C133" s="13" t="s">
        <v>647</v>
      </c>
      <c r="D133" s="14" t="s">
        <v>648</v>
      </c>
      <c r="E133" s="134" t="s">
        <v>650</v>
      </c>
      <c r="F133" s="120" t="s">
        <v>885</v>
      </c>
      <c r="G133" s="12" t="s">
        <v>96</v>
      </c>
      <c r="H133" s="12" t="s">
        <v>62</v>
      </c>
      <c r="I133" s="12" t="s">
        <v>41</v>
      </c>
      <c r="J133" s="34" t="s">
        <v>60</v>
      </c>
      <c r="K133" s="68" t="s">
        <v>42</v>
      </c>
      <c r="L133" s="29" t="s">
        <v>717</v>
      </c>
      <c r="M133" s="12" t="s">
        <v>932</v>
      </c>
      <c r="N133" s="62" t="s">
        <v>649</v>
      </c>
      <c r="O133" s="62" t="s">
        <v>797</v>
      </c>
      <c r="P133" s="14" t="s">
        <v>984</v>
      </c>
      <c r="Q133" s="14" t="s">
        <v>987</v>
      </c>
      <c r="R133" s="12" t="s">
        <v>970</v>
      </c>
      <c r="S133" s="12" t="s">
        <v>977</v>
      </c>
      <c r="T133" s="15">
        <v>24000000</v>
      </c>
      <c r="U133" s="15">
        <f>+T133+BS133</f>
        <v>24000000</v>
      </c>
      <c r="V133" s="16" t="s">
        <v>150</v>
      </c>
      <c r="W133" s="48">
        <v>1671</v>
      </c>
      <c r="X133" s="49">
        <v>439</v>
      </c>
      <c r="Y133" s="50">
        <v>44587</v>
      </c>
      <c r="Z133" s="51"/>
      <c r="AA133" s="37"/>
      <c r="AB133" s="37"/>
      <c r="AC133" s="52"/>
      <c r="AD133" s="53">
        <v>421</v>
      </c>
      <c r="AE133" s="54">
        <v>44588</v>
      </c>
      <c r="AF133" s="16"/>
      <c r="AG133" s="16"/>
      <c r="AH133" s="16"/>
      <c r="AI133" s="26" t="s">
        <v>38</v>
      </c>
      <c r="AJ133" s="27" t="s">
        <v>63</v>
      </c>
      <c r="AK133" s="27" t="s">
        <v>67</v>
      </c>
      <c r="AL133" s="28">
        <v>5</v>
      </c>
      <c r="AM133" s="12" t="s">
        <v>137</v>
      </c>
      <c r="AN133" s="12">
        <v>4</v>
      </c>
      <c r="AO133" s="12">
        <v>0</v>
      </c>
      <c r="AP133" s="12">
        <f t="shared" si="22"/>
        <v>4</v>
      </c>
      <c r="AQ133" s="12"/>
      <c r="AR133" s="30">
        <v>44587</v>
      </c>
      <c r="AS133" s="31">
        <v>44593</v>
      </c>
      <c r="AT133" s="31">
        <v>44712</v>
      </c>
      <c r="AU133" s="31">
        <v>44669</v>
      </c>
      <c r="AV133" s="32"/>
      <c r="AW133" s="33" t="s">
        <v>963</v>
      </c>
      <c r="AX133" s="125" t="s">
        <v>111</v>
      </c>
      <c r="AY133" s="16"/>
      <c r="AZ133" s="16"/>
      <c r="BA133" s="16"/>
      <c r="BB133" s="16"/>
      <c r="BC133" s="16"/>
      <c r="BD133" s="16"/>
      <c r="BE133" s="16"/>
      <c r="BF133" s="16"/>
      <c r="BG133" s="36">
        <f t="shared" si="17"/>
        <v>0</v>
      </c>
      <c r="BH133" s="32"/>
      <c r="BI133" s="38"/>
      <c r="BJ133" s="32"/>
      <c r="BK133" s="38"/>
      <c r="BL133" s="32"/>
      <c r="BM133" s="38"/>
      <c r="BN133" s="38"/>
      <c r="BO133" s="38"/>
      <c r="BP133" s="38"/>
      <c r="BQ133" s="38"/>
      <c r="BR133" s="39"/>
      <c r="BS133" s="39">
        <f t="shared" si="20"/>
        <v>0</v>
      </c>
      <c r="BT133" s="32"/>
      <c r="BU133" s="12"/>
      <c r="BV133" s="32"/>
      <c r="BW133" s="32"/>
      <c r="BX133" s="32"/>
      <c r="BY133" s="40">
        <f>+U133/AP133</f>
        <v>6000000</v>
      </c>
      <c r="BZ133" s="56">
        <v>1</v>
      </c>
      <c r="CA133" s="57">
        <v>44630</v>
      </c>
      <c r="CB133" s="58">
        <v>6000000</v>
      </c>
      <c r="CC133" s="48">
        <v>1</v>
      </c>
      <c r="CD133" s="57">
        <v>44662</v>
      </c>
      <c r="CE133" s="58">
        <v>6000000</v>
      </c>
      <c r="CF133" s="48">
        <v>1</v>
      </c>
      <c r="CG133" s="57">
        <v>44757</v>
      </c>
      <c r="CH133" s="58">
        <v>3569261</v>
      </c>
      <c r="CI133" s="60"/>
      <c r="CJ133" s="60"/>
      <c r="CK133" s="59"/>
      <c r="CL133" s="60"/>
      <c r="CM133" s="60"/>
      <c r="CN133" s="59"/>
      <c r="CO133" s="60"/>
      <c r="CP133" s="60"/>
      <c r="CQ133" s="60"/>
      <c r="CR133" s="60"/>
      <c r="CS133" s="60"/>
      <c r="CT133" s="60"/>
      <c r="CU133" s="60"/>
      <c r="CV133" s="60"/>
      <c r="CW133" s="60"/>
      <c r="CX133" s="60"/>
      <c r="CY133" s="60"/>
      <c r="CZ133" s="60"/>
      <c r="DA133" s="60"/>
      <c r="DB133" s="60"/>
      <c r="DC133" s="60"/>
      <c r="DD133" s="48">
        <f t="shared" si="18"/>
        <v>3</v>
      </c>
      <c r="DE133" s="61">
        <f t="shared" si="19"/>
        <v>15569261</v>
      </c>
    </row>
    <row r="134" spans="1:109" ht="36" x14ac:dyDescent="0.25">
      <c r="A134" s="12">
        <v>130</v>
      </c>
      <c r="B134" s="12">
        <v>2022</v>
      </c>
      <c r="C134" s="13" t="s">
        <v>651</v>
      </c>
      <c r="D134" s="14" t="s">
        <v>652</v>
      </c>
      <c r="E134" s="125" t="s">
        <v>653</v>
      </c>
      <c r="F134" s="120" t="s">
        <v>906</v>
      </c>
      <c r="G134" s="12" t="s">
        <v>39</v>
      </c>
      <c r="H134" s="12" t="s">
        <v>61</v>
      </c>
      <c r="I134" s="12" t="s">
        <v>41</v>
      </c>
      <c r="J134" s="36" t="s">
        <v>60</v>
      </c>
      <c r="K134" s="68" t="s">
        <v>42</v>
      </c>
      <c r="L134" s="29" t="s">
        <v>715</v>
      </c>
      <c r="M134" s="12" t="s">
        <v>125</v>
      </c>
      <c r="N134" s="62" t="s">
        <v>837</v>
      </c>
      <c r="O134" s="62" t="s">
        <v>798</v>
      </c>
      <c r="P134" s="14" t="s">
        <v>984</v>
      </c>
      <c r="Q134" s="14" t="s">
        <v>987</v>
      </c>
      <c r="R134" s="12" t="s">
        <v>970</v>
      </c>
      <c r="S134" s="12" t="s">
        <v>977</v>
      </c>
      <c r="T134" s="15">
        <v>48000000</v>
      </c>
      <c r="U134" s="15">
        <f>+T134+BS134</f>
        <v>67000000</v>
      </c>
      <c r="V134" s="16" t="s">
        <v>150</v>
      </c>
      <c r="W134" s="48">
        <v>1741</v>
      </c>
      <c r="X134" s="49">
        <v>440</v>
      </c>
      <c r="Y134" s="50">
        <v>44587</v>
      </c>
      <c r="Z134" s="51">
        <v>621</v>
      </c>
      <c r="AA134" s="37">
        <v>44795</v>
      </c>
      <c r="AB134" s="37"/>
      <c r="AC134" s="52"/>
      <c r="AD134" s="53">
        <v>422</v>
      </c>
      <c r="AE134" s="54">
        <v>44588</v>
      </c>
      <c r="AF134" s="16">
        <v>738</v>
      </c>
      <c r="AG134" s="37">
        <v>44799</v>
      </c>
      <c r="AH134" s="16"/>
      <c r="AI134" s="26" t="s">
        <v>38</v>
      </c>
      <c r="AJ134" s="27" t="s">
        <v>63</v>
      </c>
      <c r="AK134" s="27" t="s">
        <v>67</v>
      </c>
      <c r="AL134" s="28">
        <v>5</v>
      </c>
      <c r="AM134" s="12" t="s">
        <v>137</v>
      </c>
      <c r="AN134" s="12">
        <v>8</v>
      </c>
      <c r="AO134" s="12">
        <v>3</v>
      </c>
      <c r="AP134" s="12">
        <f t="shared" si="22"/>
        <v>11</v>
      </c>
      <c r="AQ134" s="12" t="s">
        <v>1167</v>
      </c>
      <c r="AR134" s="30">
        <v>44587</v>
      </c>
      <c r="AS134" s="31">
        <v>44588</v>
      </c>
      <c r="AT134" s="31">
        <v>44830</v>
      </c>
      <c r="AU134" s="31">
        <v>44926</v>
      </c>
      <c r="AV134" s="32"/>
      <c r="AW134" s="33" t="s">
        <v>823</v>
      </c>
      <c r="AX134" s="125" t="s">
        <v>109</v>
      </c>
      <c r="AY134" s="16">
        <v>95</v>
      </c>
      <c r="AZ134" s="16"/>
      <c r="BA134" s="16"/>
      <c r="BB134" s="16"/>
      <c r="BC134" s="16"/>
      <c r="BD134" s="16"/>
      <c r="BE134" s="16"/>
      <c r="BF134" s="16">
        <v>1</v>
      </c>
      <c r="BG134" s="36">
        <f t="shared" si="17"/>
        <v>95</v>
      </c>
      <c r="BH134" s="32">
        <v>44798</v>
      </c>
      <c r="BI134" s="38">
        <v>19000000</v>
      </c>
      <c r="BJ134" s="32"/>
      <c r="BK134" s="38"/>
      <c r="BL134" s="32"/>
      <c r="BM134" s="38"/>
      <c r="BN134" s="38"/>
      <c r="BO134" s="38"/>
      <c r="BP134" s="38"/>
      <c r="BQ134" s="38"/>
      <c r="BR134" s="39">
        <v>1</v>
      </c>
      <c r="BS134" s="39">
        <f t="shared" si="20"/>
        <v>19000000</v>
      </c>
      <c r="BT134" s="32"/>
      <c r="BU134" s="12"/>
      <c r="BV134" s="32"/>
      <c r="BW134" s="32"/>
      <c r="BX134" s="32"/>
      <c r="BY134" s="40">
        <f>+U134/AP134</f>
        <v>6090909.0909090908</v>
      </c>
      <c r="BZ134" s="56">
        <v>1</v>
      </c>
      <c r="CA134" s="57">
        <v>44624</v>
      </c>
      <c r="CB134" s="58">
        <v>800000</v>
      </c>
      <c r="CC134" s="48">
        <v>1</v>
      </c>
      <c r="CD134" s="57">
        <v>44630</v>
      </c>
      <c r="CE134" s="58">
        <v>6000000</v>
      </c>
      <c r="CF134" s="48">
        <v>1</v>
      </c>
      <c r="CG134" s="57">
        <v>44658</v>
      </c>
      <c r="CH134" s="58">
        <v>6000000</v>
      </c>
      <c r="CI134" s="60">
        <v>1</v>
      </c>
      <c r="CJ134" s="54">
        <v>44687</v>
      </c>
      <c r="CK134" s="58">
        <v>6000000</v>
      </c>
      <c r="CL134" s="60">
        <v>1</v>
      </c>
      <c r="CM134" s="54">
        <v>44718</v>
      </c>
      <c r="CN134" s="59">
        <v>5820562</v>
      </c>
      <c r="CO134" s="60">
        <v>1</v>
      </c>
      <c r="CP134" s="54">
        <v>44755</v>
      </c>
      <c r="CQ134" s="59">
        <v>5820562</v>
      </c>
      <c r="CR134" s="60">
        <v>1</v>
      </c>
      <c r="CS134" s="54">
        <v>44784</v>
      </c>
      <c r="CT134" s="59">
        <v>5820562</v>
      </c>
      <c r="CU134" s="60"/>
      <c r="CV134" s="60"/>
      <c r="CW134" s="60"/>
      <c r="CX134" s="60"/>
      <c r="CY134" s="60"/>
      <c r="CZ134" s="60"/>
      <c r="DA134" s="60"/>
      <c r="DB134" s="60"/>
      <c r="DC134" s="60"/>
      <c r="DD134" s="48">
        <f t="shared" si="18"/>
        <v>7</v>
      </c>
      <c r="DE134" s="61">
        <f t="shared" si="19"/>
        <v>36261686</v>
      </c>
    </row>
    <row r="135" spans="1:109" ht="36" x14ac:dyDescent="0.25">
      <c r="A135" s="12">
        <v>131</v>
      </c>
      <c r="B135" s="12">
        <v>2022</v>
      </c>
      <c r="C135" s="13" t="s">
        <v>654</v>
      </c>
      <c r="D135" s="14" t="s">
        <v>655</v>
      </c>
      <c r="E135" s="125" t="s">
        <v>1278</v>
      </c>
      <c r="F135" s="120" t="s">
        <v>879</v>
      </c>
      <c r="G135" s="12" t="s">
        <v>39</v>
      </c>
      <c r="H135" s="12" t="s">
        <v>337</v>
      </c>
      <c r="I135" s="12" t="s">
        <v>45</v>
      </c>
      <c r="J135" s="34" t="s">
        <v>60</v>
      </c>
      <c r="K135" s="68" t="s">
        <v>42</v>
      </c>
      <c r="L135" s="29" t="s">
        <v>720</v>
      </c>
      <c r="M135" s="12" t="s">
        <v>380</v>
      </c>
      <c r="N135" s="62" t="s">
        <v>656</v>
      </c>
      <c r="O135" s="62" t="s">
        <v>799</v>
      </c>
      <c r="P135" s="14" t="s">
        <v>984</v>
      </c>
      <c r="Q135" s="14" t="s">
        <v>987</v>
      </c>
      <c r="R135" s="12" t="s">
        <v>970</v>
      </c>
      <c r="S135" s="12" t="s">
        <v>977</v>
      </c>
      <c r="T135" s="15">
        <v>11000000</v>
      </c>
      <c r="U135" s="15">
        <f>+T135+BS135</f>
        <v>16500000</v>
      </c>
      <c r="V135" s="16" t="s">
        <v>150</v>
      </c>
      <c r="W135" s="48">
        <v>1731</v>
      </c>
      <c r="X135" s="49">
        <v>434</v>
      </c>
      <c r="Y135" s="50">
        <v>44587</v>
      </c>
      <c r="Z135" s="51">
        <v>535</v>
      </c>
      <c r="AA135" s="37">
        <v>44748</v>
      </c>
      <c r="AB135" s="37"/>
      <c r="AC135" s="52"/>
      <c r="AD135" s="53">
        <v>423</v>
      </c>
      <c r="AE135" s="54">
        <v>44588</v>
      </c>
      <c r="AF135" s="16">
        <v>615</v>
      </c>
      <c r="AG135" s="37">
        <v>44748</v>
      </c>
      <c r="AH135" s="16"/>
      <c r="AI135" s="26" t="s">
        <v>38</v>
      </c>
      <c r="AJ135" s="27" t="s">
        <v>63</v>
      </c>
      <c r="AK135" s="27" t="s">
        <v>68</v>
      </c>
      <c r="AL135" s="28">
        <v>4</v>
      </c>
      <c r="AM135" s="12" t="s">
        <v>137</v>
      </c>
      <c r="AN135" s="12">
        <v>5</v>
      </c>
      <c r="AO135" s="12">
        <v>2</v>
      </c>
      <c r="AP135" s="12">
        <f t="shared" si="22"/>
        <v>7</v>
      </c>
      <c r="AQ135" s="12" t="s">
        <v>1019</v>
      </c>
      <c r="AR135" s="30">
        <v>44587</v>
      </c>
      <c r="AS135" s="31">
        <v>44593</v>
      </c>
      <c r="AT135" s="31">
        <v>44742</v>
      </c>
      <c r="AU135" s="31">
        <v>44825</v>
      </c>
      <c r="AV135" s="32"/>
      <c r="AW135" s="33" t="s">
        <v>122</v>
      </c>
      <c r="AX135" s="125" t="s">
        <v>109</v>
      </c>
      <c r="AY135" s="16">
        <v>75</v>
      </c>
      <c r="AZ135" s="16"/>
      <c r="BA135" s="16"/>
      <c r="BB135" s="16"/>
      <c r="BC135" s="16"/>
      <c r="BD135" s="16"/>
      <c r="BE135" s="16"/>
      <c r="BF135" s="16">
        <v>1</v>
      </c>
      <c r="BG135" s="36">
        <f t="shared" si="17"/>
        <v>75</v>
      </c>
      <c r="BH135" s="32">
        <v>44748</v>
      </c>
      <c r="BI135" s="38">
        <v>5500000</v>
      </c>
      <c r="BJ135" s="32"/>
      <c r="BK135" s="38"/>
      <c r="BL135" s="32"/>
      <c r="BM135" s="38"/>
      <c r="BN135" s="38"/>
      <c r="BO135" s="38"/>
      <c r="BP135" s="38"/>
      <c r="BQ135" s="38"/>
      <c r="BR135" s="39">
        <v>1</v>
      </c>
      <c r="BS135" s="39">
        <f t="shared" si="20"/>
        <v>5500000</v>
      </c>
      <c r="BT135" s="32">
        <v>44742</v>
      </c>
      <c r="BU135" s="12"/>
      <c r="BV135" s="32">
        <v>44748</v>
      </c>
      <c r="BW135" s="32"/>
      <c r="BX135" s="32"/>
      <c r="BY135" s="40">
        <f>+U135/AP135</f>
        <v>2357142.8571428573</v>
      </c>
      <c r="BZ135" s="56">
        <v>1</v>
      </c>
      <c r="CA135" s="57">
        <v>44634</v>
      </c>
      <c r="CB135" s="58">
        <v>2200000</v>
      </c>
      <c r="CC135" s="48">
        <v>1</v>
      </c>
      <c r="CD135" s="57">
        <v>44718</v>
      </c>
      <c r="CE135" s="58">
        <v>3126408</v>
      </c>
      <c r="CF135" s="48">
        <v>1</v>
      </c>
      <c r="CG135" s="57">
        <v>44753</v>
      </c>
      <c r="CH135" s="58">
        <v>2108508</v>
      </c>
      <c r="CI135" s="60">
        <v>1</v>
      </c>
      <c r="CJ135" s="54">
        <v>44799</v>
      </c>
      <c r="CK135" s="59">
        <v>1817681</v>
      </c>
      <c r="CL135" s="60"/>
      <c r="CM135" s="60"/>
      <c r="CN135" s="59"/>
      <c r="CO135" s="60"/>
      <c r="CP135" s="60"/>
      <c r="CQ135" s="60"/>
      <c r="CR135" s="60"/>
      <c r="CS135" s="60"/>
      <c r="CT135" s="60"/>
      <c r="CU135" s="60"/>
      <c r="CV135" s="60"/>
      <c r="CW135" s="60"/>
      <c r="CX135" s="60"/>
      <c r="CY135" s="60"/>
      <c r="CZ135" s="60"/>
      <c r="DA135" s="60"/>
      <c r="DB135" s="60"/>
      <c r="DC135" s="60"/>
      <c r="DD135" s="48">
        <f t="shared" si="18"/>
        <v>4</v>
      </c>
      <c r="DE135" s="61">
        <f t="shared" si="19"/>
        <v>9252597</v>
      </c>
    </row>
    <row r="136" spans="1:109" ht="36" x14ac:dyDescent="0.25">
      <c r="A136" s="12">
        <v>132</v>
      </c>
      <c r="B136" s="12">
        <v>2022</v>
      </c>
      <c r="C136" s="13" t="s">
        <v>657</v>
      </c>
      <c r="D136" s="14" t="s">
        <v>658</v>
      </c>
      <c r="E136" s="131" t="s">
        <v>659</v>
      </c>
      <c r="F136" s="120" t="s">
        <v>897</v>
      </c>
      <c r="G136" s="36" t="s">
        <v>435</v>
      </c>
      <c r="H136" s="12" t="s">
        <v>62</v>
      </c>
      <c r="I136" s="12" t="s">
        <v>41</v>
      </c>
      <c r="J136" s="34" t="s">
        <v>60</v>
      </c>
      <c r="K136" s="68" t="s">
        <v>42</v>
      </c>
      <c r="L136" s="29" t="s">
        <v>513</v>
      </c>
      <c r="M136" s="12" t="s">
        <v>932</v>
      </c>
      <c r="N136" s="62" t="s">
        <v>863</v>
      </c>
      <c r="O136" s="62" t="s">
        <v>800</v>
      </c>
      <c r="P136" s="14" t="s">
        <v>984</v>
      </c>
      <c r="Q136" s="14" t="s">
        <v>987</v>
      </c>
      <c r="R136" s="12" t="s">
        <v>970</v>
      </c>
      <c r="S136" s="12" t="s">
        <v>977</v>
      </c>
      <c r="T136" s="15">
        <v>28200000</v>
      </c>
      <c r="U136" s="15">
        <f>+T136+BS136</f>
        <v>42300000</v>
      </c>
      <c r="V136" s="16" t="s">
        <v>150</v>
      </c>
      <c r="W136" s="48">
        <v>1671</v>
      </c>
      <c r="X136" s="49">
        <v>436</v>
      </c>
      <c r="Y136" s="50">
        <v>44587</v>
      </c>
      <c r="Z136" s="51">
        <v>521</v>
      </c>
      <c r="AA136" s="37">
        <v>44728</v>
      </c>
      <c r="AB136" s="37"/>
      <c r="AC136" s="52"/>
      <c r="AD136" s="53">
        <v>424</v>
      </c>
      <c r="AE136" s="54">
        <v>44588</v>
      </c>
      <c r="AF136" s="16">
        <v>603</v>
      </c>
      <c r="AG136" s="37">
        <v>44729</v>
      </c>
      <c r="AH136" s="16"/>
      <c r="AI136" s="26" t="s">
        <v>38</v>
      </c>
      <c r="AJ136" s="27" t="s">
        <v>63</v>
      </c>
      <c r="AK136" s="27" t="s">
        <v>67</v>
      </c>
      <c r="AL136" s="28">
        <v>5</v>
      </c>
      <c r="AM136" s="12" t="s">
        <v>137</v>
      </c>
      <c r="AN136" s="12">
        <v>6</v>
      </c>
      <c r="AO136" s="12">
        <v>3</v>
      </c>
      <c r="AP136" s="12">
        <f t="shared" si="22"/>
        <v>9</v>
      </c>
      <c r="AQ136" s="12"/>
      <c r="AR136" s="30">
        <v>44587</v>
      </c>
      <c r="AS136" s="31">
        <v>44593</v>
      </c>
      <c r="AT136" s="31" t="s">
        <v>714</v>
      </c>
      <c r="AU136" s="31">
        <v>44865</v>
      </c>
      <c r="AV136" s="32"/>
      <c r="AW136" s="33" t="s">
        <v>955</v>
      </c>
      <c r="AX136" s="125" t="s">
        <v>109</v>
      </c>
      <c r="AY136" s="16">
        <v>90</v>
      </c>
      <c r="AZ136" s="16"/>
      <c r="BA136" s="16"/>
      <c r="BB136" s="16"/>
      <c r="BC136" s="16"/>
      <c r="BD136" s="16"/>
      <c r="BE136" s="16"/>
      <c r="BF136" s="16">
        <v>1</v>
      </c>
      <c r="BG136" s="36">
        <f t="shared" si="17"/>
        <v>90</v>
      </c>
      <c r="BH136" s="32">
        <v>44729</v>
      </c>
      <c r="BI136" s="38">
        <v>14100000</v>
      </c>
      <c r="BJ136" s="32"/>
      <c r="BK136" s="38"/>
      <c r="BL136" s="32"/>
      <c r="BM136" s="38"/>
      <c r="BN136" s="38"/>
      <c r="BO136" s="38"/>
      <c r="BP136" s="38"/>
      <c r="BQ136" s="38"/>
      <c r="BR136" s="39">
        <v>1</v>
      </c>
      <c r="BS136" s="39">
        <f t="shared" si="20"/>
        <v>14100000</v>
      </c>
      <c r="BT136" s="32"/>
      <c r="BU136" s="12"/>
      <c r="BV136" s="32"/>
      <c r="BW136" s="32"/>
      <c r="BX136" s="32"/>
      <c r="BY136" s="40">
        <f>+U136/AP136</f>
        <v>4700000</v>
      </c>
      <c r="BZ136" s="56">
        <v>1</v>
      </c>
      <c r="CA136" s="57">
        <v>44630</v>
      </c>
      <c r="CB136" s="58">
        <v>4700000</v>
      </c>
      <c r="CC136" s="48">
        <v>1</v>
      </c>
      <c r="CD136" s="57">
        <v>44662</v>
      </c>
      <c r="CE136" s="58">
        <v>4700000</v>
      </c>
      <c r="CF136" s="48">
        <v>1</v>
      </c>
      <c r="CG136" s="57">
        <v>44687</v>
      </c>
      <c r="CH136" s="58">
        <v>4700000</v>
      </c>
      <c r="CI136" s="60">
        <v>1</v>
      </c>
      <c r="CJ136" s="54">
        <v>44718</v>
      </c>
      <c r="CK136" s="59">
        <v>4659868</v>
      </c>
      <c r="CL136" s="60">
        <v>1</v>
      </c>
      <c r="CM136" s="54">
        <v>44753</v>
      </c>
      <c r="CN136" s="59">
        <v>4659868</v>
      </c>
      <c r="CO136" s="60">
        <v>1</v>
      </c>
      <c r="CP136" s="54">
        <v>44784</v>
      </c>
      <c r="CQ136" s="59">
        <v>4659868</v>
      </c>
      <c r="CR136" s="60"/>
      <c r="CS136" s="54"/>
      <c r="CT136" s="60"/>
      <c r="CU136" s="60"/>
      <c r="CV136" s="60"/>
      <c r="CW136" s="60"/>
      <c r="CX136" s="60"/>
      <c r="CY136" s="60"/>
      <c r="CZ136" s="60"/>
      <c r="DA136" s="60"/>
      <c r="DB136" s="60"/>
      <c r="DC136" s="60"/>
      <c r="DD136" s="48">
        <f t="shared" si="18"/>
        <v>6</v>
      </c>
      <c r="DE136" s="61">
        <f t="shared" si="19"/>
        <v>28079604</v>
      </c>
    </row>
    <row r="137" spans="1:109" ht="48" x14ac:dyDescent="0.25">
      <c r="A137" s="12">
        <v>133</v>
      </c>
      <c r="B137" s="12">
        <v>2022</v>
      </c>
      <c r="C137" s="13" t="s">
        <v>660</v>
      </c>
      <c r="D137" s="14" t="s">
        <v>661</v>
      </c>
      <c r="E137" s="125" t="s">
        <v>662</v>
      </c>
      <c r="F137" s="120" t="s">
        <v>890</v>
      </c>
      <c r="G137" s="12" t="s">
        <v>39</v>
      </c>
      <c r="H137" s="12" t="s">
        <v>61</v>
      </c>
      <c r="I137" s="12" t="s">
        <v>43</v>
      </c>
      <c r="J137" s="34" t="s">
        <v>60</v>
      </c>
      <c r="K137" s="68" t="s">
        <v>42</v>
      </c>
      <c r="L137" s="29" t="s">
        <v>81</v>
      </c>
      <c r="M137" s="12" t="s">
        <v>151</v>
      </c>
      <c r="N137" s="62" t="s">
        <v>864</v>
      </c>
      <c r="O137" s="62" t="s">
        <v>801</v>
      </c>
      <c r="P137" s="14" t="s">
        <v>984</v>
      </c>
      <c r="Q137" s="14" t="s">
        <v>987</v>
      </c>
      <c r="R137" s="12" t="s">
        <v>970</v>
      </c>
      <c r="S137" s="12" t="s">
        <v>977</v>
      </c>
      <c r="T137" s="15">
        <v>25200000</v>
      </c>
      <c r="U137" s="15">
        <f>+T137+BS137</f>
        <v>37800000</v>
      </c>
      <c r="V137" s="36" t="s">
        <v>150</v>
      </c>
      <c r="W137" s="48">
        <v>1815</v>
      </c>
      <c r="X137" s="49">
        <v>433</v>
      </c>
      <c r="Y137" s="50">
        <v>44587</v>
      </c>
      <c r="Z137" s="51">
        <v>523</v>
      </c>
      <c r="AA137" s="37">
        <v>44728</v>
      </c>
      <c r="AB137" s="37"/>
      <c r="AC137" s="52"/>
      <c r="AD137" s="53">
        <v>425</v>
      </c>
      <c r="AE137" s="54">
        <v>44588</v>
      </c>
      <c r="AF137" s="16">
        <v>604</v>
      </c>
      <c r="AG137" s="37">
        <v>44729</v>
      </c>
      <c r="AH137" s="16"/>
      <c r="AI137" s="26" t="s">
        <v>38</v>
      </c>
      <c r="AJ137" s="27" t="s">
        <v>63</v>
      </c>
      <c r="AK137" s="27" t="s">
        <v>68</v>
      </c>
      <c r="AL137" s="28">
        <v>4</v>
      </c>
      <c r="AM137" s="12" t="s">
        <v>137</v>
      </c>
      <c r="AN137" s="12">
        <v>6</v>
      </c>
      <c r="AO137" s="12">
        <v>3</v>
      </c>
      <c r="AP137" s="12">
        <f t="shared" si="22"/>
        <v>9</v>
      </c>
      <c r="AQ137" s="12"/>
      <c r="AR137" s="30">
        <v>44587</v>
      </c>
      <c r="AS137" s="31">
        <v>44593</v>
      </c>
      <c r="AT137" s="31" t="s">
        <v>714</v>
      </c>
      <c r="AU137" s="31">
        <v>44865</v>
      </c>
      <c r="AV137" s="32"/>
      <c r="AW137" s="33" t="s">
        <v>955</v>
      </c>
      <c r="AX137" s="125" t="s">
        <v>109</v>
      </c>
      <c r="AY137" s="16">
        <v>90</v>
      </c>
      <c r="AZ137" s="16"/>
      <c r="BA137" s="16"/>
      <c r="BB137" s="16"/>
      <c r="BC137" s="16"/>
      <c r="BD137" s="16"/>
      <c r="BE137" s="16"/>
      <c r="BF137" s="16">
        <v>1</v>
      </c>
      <c r="BG137" s="36">
        <f t="shared" si="17"/>
        <v>90</v>
      </c>
      <c r="BH137" s="32">
        <v>44729</v>
      </c>
      <c r="BI137" s="38">
        <v>12600000</v>
      </c>
      <c r="BJ137" s="32"/>
      <c r="BK137" s="38"/>
      <c r="BL137" s="32"/>
      <c r="BM137" s="38"/>
      <c r="BN137" s="38"/>
      <c r="BO137" s="38"/>
      <c r="BP137" s="38"/>
      <c r="BQ137" s="38"/>
      <c r="BR137" s="39">
        <v>1</v>
      </c>
      <c r="BS137" s="39">
        <f t="shared" si="20"/>
        <v>12600000</v>
      </c>
      <c r="BT137" s="32"/>
      <c r="BU137" s="12"/>
      <c r="BV137" s="32"/>
      <c r="BW137" s="32"/>
      <c r="BX137" s="32"/>
      <c r="BY137" s="40">
        <f>+U137/AP137</f>
        <v>4200000</v>
      </c>
      <c r="BZ137" s="56">
        <v>1</v>
      </c>
      <c r="CA137" s="57">
        <v>44602</v>
      </c>
      <c r="CB137" s="58">
        <v>4200000</v>
      </c>
      <c r="CC137" s="48">
        <v>1</v>
      </c>
      <c r="CD137" s="57">
        <v>44658</v>
      </c>
      <c r="CE137" s="58">
        <v>4200000</v>
      </c>
      <c r="CF137" s="48">
        <v>1</v>
      </c>
      <c r="CG137" s="57">
        <v>44687</v>
      </c>
      <c r="CH137" s="58">
        <v>4200000</v>
      </c>
      <c r="CI137" s="60">
        <v>1</v>
      </c>
      <c r="CJ137" s="54">
        <v>44720</v>
      </c>
      <c r="CK137" s="59">
        <v>4164138</v>
      </c>
      <c r="CL137" s="60">
        <v>1</v>
      </c>
      <c r="CM137" s="54">
        <v>44755</v>
      </c>
      <c r="CN137" s="59">
        <v>4164138</v>
      </c>
      <c r="CO137" s="60">
        <v>1</v>
      </c>
      <c r="CP137" s="54">
        <v>44784</v>
      </c>
      <c r="CQ137" s="59">
        <v>4164138</v>
      </c>
      <c r="CR137" s="60"/>
      <c r="CS137" s="54"/>
      <c r="CT137" s="60"/>
      <c r="CU137" s="60"/>
      <c r="CV137" s="60"/>
      <c r="CW137" s="60"/>
      <c r="CX137" s="60"/>
      <c r="CY137" s="60"/>
      <c r="CZ137" s="60"/>
      <c r="DA137" s="60"/>
      <c r="DB137" s="60"/>
      <c r="DC137" s="60"/>
      <c r="DD137" s="48">
        <f t="shared" si="18"/>
        <v>6</v>
      </c>
      <c r="DE137" s="61">
        <f t="shared" si="19"/>
        <v>25092414</v>
      </c>
    </row>
    <row r="138" spans="1:109" ht="36" x14ac:dyDescent="0.25">
      <c r="A138" s="12">
        <v>134</v>
      </c>
      <c r="B138" s="12">
        <v>2022</v>
      </c>
      <c r="C138" s="13" t="s">
        <v>663</v>
      </c>
      <c r="D138" s="14" t="s">
        <v>664</v>
      </c>
      <c r="E138" s="125" t="s">
        <v>665</v>
      </c>
      <c r="F138" s="120" t="s">
        <v>879</v>
      </c>
      <c r="G138" s="12" t="s">
        <v>39</v>
      </c>
      <c r="H138" s="12" t="s">
        <v>337</v>
      </c>
      <c r="I138" s="12" t="s">
        <v>45</v>
      </c>
      <c r="J138" s="34" t="s">
        <v>60</v>
      </c>
      <c r="K138" s="68" t="s">
        <v>42</v>
      </c>
      <c r="L138" s="29" t="s">
        <v>718</v>
      </c>
      <c r="M138" s="12" t="s">
        <v>373</v>
      </c>
      <c r="N138" s="62" t="s">
        <v>388</v>
      </c>
      <c r="O138" s="62" t="s">
        <v>802</v>
      </c>
      <c r="P138" s="14" t="s">
        <v>984</v>
      </c>
      <c r="Q138" s="14" t="s">
        <v>987</v>
      </c>
      <c r="R138" s="12" t="s">
        <v>970</v>
      </c>
      <c r="S138" s="12" t="s">
        <v>977</v>
      </c>
      <c r="T138" s="15">
        <v>13200000</v>
      </c>
      <c r="U138" s="15">
        <f>+T138+BS138</f>
        <v>19800000</v>
      </c>
      <c r="V138" s="36" t="s">
        <v>150</v>
      </c>
      <c r="W138" s="48">
        <v>1841</v>
      </c>
      <c r="X138" s="49">
        <v>337</v>
      </c>
      <c r="Y138" s="50">
        <v>44579</v>
      </c>
      <c r="Z138" s="51">
        <v>544</v>
      </c>
      <c r="AA138" s="37">
        <v>44748</v>
      </c>
      <c r="AB138" s="37"/>
      <c r="AC138" s="52"/>
      <c r="AD138" s="53">
        <v>437</v>
      </c>
      <c r="AE138" s="54">
        <v>44589</v>
      </c>
      <c r="AF138" s="16">
        <v>642</v>
      </c>
      <c r="AG138" s="37">
        <v>44754</v>
      </c>
      <c r="AH138" s="16"/>
      <c r="AI138" s="26" t="s">
        <v>38</v>
      </c>
      <c r="AJ138" s="27" t="s">
        <v>63</v>
      </c>
      <c r="AK138" s="27" t="s">
        <v>68</v>
      </c>
      <c r="AL138" s="28">
        <v>4</v>
      </c>
      <c r="AM138" s="12" t="s">
        <v>137</v>
      </c>
      <c r="AN138" s="12">
        <v>6</v>
      </c>
      <c r="AO138" s="12">
        <v>3</v>
      </c>
      <c r="AP138" s="12">
        <f t="shared" si="22"/>
        <v>9</v>
      </c>
      <c r="AQ138" s="12"/>
      <c r="AR138" s="30">
        <v>44587</v>
      </c>
      <c r="AS138" s="31">
        <v>44593</v>
      </c>
      <c r="AT138" s="31" t="s">
        <v>714</v>
      </c>
      <c r="AU138" s="31">
        <v>44865</v>
      </c>
      <c r="AV138" s="32"/>
      <c r="AW138" s="33" t="s">
        <v>955</v>
      </c>
      <c r="AX138" s="125" t="s">
        <v>109</v>
      </c>
      <c r="AY138" s="16">
        <v>90</v>
      </c>
      <c r="AZ138" s="16"/>
      <c r="BA138" s="16"/>
      <c r="BB138" s="16"/>
      <c r="BC138" s="16"/>
      <c r="BD138" s="16"/>
      <c r="BE138" s="16"/>
      <c r="BF138" s="16">
        <v>1</v>
      </c>
      <c r="BG138" s="36">
        <f t="shared" si="17"/>
        <v>90</v>
      </c>
      <c r="BH138" s="32">
        <v>44750</v>
      </c>
      <c r="BI138" s="38">
        <v>6600000</v>
      </c>
      <c r="BJ138" s="32"/>
      <c r="BK138" s="38"/>
      <c r="BL138" s="32"/>
      <c r="BM138" s="38"/>
      <c r="BN138" s="38"/>
      <c r="BO138" s="38"/>
      <c r="BP138" s="38"/>
      <c r="BQ138" s="38"/>
      <c r="BR138" s="39">
        <v>1</v>
      </c>
      <c r="BS138" s="39">
        <f t="shared" si="20"/>
        <v>6600000</v>
      </c>
      <c r="BT138" s="32"/>
      <c r="BU138" s="12"/>
      <c r="BV138" s="32"/>
      <c r="BW138" s="32"/>
      <c r="BX138" s="32"/>
      <c r="BY138" s="40">
        <f>+U138/AP138</f>
        <v>2200000</v>
      </c>
      <c r="BZ138" s="56">
        <v>1</v>
      </c>
      <c r="CA138" s="57">
        <v>44643</v>
      </c>
      <c r="CB138" s="58">
        <v>2200000</v>
      </c>
      <c r="CC138" s="48">
        <v>1</v>
      </c>
      <c r="CD138" s="57">
        <v>44662</v>
      </c>
      <c r="CE138" s="58">
        <v>2200000</v>
      </c>
      <c r="CF138" s="48">
        <v>1</v>
      </c>
      <c r="CG138" s="57">
        <v>44687</v>
      </c>
      <c r="CH138" s="58">
        <v>2200000</v>
      </c>
      <c r="CI138" s="60">
        <v>1</v>
      </c>
      <c r="CJ138" s="54">
        <v>44718</v>
      </c>
      <c r="CK138" s="59">
        <v>2179855</v>
      </c>
      <c r="CL138" s="60">
        <v>1</v>
      </c>
      <c r="CM138" s="54">
        <v>44753</v>
      </c>
      <c r="CN138" s="59">
        <v>2181215</v>
      </c>
      <c r="CO138" s="60">
        <v>1</v>
      </c>
      <c r="CP138" s="54">
        <v>44784</v>
      </c>
      <c r="CQ138" s="59">
        <v>2179855</v>
      </c>
      <c r="CR138" s="60"/>
      <c r="CS138" s="60"/>
      <c r="CT138" s="60"/>
      <c r="CU138" s="60"/>
      <c r="CV138" s="60"/>
      <c r="CW138" s="60"/>
      <c r="CX138" s="60"/>
      <c r="CY138" s="60"/>
      <c r="CZ138" s="60"/>
      <c r="DA138" s="60"/>
      <c r="DB138" s="60"/>
      <c r="DC138" s="60"/>
      <c r="DD138" s="48">
        <f t="shared" si="18"/>
        <v>6</v>
      </c>
      <c r="DE138" s="61">
        <f t="shared" si="19"/>
        <v>13140925</v>
      </c>
    </row>
    <row r="139" spans="1:109" ht="36" x14ac:dyDescent="0.25">
      <c r="A139" s="12">
        <v>135</v>
      </c>
      <c r="B139" s="12">
        <v>2022</v>
      </c>
      <c r="C139" s="13" t="s">
        <v>666</v>
      </c>
      <c r="D139" s="14" t="s">
        <v>667</v>
      </c>
      <c r="E139" s="132" t="s">
        <v>669</v>
      </c>
      <c r="F139" s="120" t="s">
        <v>882</v>
      </c>
      <c r="G139" s="36" t="s">
        <v>39</v>
      </c>
      <c r="H139" s="36" t="s">
        <v>337</v>
      </c>
      <c r="I139" s="36" t="s">
        <v>43</v>
      </c>
      <c r="J139" s="34" t="s">
        <v>60</v>
      </c>
      <c r="K139" s="16" t="s">
        <v>42</v>
      </c>
      <c r="L139" s="29" t="s">
        <v>719</v>
      </c>
      <c r="M139" s="12" t="s">
        <v>127</v>
      </c>
      <c r="N139" s="62" t="s">
        <v>668</v>
      </c>
      <c r="O139" s="62" t="s">
        <v>803</v>
      </c>
      <c r="P139" s="14" t="s">
        <v>984</v>
      </c>
      <c r="Q139" s="14" t="s">
        <v>987</v>
      </c>
      <c r="R139" s="12" t="s">
        <v>970</v>
      </c>
      <c r="S139" s="12" t="s">
        <v>977</v>
      </c>
      <c r="T139" s="15">
        <v>14000000</v>
      </c>
      <c r="U139" s="15">
        <f>+T139+BS139</f>
        <v>21000000</v>
      </c>
      <c r="V139" s="36" t="s">
        <v>150</v>
      </c>
      <c r="W139" s="48">
        <v>1841</v>
      </c>
      <c r="X139" s="49">
        <v>384</v>
      </c>
      <c r="Y139" s="50">
        <v>44582</v>
      </c>
      <c r="Z139" s="51">
        <v>476</v>
      </c>
      <c r="AA139" s="37">
        <v>44705</v>
      </c>
      <c r="AB139" s="37"/>
      <c r="AC139" s="52"/>
      <c r="AD139" s="53">
        <v>439</v>
      </c>
      <c r="AE139" s="54">
        <v>44589</v>
      </c>
      <c r="AF139" s="16">
        <v>546</v>
      </c>
      <c r="AG139" s="37">
        <v>44708</v>
      </c>
      <c r="AH139" s="16"/>
      <c r="AI139" s="26" t="s">
        <v>38</v>
      </c>
      <c r="AJ139" s="27" t="s">
        <v>63</v>
      </c>
      <c r="AK139" s="27" t="s">
        <v>68</v>
      </c>
      <c r="AL139" s="28">
        <v>4</v>
      </c>
      <c r="AM139" s="12" t="s">
        <v>137</v>
      </c>
      <c r="AN139" s="12">
        <v>4</v>
      </c>
      <c r="AO139" s="12">
        <v>2</v>
      </c>
      <c r="AP139" s="12">
        <f t="shared" si="22"/>
        <v>6</v>
      </c>
      <c r="AQ139" s="12"/>
      <c r="AR139" s="30">
        <v>44587</v>
      </c>
      <c r="AS139" s="31">
        <v>44594</v>
      </c>
      <c r="AT139" s="31">
        <v>44713</v>
      </c>
      <c r="AU139" s="31">
        <v>44774</v>
      </c>
      <c r="AV139" s="32"/>
      <c r="AW139" s="33" t="s">
        <v>713</v>
      </c>
      <c r="AX139" s="125" t="s">
        <v>115</v>
      </c>
      <c r="AY139" s="16">
        <v>60</v>
      </c>
      <c r="AZ139" s="16"/>
      <c r="BA139" s="16"/>
      <c r="BB139" s="16"/>
      <c r="BC139" s="16"/>
      <c r="BD139" s="16"/>
      <c r="BE139" s="16"/>
      <c r="BF139" s="16">
        <v>1</v>
      </c>
      <c r="BG139" s="36">
        <f t="shared" si="17"/>
        <v>60</v>
      </c>
      <c r="BH139" s="32">
        <v>44707</v>
      </c>
      <c r="BI139" s="38">
        <v>7000000</v>
      </c>
      <c r="BJ139" s="32"/>
      <c r="BK139" s="38"/>
      <c r="BL139" s="32"/>
      <c r="BM139" s="38"/>
      <c r="BN139" s="38"/>
      <c r="BO139" s="38"/>
      <c r="BP139" s="38"/>
      <c r="BQ139" s="38"/>
      <c r="BR139" s="39">
        <v>1</v>
      </c>
      <c r="BS139" s="39">
        <f t="shared" si="20"/>
        <v>7000000</v>
      </c>
      <c r="BT139" s="32"/>
      <c r="BU139" s="12"/>
      <c r="BV139" s="32"/>
      <c r="BW139" s="32"/>
      <c r="BX139" s="32"/>
      <c r="BY139" s="40">
        <f>+U139/AP139</f>
        <v>3500000</v>
      </c>
      <c r="BZ139" s="56">
        <v>1</v>
      </c>
      <c r="CA139" s="57">
        <v>44634</v>
      </c>
      <c r="CB139" s="58">
        <v>3383333</v>
      </c>
      <c r="CC139" s="48">
        <v>1</v>
      </c>
      <c r="CD139" s="57">
        <v>44658</v>
      </c>
      <c r="CE139" s="58">
        <v>3500000</v>
      </c>
      <c r="CF139" s="48">
        <v>1</v>
      </c>
      <c r="CG139" s="57">
        <v>44687</v>
      </c>
      <c r="CH139" s="58">
        <v>3500000</v>
      </c>
      <c r="CI139" s="60">
        <v>1</v>
      </c>
      <c r="CJ139" s="54">
        <v>44720</v>
      </c>
      <c r="CK139" s="59">
        <v>3470115</v>
      </c>
      <c r="CL139" s="60">
        <v>1</v>
      </c>
      <c r="CM139" s="54">
        <v>44755</v>
      </c>
      <c r="CN139" s="59">
        <v>3470115</v>
      </c>
      <c r="CO139" s="60"/>
      <c r="CP139" s="60"/>
      <c r="CQ139" s="60"/>
      <c r="CR139" s="60"/>
      <c r="CS139" s="60"/>
      <c r="CT139" s="60"/>
      <c r="CU139" s="60"/>
      <c r="CV139" s="60"/>
      <c r="CW139" s="60"/>
      <c r="CX139" s="60"/>
      <c r="CY139" s="60"/>
      <c r="CZ139" s="60"/>
      <c r="DA139" s="60"/>
      <c r="DB139" s="60"/>
      <c r="DC139" s="60"/>
      <c r="DD139" s="48">
        <f t="shared" si="18"/>
        <v>5</v>
      </c>
      <c r="DE139" s="61">
        <f t="shared" si="19"/>
        <v>17323563</v>
      </c>
    </row>
    <row r="140" spans="1:109" ht="36" x14ac:dyDescent="0.25">
      <c r="A140" s="12">
        <v>136</v>
      </c>
      <c r="B140" s="12">
        <v>2022</v>
      </c>
      <c r="C140" s="13" t="s">
        <v>670</v>
      </c>
      <c r="D140" s="14" t="s">
        <v>671</v>
      </c>
      <c r="E140" s="132" t="s">
        <v>672</v>
      </c>
      <c r="F140" s="120" t="s">
        <v>879</v>
      </c>
      <c r="G140" s="12" t="s">
        <v>39</v>
      </c>
      <c r="H140" s="12" t="s">
        <v>61</v>
      </c>
      <c r="I140" s="12" t="s">
        <v>45</v>
      </c>
      <c r="J140" s="36" t="s">
        <v>60</v>
      </c>
      <c r="K140" s="16" t="s">
        <v>42</v>
      </c>
      <c r="L140" s="29" t="s">
        <v>716</v>
      </c>
      <c r="M140" s="12" t="s">
        <v>381</v>
      </c>
      <c r="N140" s="62" t="s">
        <v>422</v>
      </c>
      <c r="O140" s="62" t="s">
        <v>804</v>
      </c>
      <c r="P140" s="14" t="s">
        <v>984</v>
      </c>
      <c r="Q140" s="14" t="s">
        <v>987</v>
      </c>
      <c r="R140" s="12" t="s">
        <v>970</v>
      </c>
      <c r="S140" s="12" t="s">
        <v>977</v>
      </c>
      <c r="T140" s="15">
        <v>15600000</v>
      </c>
      <c r="U140" s="15">
        <f>+T140+BS140</f>
        <v>15600000</v>
      </c>
      <c r="V140" s="36" t="s">
        <v>150</v>
      </c>
      <c r="W140" s="48">
        <v>1741</v>
      </c>
      <c r="X140" s="49">
        <v>311</v>
      </c>
      <c r="Y140" s="50">
        <v>44578</v>
      </c>
      <c r="Z140" s="51"/>
      <c r="AA140" s="37"/>
      <c r="AB140" s="37"/>
      <c r="AC140" s="52"/>
      <c r="AD140" s="53">
        <v>458</v>
      </c>
      <c r="AE140" s="54">
        <v>44592</v>
      </c>
      <c r="AF140" s="16"/>
      <c r="AG140" s="16"/>
      <c r="AH140" s="16"/>
      <c r="AI140" s="26" t="s">
        <v>38</v>
      </c>
      <c r="AJ140" s="27" t="s">
        <v>63</v>
      </c>
      <c r="AK140" s="27" t="s">
        <v>68</v>
      </c>
      <c r="AL140" s="28">
        <v>4</v>
      </c>
      <c r="AM140" s="12" t="s">
        <v>137</v>
      </c>
      <c r="AN140" s="12">
        <v>6</v>
      </c>
      <c r="AO140" s="12">
        <v>0</v>
      </c>
      <c r="AP140" s="12">
        <f t="shared" si="22"/>
        <v>6</v>
      </c>
      <c r="AQ140" s="12"/>
      <c r="AR140" s="30">
        <v>44589</v>
      </c>
      <c r="AS140" s="31">
        <v>44600</v>
      </c>
      <c r="AT140" s="31">
        <v>44780</v>
      </c>
      <c r="AU140" s="31">
        <v>44872</v>
      </c>
      <c r="AV140" s="32"/>
      <c r="AW140" s="33" t="s">
        <v>1020</v>
      </c>
      <c r="AX140" s="125" t="s">
        <v>110</v>
      </c>
      <c r="AY140" s="16"/>
      <c r="AZ140" s="16"/>
      <c r="BA140" s="16"/>
      <c r="BB140" s="16"/>
      <c r="BC140" s="16"/>
      <c r="BD140" s="16"/>
      <c r="BE140" s="16"/>
      <c r="BF140" s="16"/>
      <c r="BG140" s="36">
        <f t="shared" si="17"/>
        <v>0</v>
      </c>
      <c r="BH140" s="32"/>
      <c r="BI140" s="38"/>
      <c r="BJ140" s="32"/>
      <c r="BK140" s="38"/>
      <c r="BL140" s="32"/>
      <c r="BM140" s="38"/>
      <c r="BN140" s="38"/>
      <c r="BO140" s="38"/>
      <c r="BP140" s="38"/>
      <c r="BQ140" s="38"/>
      <c r="BR140" s="39"/>
      <c r="BS140" s="39">
        <f t="shared" si="20"/>
        <v>0</v>
      </c>
      <c r="BT140" s="32">
        <v>44713</v>
      </c>
      <c r="BU140" s="12">
        <v>90</v>
      </c>
      <c r="BV140" s="32"/>
      <c r="BW140" s="32"/>
      <c r="BX140" s="32"/>
      <c r="BY140" s="40">
        <f>+U140/AP140</f>
        <v>2600000</v>
      </c>
      <c r="BZ140" s="56">
        <v>1</v>
      </c>
      <c r="CA140" s="57">
        <v>44630</v>
      </c>
      <c r="CB140" s="58">
        <v>1993333</v>
      </c>
      <c r="CC140" s="48">
        <v>1</v>
      </c>
      <c r="CD140" s="57">
        <v>44658</v>
      </c>
      <c r="CE140" s="58">
        <v>2600000</v>
      </c>
      <c r="CF140" s="48">
        <v>1</v>
      </c>
      <c r="CG140" s="57">
        <v>44687</v>
      </c>
      <c r="CH140" s="58">
        <v>2600000</v>
      </c>
      <c r="CI140" s="60">
        <v>1</v>
      </c>
      <c r="CJ140" s="54">
        <v>44718</v>
      </c>
      <c r="CK140" s="59">
        <v>2577799</v>
      </c>
      <c r="CL140" s="60"/>
      <c r="CM140" s="60"/>
      <c r="CN140" s="59"/>
      <c r="CO140" s="60"/>
      <c r="CP140" s="60"/>
      <c r="CQ140" s="60"/>
      <c r="CR140" s="60"/>
      <c r="CS140" s="60"/>
      <c r="CT140" s="60"/>
      <c r="CU140" s="60"/>
      <c r="CV140" s="60"/>
      <c r="CW140" s="60"/>
      <c r="CX140" s="60"/>
      <c r="CY140" s="60"/>
      <c r="CZ140" s="60"/>
      <c r="DA140" s="60"/>
      <c r="DB140" s="60"/>
      <c r="DC140" s="60"/>
      <c r="DD140" s="48">
        <f t="shared" si="18"/>
        <v>4</v>
      </c>
      <c r="DE140" s="61">
        <f t="shared" si="19"/>
        <v>9771132</v>
      </c>
    </row>
    <row r="141" spans="1:109" ht="36" x14ac:dyDescent="0.25">
      <c r="A141" s="12">
        <v>137</v>
      </c>
      <c r="B141" s="12">
        <v>2022</v>
      </c>
      <c r="C141" s="13" t="s">
        <v>673</v>
      </c>
      <c r="D141" s="14" t="s">
        <v>674</v>
      </c>
      <c r="E141" s="132" t="s">
        <v>676</v>
      </c>
      <c r="F141" s="120" t="s">
        <v>879</v>
      </c>
      <c r="G141" s="12" t="s">
        <v>39</v>
      </c>
      <c r="H141" s="12" t="s">
        <v>62</v>
      </c>
      <c r="I141" s="12" t="s">
        <v>45</v>
      </c>
      <c r="J141" s="34" t="s">
        <v>60</v>
      </c>
      <c r="K141" s="16" t="s">
        <v>42</v>
      </c>
      <c r="L141" s="29" t="s">
        <v>716</v>
      </c>
      <c r="M141" s="12" t="s">
        <v>931</v>
      </c>
      <c r="N141" s="62" t="s">
        <v>675</v>
      </c>
      <c r="O141" s="62" t="s">
        <v>805</v>
      </c>
      <c r="P141" s="14" t="s">
        <v>984</v>
      </c>
      <c r="Q141" s="14" t="s">
        <v>987</v>
      </c>
      <c r="R141" s="12" t="s">
        <v>970</v>
      </c>
      <c r="S141" s="12" t="s">
        <v>977</v>
      </c>
      <c r="T141" s="15">
        <v>12000000</v>
      </c>
      <c r="U141" s="15">
        <f>+T141+BS141</f>
        <v>18000000</v>
      </c>
      <c r="V141" s="36" t="s">
        <v>150</v>
      </c>
      <c r="W141" s="48">
        <v>1741</v>
      </c>
      <c r="X141" s="49">
        <v>431</v>
      </c>
      <c r="Y141" s="50">
        <v>44587</v>
      </c>
      <c r="Z141" s="51">
        <v>512</v>
      </c>
      <c r="AA141" s="37">
        <v>44728</v>
      </c>
      <c r="AB141" s="37"/>
      <c r="AC141" s="52"/>
      <c r="AD141" s="53">
        <v>436</v>
      </c>
      <c r="AE141" s="54">
        <v>44588</v>
      </c>
      <c r="AF141" s="16">
        <v>593</v>
      </c>
      <c r="AG141" s="37">
        <v>44729</v>
      </c>
      <c r="AH141" s="16"/>
      <c r="AI141" s="26" t="s">
        <v>38</v>
      </c>
      <c r="AJ141" s="27" t="s">
        <v>63</v>
      </c>
      <c r="AK141" s="27" t="s">
        <v>68</v>
      </c>
      <c r="AL141" s="28">
        <v>4</v>
      </c>
      <c r="AM141" s="12" t="s">
        <v>137</v>
      </c>
      <c r="AN141" s="12">
        <v>6</v>
      </c>
      <c r="AO141" s="12">
        <v>3</v>
      </c>
      <c r="AP141" s="12">
        <f t="shared" si="22"/>
        <v>9</v>
      </c>
      <c r="AQ141" s="12"/>
      <c r="AR141" s="30">
        <v>44587</v>
      </c>
      <c r="AS141" s="31">
        <v>44593</v>
      </c>
      <c r="AT141" s="31" t="s">
        <v>714</v>
      </c>
      <c r="AU141" s="31">
        <v>44865</v>
      </c>
      <c r="AV141" s="32"/>
      <c r="AW141" s="33" t="s">
        <v>955</v>
      </c>
      <c r="AX141" s="125" t="s">
        <v>109</v>
      </c>
      <c r="AY141" s="16">
        <v>90</v>
      </c>
      <c r="AZ141" s="16"/>
      <c r="BA141" s="16"/>
      <c r="BB141" s="16"/>
      <c r="BC141" s="16"/>
      <c r="BD141" s="16"/>
      <c r="BE141" s="16"/>
      <c r="BF141" s="16">
        <v>1</v>
      </c>
      <c r="BG141" s="36">
        <f t="shared" si="17"/>
        <v>90</v>
      </c>
      <c r="BH141" s="32">
        <v>44729</v>
      </c>
      <c r="BI141" s="38">
        <v>6000000</v>
      </c>
      <c r="BJ141" s="32"/>
      <c r="BK141" s="38"/>
      <c r="BL141" s="32"/>
      <c r="BM141" s="38"/>
      <c r="BN141" s="38"/>
      <c r="BO141" s="38"/>
      <c r="BP141" s="38"/>
      <c r="BQ141" s="38"/>
      <c r="BR141" s="39">
        <v>1</v>
      </c>
      <c r="BS141" s="39">
        <f t="shared" si="20"/>
        <v>6000000</v>
      </c>
      <c r="BT141" s="32"/>
      <c r="BU141" s="12"/>
      <c r="BV141" s="32"/>
      <c r="BW141" s="32"/>
      <c r="BX141" s="32"/>
      <c r="BY141" s="40">
        <f>+U141/AP141</f>
        <v>2000000</v>
      </c>
      <c r="BZ141" s="56">
        <v>1</v>
      </c>
      <c r="CA141" s="57">
        <v>44630</v>
      </c>
      <c r="CB141" s="58">
        <v>2000000</v>
      </c>
      <c r="CC141" s="48">
        <v>1</v>
      </c>
      <c r="CD141" s="57">
        <v>44658</v>
      </c>
      <c r="CE141" s="58">
        <v>2000000</v>
      </c>
      <c r="CF141" s="48">
        <v>1</v>
      </c>
      <c r="CG141" s="57">
        <v>44687</v>
      </c>
      <c r="CH141" s="58">
        <v>2000000</v>
      </c>
      <c r="CI141" s="60">
        <v>1</v>
      </c>
      <c r="CJ141" s="54">
        <v>44718</v>
      </c>
      <c r="CK141" s="59">
        <v>1982923</v>
      </c>
      <c r="CL141" s="60">
        <v>1</v>
      </c>
      <c r="CM141" s="54">
        <v>44753</v>
      </c>
      <c r="CN141" s="59">
        <v>1982923</v>
      </c>
      <c r="CO141" s="60">
        <v>1</v>
      </c>
      <c r="CP141" s="54">
        <v>44784</v>
      </c>
      <c r="CQ141" s="60">
        <v>1982923</v>
      </c>
      <c r="CR141" s="60"/>
      <c r="CS141" s="60"/>
      <c r="CT141" s="60"/>
      <c r="CU141" s="60"/>
      <c r="CV141" s="60"/>
      <c r="CW141" s="60"/>
      <c r="CX141" s="60"/>
      <c r="CY141" s="60"/>
      <c r="CZ141" s="60"/>
      <c r="DA141" s="60"/>
      <c r="DB141" s="60"/>
      <c r="DC141" s="60"/>
      <c r="DD141" s="48">
        <f t="shared" si="18"/>
        <v>6</v>
      </c>
      <c r="DE141" s="61">
        <f t="shared" si="19"/>
        <v>11948769</v>
      </c>
    </row>
    <row r="142" spans="1:109" ht="36" x14ac:dyDescent="0.25">
      <c r="A142" s="12">
        <v>138</v>
      </c>
      <c r="B142" s="12">
        <v>2022</v>
      </c>
      <c r="C142" s="13" t="s">
        <v>677</v>
      </c>
      <c r="D142" s="14" t="s">
        <v>678</v>
      </c>
      <c r="E142" s="125" t="s">
        <v>679</v>
      </c>
      <c r="F142" s="120" t="s">
        <v>922</v>
      </c>
      <c r="G142" s="12" t="s">
        <v>95</v>
      </c>
      <c r="H142" s="12" t="s">
        <v>62</v>
      </c>
      <c r="I142" s="12" t="s">
        <v>43</v>
      </c>
      <c r="J142" s="34" t="s">
        <v>60</v>
      </c>
      <c r="K142" s="68" t="s">
        <v>42</v>
      </c>
      <c r="L142" s="29" t="s">
        <v>716</v>
      </c>
      <c r="M142" s="12" t="s">
        <v>872</v>
      </c>
      <c r="N142" s="62" t="s">
        <v>680</v>
      </c>
      <c r="O142" s="62" t="s">
        <v>806</v>
      </c>
      <c r="P142" s="14" t="s">
        <v>984</v>
      </c>
      <c r="Q142" s="14" t="s">
        <v>987</v>
      </c>
      <c r="R142" s="12" t="s">
        <v>970</v>
      </c>
      <c r="S142" s="12" t="s">
        <v>977</v>
      </c>
      <c r="T142" s="15">
        <v>24000000</v>
      </c>
      <c r="U142" s="15">
        <f>+T142+BS142</f>
        <v>36000000</v>
      </c>
      <c r="V142" s="36" t="s">
        <v>150</v>
      </c>
      <c r="W142" s="48">
        <v>1741</v>
      </c>
      <c r="X142" s="49">
        <v>437</v>
      </c>
      <c r="Y142" s="50">
        <v>44587</v>
      </c>
      <c r="Z142" s="51">
        <v>554</v>
      </c>
      <c r="AA142" s="37">
        <v>44750</v>
      </c>
      <c r="AB142" s="37"/>
      <c r="AC142" s="52"/>
      <c r="AD142" s="53">
        <v>426</v>
      </c>
      <c r="AE142" s="54">
        <v>44588</v>
      </c>
      <c r="AF142" s="16">
        <v>647</v>
      </c>
      <c r="AG142" s="37">
        <v>44755</v>
      </c>
      <c r="AH142" s="16"/>
      <c r="AI142" s="26" t="s">
        <v>38</v>
      </c>
      <c r="AJ142" s="27" t="s">
        <v>63</v>
      </c>
      <c r="AK142" s="27" t="s">
        <v>68</v>
      </c>
      <c r="AL142" s="28">
        <v>4</v>
      </c>
      <c r="AM142" s="12" t="s">
        <v>137</v>
      </c>
      <c r="AN142" s="12">
        <v>6</v>
      </c>
      <c r="AO142" s="12">
        <v>3</v>
      </c>
      <c r="AP142" s="12">
        <f t="shared" si="22"/>
        <v>9</v>
      </c>
      <c r="AQ142" s="12"/>
      <c r="AR142" s="30">
        <v>44587</v>
      </c>
      <c r="AS142" s="31">
        <v>44593</v>
      </c>
      <c r="AT142" s="31" t="s">
        <v>714</v>
      </c>
      <c r="AU142" s="31">
        <v>44865</v>
      </c>
      <c r="AV142" s="32"/>
      <c r="AW142" s="33" t="s">
        <v>955</v>
      </c>
      <c r="AX142" s="125" t="s">
        <v>109</v>
      </c>
      <c r="AY142" s="16">
        <v>90</v>
      </c>
      <c r="AZ142" s="16"/>
      <c r="BA142" s="16"/>
      <c r="BB142" s="16"/>
      <c r="BC142" s="16"/>
      <c r="BD142" s="16"/>
      <c r="BE142" s="16"/>
      <c r="BF142" s="16">
        <v>1</v>
      </c>
      <c r="BG142" s="36">
        <f t="shared" si="17"/>
        <v>90</v>
      </c>
      <c r="BH142" s="32">
        <v>44754</v>
      </c>
      <c r="BI142" s="38">
        <v>12000000</v>
      </c>
      <c r="BJ142" s="32"/>
      <c r="BK142" s="38"/>
      <c r="BL142" s="32"/>
      <c r="BM142" s="38"/>
      <c r="BN142" s="38"/>
      <c r="BO142" s="38"/>
      <c r="BP142" s="38"/>
      <c r="BQ142" s="38"/>
      <c r="BR142" s="39">
        <v>1</v>
      </c>
      <c r="BS142" s="39">
        <f t="shared" si="20"/>
        <v>12000000</v>
      </c>
      <c r="BT142" s="32"/>
      <c r="BU142" s="12"/>
      <c r="BV142" s="32"/>
      <c r="BW142" s="32"/>
      <c r="BX142" s="32"/>
      <c r="BY142" s="40">
        <f>+U142/AP142</f>
        <v>4000000</v>
      </c>
      <c r="BZ142" s="56">
        <v>1</v>
      </c>
      <c r="CA142" s="57">
        <v>44630</v>
      </c>
      <c r="CB142" s="58">
        <v>4000000</v>
      </c>
      <c r="CC142" s="48">
        <v>1</v>
      </c>
      <c r="CD142" s="57">
        <v>44662</v>
      </c>
      <c r="CE142" s="58">
        <v>4000000</v>
      </c>
      <c r="CF142" s="48">
        <v>1</v>
      </c>
      <c r="CG142" s="57">
        <v>44687</v>
      </c>
      <c r="CH142" s="58">
        <v>4000000</v>
      </c>
      <c r="CI142" s="60">
        <v>1</v>
      </c>
      <c r="CJ142" s="54">
        <v>44718</v>
      </c>
      <c r="CK142" s="59">
        <v>3965846</v>
      </c>
      <c r="CL142" s="60">
        <v>1</v>
      </c>
      <c r="CM142" s="54">
        <v>44753</v>
      </c>
      <c r="CN142" s="59">
        <v>3965846</v>
      </c>
      <c r="CO142" s="60">
        <v>1</v>
      </c>
      <c r="CP142" s="54">
        <v>44784</v>
      </c>
      <c r="CQ142" s="60">
        <v>3965846</v>
      </c>
      <c r="CR142" s="60"/>
      <c r="CS142" s="60"/>
      <c r="CT142" s="60"/>
      <c r="CU142" s="60"/>
      <c r="CV142" s="60"/>
      <c r="CW142" s="60"/>
      <c r="CX142" s="60"/>
      <c r="CY142" s="60"/>
      <c r="CZ142" s="60"/>
      <c r="DA142" s="60"/>
      <c r="DB142" s="60"/>
      <c r="DC142" s="60"/>
      <c r="DD142" s="48">
        <f t="shared" si="18"/>
        <v>6</v>
      </c>
      <c r="DE142" s="61">
        <f t="shared" si="19"/>
        <v>23897538</v>
      </c>
    </row>
    <row r="143" spans="1:109" ht="36" x14ac:dyDescent="0.25">
      <c r="A143" s="12">
        <v>139</v>
      </c>
      <c r="B143" s="12">
        <v>2022</v>
      </c>
      <c r="C143" s="13" t="s">
        <v>705</v>
      </c>
      <c r="D143" s="14" t="s">
        <v>706</v>
      </c>
      <c r="E143" s="125" t="s">
        <v>709</v>
      </c>
      <c r="F143" s="120" t="s">
        <v>39</v>
      </c>
      <c r="G143" s="36" t="s">
        <v>435</v>
      </c>
      <c r="H143" s="12" t="s">
        <v>62</v>
      </c>
      <c r="I143" s="36" t="s">
        <v>39</v>
      </c>
      <c r="J143" s="73"/>
      <c r="K143" s="68" t="s">
        <v>42</v>
      </c>
      <c r="L143" s="29" t="s">
        <v>935</v>
      </c>
      <c r="M143" s="12" t="s">
        <v>707</v>
      </c>
      <c r="N143" s="62" t="s">
        <v>816</v>
      </c>
      <c r="O143" s="62" t="s">
        <v>807</v>
      </c>
      <c r="P143" s="14" t="s">
        <v>984</v>
      </c>
      <c r="Q143" s="14" t="s">
        <v>989</v>
      </c>
      <c r="R143" s="12" t="s">
        <v>974</v>
      </c>
      <c r="S143" s="12" t="s">
        <v>981</v>
      </c>
      <c r="T143" s="15">
        <v>54450000</v>
      </c>
      <c r="U143" s="15">
        <f>+T143+BS143</f>
        <v>54450000</v>
      </c>
      <c r="V143" s="36" t="s">
        <v>708</v>
      </c>
      <c r="W143" s="48">
        <v>112</v>
      </c>
      <c r="X143" s="49">
        <v>423</v>
      </c>
      <c r="Y143" s="50">
        <v>44586</v>
      </c>
      <c r="Z143" s="51"/>
      <c r="AA143" s="37"/>
      <c r="AB143" s="37"/>
      <c r="AC143" s="52"/>
      <c r="AD143" s="53">
        <v>452</v>
      </c>
      <c r="AE143" s="54">
        <v>44589</v>
      </c>
      <c r="AF143" s="16"/>
      <c r="AG143" s="16"/>
      <c r="AH143" s="16"/>
      <c r="AI143" s="26" t="s">
        <v>38</v>
      </c>
      <c r="AJ143" s="27" t="s">
        <v>63</v>
      </c>
      <c r="AK143" s="27" t="s">
        <v>73</v>
      </c>
      <c r="AL143" s="28">
        <v>9</v>
      </c>
      <c r="AM143" s="12" t="s">
        <v>137</v>
      </c>
      <c r="AN143" s="12">
        <v>11</v>
      </c>
      <c r="AO143" s="12">
        <v>0</v>
      </c>
      <c r="AP143" s="12">
        <f t="shared" si="22"/>
        <v>11</v>
      </c>
      <c r="AQ143" s="12"/>
      <c r="AR143" s="30">
        <v>44589</v>
      </c>
      <c r="AS143" s="31">
        <v>44589</v>
      </c>
      <c r="AT143" s="31">
        <v>44922</v>
      </c>
      <c r="AU143" s="31">
        <v>44922</v>
      </c>
      <c r="AV143" s="32"/>
      <c r="AW143" s="33" t="s">
        <v>823</v>
      </c>
      <c r="AX143" s="125" t="s">
        <v>109</v>
      </c>
      <c r="AY143" s="16"/>
      <c r="AZ143" s="16"/>
      <c r="BA143" s="16"/>
      <c r="BB143" s="16"/>
      <c r="BC143" s="16"/>
      <c r="BD143" s="16"/>
      <c r="BE143" s="16"/>
      <c r="BF143" s="16"/>
      <c r="BG143" s="36">
        <f t="shared" si="17"/>
        <v>0</v>
      </c>
      <c r="BH143" s="32"/>
      <c r="BI143" s="38"/>
      <c r="BJ143" s="32"/>
      <c r="BK143" s="38"/>
      <c r="BL143" s="32"/>
      <c r="BM143" s="38"/>
      <c r="BN143" s="38"/>
      <c r="BO143" s="38"/>
      <c r="BP143" s="38"/>
      <c r="BQ143" s="38"/>
      <c r="BR143" s="39"/>
      <c r="BS143" s="39">
        <f t="shared" si="20"/>
        <v>0</v>
      </c>
      <c r="BT143" s="32"/>
      <c r="BU143" s="12"/>
      <c r="BV143" s="32"/>
      <c r="BW143" s="32"/>
      <c r="BX143" s="32"/>
      <c r="BY143" s="40">
        <f>+U143/AN143</f>
        <v>4950000</v>
      </c>
      <c r="BZ143" s="56">
        <v>1</v>
      </c>
      <c r="CA143" s="57">
        <v>44636</v>
      </c>
      <c r="CB143" s="58">
        <v>4950000</v>
      </c>
      <c r="CC143" s="48">
        <v>1</v>
      </c>
      <c r="CD143" s="57">
        <v>44706</v>
      </c>
      <c r="CE143" s="58">
        <v>4950000</v>
      </c>
      <c r="CF143" s="48">
        <v>1</v>
      </c>
      <c r="CG143" s="57">
        <v>44727</v>
      </c>
      <c r="CH143" s="58">
        <v>4728933</v>
      </c>
      <c r="CI143" s="60">
        <v>1</v>
      </c>
      <c r="CJ143" s="54">
        <v>44755</v>
      </c>
      <c r="CK143" s="59">
        <v>4728933</v>
      </c>
      <c r="CL143" s="60">
        <v>1</v>
      </c>
      <c r="CM143" s="54">
        <v>44796</v>
      </c>
      <c r="CN143" s="59">
        <v>4728933</v>
      </c>
      <c r="CO143" s="60"/>
      <c r="CP143" s="60"/>
      <c r="CQ143" s="60"/>
      <c r="CR143" s="60"/>
      <c r="CS143" s="60"/>
      <c r="CT143" s="60"/>
      <c r="CU143" s="60"/>
      <c r="CV143" s="60"/>
      <c r="CW143" s="60"/>
      <c r="CX143" s="60"/>
      <c r="CY143" s="60"/>
      <c r="CZ143" s="60"/>
      <c r="DA143" s="60"/>
      <c r="DB143" s="60"/>
      <c r="DC143" s="60"/>
      <c r="DD143" s="48">
        <f t="shared" si="18"/>
        <v>5</v>
      </c>
      <c r="DE143" s="61">
        <f t="shared" si="19"/>
        <v>24086799</v>
      </c>
    </row>
    <row r="144" spans="1:109" ht="24" x14ac:dyDescent="0.25">
      <c r="A144" s="12">
        <v>140</v>
      </c>
      <c r="B144" s="12">
        <v>2022</v>
      </c>
      <c r="C144" s="13" t="s">
        <v>1103</v>
      </c>
      <c r="D144" s="14" t="s">
        <v>681</v>
      </c>
      <c r="E144" s="125" t="s">
        <v>710</v>
      </c>
      <c r="F144" s="120" t="s">
        <v>899</v>
      </c>
      <c r="G144" s="36" t="s">
        <v>435</v>
      </c>
      <c r="H144" s="12" t="s">
        <v>61</v>
      </c>
      <c r="I144" s="36" t="s">
        <v>41</v>
      </c>
      <c r="J144" s="34" t="s">
        <v>60</v>
      </c>
      <c r="K144" s="68" t="s">
        <v>42</v>
      </c>
      <c r="L144" s="29" t="s">
        <v>716</v>
      </c>
      <c r="M144" s="12" t="s">
        <v>369</v>
      </c>
      <c r="N144" s="62" t="s">
        <v>857</v>
      </c>
      <c r="O144" s="62" t="s">
        <v>808</v>
      </c>
      <c r="P144" s="14" t="s">
        <v>984</v>
      </c>
      <c r="Q144" s="14" t="s">
        <v>987</v>
      </c>
      <c r="R144" s="12" t="s">
        <v>970</v>
      </c>
      <c r="S144" s="12" t="s">
        <v>977</v>
      </c>
      <c r="T144" s="15">
        <v>27600000</v>
      </c>
      <c r="U144" s="15">
        <f>+T144+BS144</f>
        <v>27600000</v>
      </c>
      <c r="V144" s="36" t="s">
        <v>150</v>
      </c>
      <c r="W144" s="48">
        <v>1741</v>
      </c>
      <c r="X144" s="49">
        <v>438</v>
      </c>
      <c r="Y144" s="50">
        <v>44587</v>
      </c>
      <c r="Z144" s="51"/>
      <c r="AA144" s="37"/>
      <c r="AB144" s="37"/>
      <c r="AC144" s="52"/>
      <c r="AD144" s="53">
        <v>427</v>
      </c>
      <c r="AE144" s="54">
        <v>44588</v>
      </c>
      <c r="AF144" s="16"/>
      <c r="AG144" s="16"/>
      <c r="AH144" s="16"/>
      <c r="AI144" s="26" t="s">
        <v>38</v>
      </c>
      <c r="AJ144" s="27" t="s">
        <v>63</v>
      </c>
      <c r="AK144" s="27" t="s">
        <v>67</v>
      </c>
      <c r="AL144" s="28">
        <v>5</v>
      </c>
      <c r="AM144" s="12" t="s">
        <v>137</v>
      </c>
      <c r="AN144" s="12">
        <v>6</v>
      </c>
      <c r="AO144" s="12">
        <v>0</v>
      </c>
      <c r="AP144" s="12">
        <f t="shared" si="22"/>
        <v>6</v>
      </c>
      <c r="AQ144" s="12"/>
      <c r="AR144" s="30">
        <v>44587</v>
      </c>
      <c r="AS144" s="31">
        <v>44593</v>
      </c>
      <c r="AT144" s="31" t="s">
        <v>714</v>
      </c>
      <c r="AU144" s="31">
        <v>44773</v>
      </c>
      <c r="AV144" s="32"/>
      <c r="AW144" s="33" t="s">
        <v>123</v>
      </c>
      <c r="AX144" s="125" t="s">
        <v>115</v>
      </c>
      <c r="AY144" s="16"/>
      <c r="AZ144" s="16"/>
      <c r="BA144" s="16"/>
      <c r="BB144" s="16"/>
      <c r="BC144" s="16"/>
      <c r="BD144" s="16"/>
      <c r="BE144" s="16"/>
      <c r="BF144" s="16"/>
      <c r="BG144" s="36">
        <f t="shared" si="17"/>
        <v>0</v>
      </c>
      <c r="BH144" s="32"/>
      <c r="BI144" s="38"/>
      <c r="BJ144" s="32"/>
      <c r="BK144" s="38"/>
      <c r="BL144" s="32"/>
      <c r="BM144" s="38"/>
      <c r="BN144" s="38"/>
      <c r="BO144" s="38"/>
      <c r="BP144" s="38"/>
      <c r="BQ144" s="38"/>
      <c r="BR144" s="39"/>
      <c r="BS144" s="39">
        <f t="shared" si="20"/>
        <v>0</v>
      </c>
      <c r="BT144" s="32"/>
      <c r="BU144" s="12"/>
      <c r="BV144" s="32"/>
      <c r="BW144" s="32"/>
      <c r="BX144" s="32"/>
      <c r="BY144" s="40">
        <f>+U144/AP144</f>
        <v>4600000</v>
      </c>
      <c r="BZ144" s="56">
        <v>1</v>
      </c>
      <c r="CA144" s="57">
        <v>44630</v>
      </c>
      <c r="CB144" s="58">
        <v>4600000</v>
      </c>
      <c r="CC144" s="48">
        <v>1</v>
      </c>
      <c r="CD144" s="57">
        <v>44662</v>
      </c>
      <c r="CE144" s="58">
        <v>4600000</v>
      </c>
      <c r="CF144" s="48">
        <v>1</v>
      </c>
      <c r="CG144" s="57">
        <v>44687</v>
      </c>
      <c r="CH144" s="58">
        <v>4600000</v>
      </c>
      <c r="CI144" s="60">
        <v>1</v>
      </c>
      <c r="CJ144" s="54">
        <v>44718</v>
      </c>
      <c r="CK144" s="59">
        <v>4560722</v>
      </c>
      <c r="CL144" s="60">
        <v>1</v>
      </c>
      <c r="CM144" s="54">
        <v>44753</v>
      </c>
      <c r="CN144" s="59">
        <v>4560722</v>
      </c>
      <c r="CO144" s="60">
        <v>1</v>
      </c>
      <c r="CP144" s="54">
        <v>44796</v>
      </c>
      <c r="CQ144" s="59">
        <v>4560722</v>
      </c>
      <c r="CR144" s="60"/>
      <c r="CS144" s="60"/>
      <c r="CT144" s="60"/>
      <c r="CU144" s="60"/>
      <c r="CV144" s="60"/>
      <c r="CW144" s="60"/>
      <c r="CX144" s="60"/>
      <c r="CY144" s="60"/>
      <c r="CZ144" s="60"/>
      <c r="DA144" s="60"/>
      <c r="DB144" s="60"/>
      <c r="DC144" s="60"/>
      <c r="DD144" s="48">
        <f t="shared" si="18"/>
        <v>6</v>
      </c>
      <c r="DE144" s="61">
        <f t="shared" si="19"/>
        <v>27482166</v>
      </c>
    </row>
    <row r="145" spans="1:109" ht="36" x14ac:dyDescent="0.25">
      <c r="A145" s="12">
        <v>141</v>
      </c>
      <c r="B145" s="12">
        <v>2022</v>
      </c>
      <c r="C145" s="13" t="s">
        <v>682</v>
      </c>
      <c r="D145" s="14" t="s">
        <v>683</v>
      </c>
      <c r="E145" s="132" t="s">
        <v>684</v>
      </c>
      <c r="F145" s="120" t="s">
        <v>903</v>
      </c>
      <c r="G145" s="12" t="s">
        <v>435</v>
      </c>
      <c r="H145" s="12" t="s">
        <v>61</v>
      </c>
      <c r="I145" s="12" t="s">
        <v>41</v>
      </c>
      <c r="J145" s="34" t="s">
        <v>60</v>
      </c>
      <c r="K145" s="16" t="s">
        <v>42</v>
      </c>
      <c r="L145" s="29" t="s">
        <v>513</v>
      </c>
      <c r="M145" s="12" t="s">
        <v>932</v>
      </c>
      <c r="N145" s="62" t="s">
        <v>858</v>
      </c>
      <c r="O145" s="62" t="s">
        <v>809</v>
      </c>
      <c r="P145" s="14" t="s">
        <v>984</v>
      </c>
      <c r="Q145" s="14" t="s">
        <v>987</v>
      </c>
      <c r="R145" s="12" t="s">
        <v>970</v>
      </c>
      <c r="S145" s="12" t="s">
        <v>977</v>
      </c>
      <c r="T145" s="15">
        <v>23500000</v>
      </c>
      <c r="U145" s="15">
        <f>+T145+BS145</f>
        <v>23500000</v>
      </c>
      <c r="V145" s="36" t="s">
        <v>150</v>
      </c>
      <c r="W145" s="48">
        <v>1671</v>
      </c>
      <c r="X145" s="49">
        <v>427</v>
      </c>
      <c r="Y145" s="50">
        <v>44587</v>
      </c>
      <c r="Z145" s="51"/>
      <c r="AA145" s="37"/>
      <c r="AB145" s="37"/>
      <c r="AC145" s="52"/>
      <c r="AD145" s="53">
        <v>450</v>
      </c>
      <c r="AE145" s="54">
        <v>44589</v>
      </c>
      <c r="AF145" s="16"/>
      <c r="AG145" s="16"/>
      <c r="AH145" s="16"/>
      <c r="AI145" s="26" t="s">
        <v>38</v>
      </c>
      <c r="AJ145" s="27" t="s">
        <v>63</v>
      </c>
      <c r="AK145" s="27" t="s">
        <v>67</v>
      </c>
      <c r="AL145" s="28">
        <v>5</v>
      </c>
      <c r="AM145" s="12" t="s">
        <v>137</v>
      </c>
      <c r="AN145" s="12">
        <v>5</v>
      </c>
      <c r="AO145" s="12">
        <v>0</v>
      </c>
      <c r="AP145" s="12">
        <f t="shared" si="22"/>
        <v>5</v>
      </c>
      <c r="AQ145" s="12"/>
      <c r="AR145" s="30">
        <v>44588</v>
      </c>
      <c r="AS145" s="31">
        <v>44594</v>
      </c>
      <c r="AT145" s="31">
        <v>44743</v>
      </c>
      <c r="AU145" s="31">
        <v>44743</v>
      </c>
      <c r="AV145" s="32"/>
      <c r="AW145" s="33" t="s">
        <v>123</v>
      </c>
      <c r="AX145" s="125" t="s">
        <v>111</v>
      </c>
      <c r="AY145" s="16"/>
      <c r="AZ145" s="16"/>
      <c r="BA145" s="16"/>
      <c r="BB145" s="16"/>
      <c r="BC145" s="16"/>
      <c r="BD145" s="16"/>
      <c r="BE145" s="16"/>
      <c r="BF145" s="16"/>
      <c r="BG145" s="36">
        <f t="shared" si="17"/>
        <v>0</v>
      </c>
      <c r="BH145" s="32"/>
      <c r="BI145" s="38"/>
      <c r="BJ145" s="32"/>
      <c r="BK145" s="38"/>
      <c r="BL145" s="32"/>
      <c r="BM145" s="38"/>
      <c r="BN145" s="38"/>
      <c r="BO145" s="38"/>
      <c r="BP145" s="38"/>
      <c r="BQ145" s="38"/>
      <c r="BR145" s="39"/>
      <c r="BS145" s="39">
        <f t="shared" si="20"/>
        <v>0</v>
      </c>
      <c r="BT145" s="32">
        <v>44657</v>
      </c>
      <c r="BU145" s="12"/>
      <c r="BV145" s="32"/>
      <c r="BW145" s="32"/>
      <c r="BX145" s="32"/>
      <c r="BY145" s="40">
        <f>+U145/AP145</f>
        <v>4700000</v>
      </c>
      <c r="BZ145" s="56">
        <v>1</v>
      </c>
      <c r="CA145" s="57">
        <v>44630</v>
      </c>
      <c r="CB145" s="58">
        <v>4543333</v>
      </c>
      <c r="CC145" s="48">
        <v>1</v>
      </c>
      <c r="CD145" s="57">
        <v>44662</v>
      </c>
      <c r="CE145" s="58">
        <v>4543333</v>
      </c>
      <c r="CF145" s="48"/>
      <c r="CG145" s="57"/>
      <c r="CH145" s="58"/>
      <c r="CI145" s="60"/>
      <c r="CJ145" s="60"/>
      <c r="CK145" s="59"/>
      <c r="CL145" s="60"/>
      <c r="CM145" s="60"/>
      <c r="CN145" s="59"/>
      <c r="CO145" s="60"/>
      <c r="CP145" s="60"/>
      <c r="CQ145" s="60"/>
      <c r="CR145" s="60"/>
      <c r="CS145" s="60"/>
      <c r="CT145" s="60"/>
      <c r="CU145" s="48"/>
      <c r="CV145" s="58"/>
      <c r="CW145" s="74"/>
      <c r="CX145" s="75"/>
      <c r="CY145" s="75"/>
      <c r="CZ145" s="75"/>
      <c r="DA145" s="75"/>
      <c r="DB145" s="75"/>
      <c r="DC145" s="75"/>
      <c r="DD145" s="60">
        <f t="shared" si="18"/>
        <v>2</v>
      </c>
      <c r="DE145" s="76">
        <f t="shared" si="19"/>
        <v>9086666</v>
      </c>
    </row>
    <row r="146" spans="1:109" ht="24" x14ac:dyDescent="0.25">
      <c r="A146" s="12">
        <v>142</v>
      </c>
      <c r="B146" s="12">
        <v>2022</v>
      </c>
      <c r="C146" s="13" t="s">
        <v>685</v>
      </c>
      <c r="D146" s="14" t="s">
        <v>686</v>
      </c>
      <c r="E146" s="125" t="s">
        <v>687</v>
      </c>
      <c r="F146" s="120" t="s">
        <v>895</v>
      </c>
      <c r="G146" s="12" t="s">
        <v>96</v>
      </c>
      <c r="H146" s="12" t="s">
        <v>61</v>
      </c>
      <c r="I146" s="12" t="s">
        <v>45</v>
      </c>
      <c r="J146" s="34" t="s">
        <v>60</v>
      </c>
      <c r="K146" s="68" t="s">
        <v>42</v>
      </c>
      <c r="L146" s="29" t="s">
        <v>535</v>
      </c>
      <c r="M146" s="12" t="s">
        <v>127</v>
      </c>
      <c r="N146" s="62" t="s">
        <v>384</v>
      </c>
      <c r="O146" s="62" t="s">
        <v>810</v>
      </c>
      <c r="P146" s="14" t="s">
        <v>984</v>
      </c>
      <c r="Q146" s="14" t="s">
        <v>987</v>
      </c>
      <c r="R146" s="12" t="s">
        <v>970</v>
      </c>
      <c r="S146" s="12" t="s">
        <v>977</v>
      </c>
      <c r="T146" s="15">
        <v>18400000</v>
      </c>
      <c r="U146" s="15">
        <f>+T146+BS146</f>
        <v>27600000</v>
      </c>
      <c r="V146" s="36" t="s">
        <v>150</v>
      </c>
      <c r="W146" s="48">
        <v>1841</v>
      </c>
      <c r="X146" s="49">
        <v>420</v>
      </c>
      <c r="Y146" s="50">
        <v>44585</v>
      </c>
      <c r="Z146" s="51">
        <v>475</v>
      </c>
      <c r="AA146" s="37">
        <v>44705</v>
      </c>
      <c r="AB146" s="37"/>
      <c r="AC146" s="52"/>
      <c r="AD146" s="53">
        <v>440</v>
      </c>
      <c r="AE146" s="54">
        <v>44589</v>
      </c>
      <c r="AF146" s="16">
        <v>547</v>
      </c>
      <c r="AG146" s="37">
        <v>44708</v>
      </c>
      <c r="AH146" s="16"/>
      <c r="AI146" s="26" t="s">
        <v>38</v>
      </c>
      <c r="AJ146" s="27" t="s">
        <v>63</v>
      </c>
      <c r="AK146" s="27" t="s">
        <v>67</v>
      </c>
      <c r="AL146" s="28">
        <v>5</v>
      </c>
      <c r="AM146" s="12" t="s">
        <v>137</v>
      </c>
      <c r="AN146" s="12">
        <v>4</v>
      </c>
      <c r="AO146" s="12">
        <v>2</v>
      </c>
      <c r="AP146" s="12">
        <f t="shared" si="22"/>
        <v>6</v>
      </c>
      <c r="AQ146" s="12"/>
      <c r="AR146" s="30">
        <v>44587</v>
      </c>
      <c r="AS146" s="31">
        <v>44594</v>
      </c>
      <c r="AT146" s="31">
        <v>44713</v>
      </c>
      <c r="AU146" s="31">
        <v>44774</v>
      </c>
      <c r="AV146" s="32"/>
      <c r="AW146" s="33" t="s">
        <v>713</v>
      </c>
      <c r="AX146" s="125" t="s">
        <v>115</v>
      </c>
      <c r="AY146" s="16">
        <v>60</v>
      </c>
      <c r="AZ146" s="16"/>
      <c r="BA146" s="16"/>
      <c r="BB146" s="16"/>
      <c r="BC146" s="16"/>
      <c r="BD146" s="16"/>
      <c r="BE146" s="16"/>
      <c r="BF146" s="16">
        <v>1</v>
      </c>
      <c r="BG146" s="36">
        <f t="shared" si="17"/>
        <v>60</v>
      </c>
      <c r="BH146" s="32">
        <v>44707</v>
      </c>
      <c r="BI146" s="38">
        <v>9200000</v>
      </c>
      <c r="BJ146" s="32"/>
      <c r="BK146" s="38"/>
      <c r="BL146" s="32"/>
      <c r="BM146" s="38"/>
      <c r="BN146" s="38"/>
      <c r="BO146" s="38"/>
      <c r="BP146" s="38"/>
      <c r="BQ146" s="38"/>
      <c r="BR146" s="39">
        <v>1</v>
      </c>
      <c r="BS146" s="39">
        <f t="shared" si="20"/>
        <v>9200000</v>
      </c>
      <c r="BT146" s="32"/>
      <c r="BU146" s="12"/>
      <c r="BV146" s="32"/>
      <c r="BW146" s="32"/>
      <c r="BX146" s="32"/>
      <c r="BY146" s="40">
        <f>+U146/AP146</f>
        <v>4600000</v>
      </c>
      <c r="BZ146" s="56">
        <v>1</v>
      </c>
      <c r="CA146" s="57">
        <v>44634</v>
      </c>
      <c r="CB146" s="58">
        <v>4446667</v>
      </c>
      <c r="CC146" s="48">
        <v>1</v>
      </c>
      <c r="CD146" s="57">
        <v>44658</v>
      </c>
      <c r="CE146" s="58">
        <v>4446667</v>
      </c>
      <c r="CF146" s="48">
        <v>1</v>
      </c>
      <c r="CG146" s="57">
        <v>44690</v>
      </c>
      <c r="CH146" s="58">
        <v>4446667</v>
      </c>
      <c r="CI146" s="60">
        <v>1</v>
      </c>
      <c r="CJ146" s="54">
        <v>44722</v>
      </c>
      <c r="CK146" s="59">
        <v>4560722</v>
      </c>
      <c r="CL146" s="60">
        <v>1</v>
      </c>
      <c r="CM146" s="54">
        <v>44753</v>
      </c>
      <c r="CN146" s="59">
        <v>4560722</v>
      </c>
      <c r="CO146" s="60">
        <v>1</v>
      </c>
      <c r="CP146" s="54">
        <v>44796</v>
      </c>
      <c r="CQ146" s="59">
        <v>4714055</v>
      </c>
      <c r="CR146" s="60"/>
      <c r="CS146" s="60"/>
      <c r="CT146" s="60"/>
      <c r="CU146" s="60"/>
      <c r="CV146" s="60"/>
      <c r="CW146" s="60"/>
      <c r="CX146" s="60"/>
      <c r="CY146" s="60"/>
      <c r="CZ146" s="60"/>
      <c r="DA146" s="60"/>
      <c r="DB146" s="60"/>
      <c r="DC146" s="60"/>
      <c r="DD146" s="48">
        <f t="shared" si="18"/>
        <v>6</v>
      </c>
      <c r="DE146" s="61">
        <f t="shared" si="19"/>
        <v>27175500</v>
      </c>
    </row>
    <row r="147" spans="1:109" ht="36" x14ac:dyDescent="0.25">
      <c r="A147" s="12">
        <v>143</v>
      </c>
      <c r="B147" s="12">
        <v>2022</v>
      </c>
      <c r="C147" s="13" t="s">
        <v>688</v>
      </c>
      <c r="D147" s="14" t="s">
        <v>689</v>
      </c>
      <c r="E147" s="125" t="s">
        <v>690</v>
      </c>
      <c r="F147" s="120" t="s">
        <v>879</v>
      </c>
      <c r="G147" s="36" t="s">
        <v>39</v>
      </c>
      <c r="H147" s="36" t="s">
        <v>61</v>
      </c>
      <c r="I147" s="36" t="s">
        <v>45</v>
      </c>
      <c r="J147" s="34" t="s">
        <v>60</v>
      </c>
      <c r="K147" s="68" t="s">
        <v>42</v>
      </c>
      <c r="L147" s="29" t="s">
        <v>262</v>
      </c>
      <c r="M147" s="12" t="s">
        <v>378</v>
      </c>
      <c r="N147" s="62" t="s">
        <v>699</v>
      </c>
      <c r="O147" s="62" t="s">
        <v>811</v>
      </c>
      <c r="P147" s="14" t="s">
        <v>984</v>
      </c>
      <c r="Q147" s="14" t="s">
        <v>987</v>
      </c>
      <c r="R147" s="12" t="s">
        <v>970</v>
      </c>
      <c r="S147" s="12" t="s">
        <v>977</v>
      </c>
      <c r="T147" s="15">
        <v>8800000</v>
      </c>
      <c r="U147" s="15">
        <f>+T147+BS147</f>
        <v>13200000</v>
      </c>
      <c r="V147" s="36" t="s">
        <v>150</v>
      </c>
      <c r="W147" s="48">
        <v>1741</v>
      </c>
      <c r="X147" s="49">
        <v>429</v>
      </c>
      <c r="Y147" s="50">
        <v>44587</v>
      </c>
      <c r="Z147" s="51">
        <v>471</v>
      </c>
      <c r="AA147" s="37">
        <v>44705</v>
      </c>
      <c r="AB147" s="37"/>
      <c r="AC147" s="52"/>
      <c r="AD147" s="53">
        <v>455</v>
      </c>
      <c r="AE147" s="54">
        <v>44589</v>
      </c>
      <c r="AF147" s="16">
        <v>544</v>
      </c>
      <c r="AG147" s="37">
        <v>44708</v>
      </c>
      <c r="AH147" s="16"/>
      <c r="AI147" s="26" t="s">
        <v>38</v>
      </c>
      <c r="AJ147" s="27" t="s">
        <v>63</v>
      </c>
      <c r="AK147" s="27" t="s">
        <v>68</v>
      </c>
      <c r="AL147" s="28">
        <v>4</v>
      </c>
      <c r="AM147" s="12" t="s">
        <v>137</v>
      </c>
      <c r="AN147" s="12">
        <v>4</v>
      </c>
      <c r="AO147" s="12">
        <v>2</v>
      </c>
      <c r="AP147" s="12">
        <f t="shared" si="22"/>
        <v>6</v>
      </c>
      <c r="AQ147" s="12"/>
      <c r="AR147" s="30">
        <v>44589</v>
      </c>
      <c r="AS147" s="31">
        <v>44594</v>
      </c>
      <c r="AT147" s="31">
        <v>44713</v>
      </c>
      <c r="AU147" s="31">
        <v>44774</v>
      </c>
      <c r="AV147" s="32"/>
      <c r="AW147" s="33" t="s">
        <v>713</v>
      </c>
      <c r="AX147" s="125" t="s">
        <v>115</v>
      </c>
      <c r="AY147" s="16">
        <v>60</v>
      </c>
      <c r="AZ147" s="16"/>
      <c r="BA147" s="16"/>
      <c r="BB147" s="16"/>
      <c r="BC147" s="16"/>
      <c r="BD147" s="16"/>
      <c r="BE147" s="16"/>
      <c r="BF147" s="16">
        <v>1</v>
      </c>
      <c r="BG147" s="36">
        <f t="shared" ref="BG147:BG177" si="23">+AY147+BA147+BC147+BE147</f>
        <v>60</v>
      </c>
      <c r="BH147" s="32">
        <v>44707</v>
      </c>
      <c r="BI147" s="38">
        <v>4400000</v>
      </c>
      <c r="BJ147" s="32"/>
      <c r="BK147" s="38"/>
      <c r="BL147" s="32"/>
      <c r="BM147" s="38"/>
      <c r="BN147" s="38"/>
      <c r="BO147" s="38"/>
      <c r="BP147" s="38"/>
      <c r="BQ147" s="38"/>
      <c r="BR147" s="39">
        <v>1</v>
      </c>
      <c r="BS147" s="39">
        <f t="shared" si="20"/>
        <v>4400000</v>
      </c>
      <c r="BT147" s="32"/>
      <c r="BU147" s="12"/>
      <c r="BV147" s="32"/>
      <c r="BW147" s="32"/>
      <c r="BX147" s="32"/>
      <c r="BY147" s="40">
        <f>+U147/AP147</f>
        <v>2200000</v>
      </c>
      <c r="BZ147" s="56">
        <v>1</v>
      </c>
      <c r="CA147" s="57">
        <v>44630</v>
      </c>
      <c r="CB147" s="58">
        <v>2126667</v>
      </c>
      <c r="CC147" s="48">
        <v>1</v>
      </c>
      <c r="CD147" s="57">
        <v>44658</v>
      </c>
      <c r="CE147" s="58">
        <v>2126667</v>
      </c>
      <c r="CF147" s="48">
        <v>1</v>
      </c>
      <c r="CG147" s="57">
        <v>44687</v>
      </c>
      <c r="CH147" s="58">
        <v>2126667</v>
      </c>
      <c r="CI147" s="60">
        <v>1</v>
      </c>
      <c r="CJ147" s="54">
        <v>44718</v>
      </c>
      <c r="CK147" s="59">
        <v>2181215</v>
      </c>
      <c r="CL147" s="60">
        <v>1</v>
      </c>
      <c r="CM147" s="54">
        <v>44753</v>
      </c>
      <c r="CN147" s="59">
        <v>2181215</v>
      </c>
      <c r="CO147" s="60">
        <v>1</v>
      </c>
      <c r="CP147" s="54">
        <v>44784</v>
      </c>
      <c r="CQ147" s="60">
        <v>2253921</v>
      </c>
      <c r="CR147" s="60"/>
      <c r="CS147" s="60"/>
      <c r="CT147" s="60"/>
      <c r="CU147" s="60"/>
      <c r="CV147" s="60"/>
      <c r="CW147" s="60"/>
      <c r="CX147" s="60"/>
      <c r="CY147" s="60"/>
      <c r="CZ147" s="60"/>
      <c r="DA147" s="60"/>
      <c r="DB147" s="60"/>
      <c r="DC147" s="60"/>
      <c r="DD147" s="48">
        <f t="shared" ref="DD147:DD177" si="24">+BZ147+CC147+CF147+CI147+CL147+CO147+CR147+CU147+CX147+DA147</f>
        <v>6</v>
      </c>
      <c r="DE147" s="61">
        <f t="shared" ref="DE147:DE177" si="25">+CB147+CE147+CH147+CK147+CN147+CQ147+CT147+CW147+CZ147+DC147</f>
        <v>12996352</v>
      </c>
    </row>
    <row r="148" spans="1:109" ht="36" x14ac:dyDescent="0.25">
      <c r="A148" s="12">
        <v>144</v>
      </c>
      <c r="B148" s="12">
        <v>2022</v>
      </c>
      <c r="C148" s="13" t="s">
        <v>691</v>
      </c>
      <c r="D148" s="14" t="s">
        <v>692</v>
      </c>
      <c r="E148" s="133" t="s">
        <v>1042</v>
      </c>
      <c r="F148" s="120" t="s">
        <v>879</v>
      </c>
      <c r="G148" s="12" t="s">
        <v>39</v>
      </c>
      <c r="H148" s="12" t="s">
        <v>61</v>
      </c>
      <c r="I148" s="12" t="s">
        <v>45</v>
      </c>
      <c r="J148" s="34" t="s">
        <v>60</v>
      </c>
      <c r="K148" s="68" t="s">
        <v>42</v>
      </c>
      <c r="L148" s="29" t="s">
        <v>716</v>
      </c>
      <c r="M148" s="12" t="s">
        <v>1028</v>
      </c>
      <c r="N148" s="62" t="s">
        <v>196</v>
      </c>
      <c r="O148" s="62" t="s">
        <v>812</v>
      </c>
      <c r="P148" s="14" t="s">
        <v>984</v>
      </c>
      <c r="Q148" s="14" t="s">
        <v>987</v>
      </c>
      <c r="R148" s="12" t="s">
        <v>970</v>
      </c>
      <c r="S148" s="12" t="s">
        <v>977</v>
      </c>
      <c r="T148" s="15">
        <v>8000000</v>
      </c>
      <c r="U148" s="15">
        <f>+T148+BS148</f>
        <v>12000000</v>
      </c>
      <c r="V148" s="36" t="s">
        <v>150</v>
      </c>
      <c r="W148" s="48">
        <v>1741</v>
      </c>
      <c r="X148" s="49">
        <v>430</v>
      </c>
      <c r="Y148" s="50">
        <v>44587</v>
      </c>
      <c r="Z148" s="51">
        <v>472</v>
      </c>
      <c r="AA148" s="37">
        <v>44705</v>
      </c>
      <c r="AB148" s="37"/>
      <c r="AC148" s="52"/>
      <c r="AD148" s="53">
        <v>456</v>
      </c>
      <c r="AE148" s="54">
        <v>44589</v>
      </c>
      <c r="AF148" s="16">
        <v>477</v>
      </c>
      <c r="AG148" s="37">
        <v>44608</v>
      </c>
      <c r="AH148" s="16">
        <v>545</v>
      </c>
      <c r="AI148" s="26" t="s">
        <v>38</v>
      </c>
      <c r="AJ148" s="27" t="s">
        <v>63</v>
      </c>
      <c r="AK148" s="27" t="s">
        <v>68</v>
      </c>
      <c r="AL148" s="28">
        <v>4</v>
      </c>
      <c r="AM148" s="12" t="s">
        <v>137</v>
      </c>
      <c r="AN148" s="12">
        <v>4</v>
      </c>
      <c r="AO148" s="12">
        <v>2</v>
      </c>
      <c r="AP148" s="12">
        <f t="shared" si="22"/>
        <v>6</v>
      </c>
      <c r="AQ148" s="12"/>
      <c r="AR148" s="30">
        <v>44589</v>
      </c>
      <c r="AS148" s="31">
        <v>44594</v>
      </c>
      <c r="AT148" s="31">
        <v>44713</v>
      </c>
      <c r="AU148" s="31">
        <v>44774</v>
      </c>
      <c r="AV148" s="32"/>
      <c r="AW148" s="33" t="s">
        <v>713</v>
      </c>
      <c r="AX148" s="125" t="s">
        <v>115</v>
      </c>
      <c r="AY148" s="16">
        <v>60</v>
      </c>
      <c r="AZ148" s="16"/>
      <c r="BA148" s="16"/>
      <c r="BB148" s="16"/>
      <c r="BC148" s="16"/>
      <c r="BD148" s="16"/>
      <c r="BE148" s="16"/>
      <c r="BF148" s="16">
        <v>1</v>
      </c>
      <c r="BG148" s="36">
        <f t="shared" si="23"/>
        <v>60</v>
      </c>
      <c r="BH148" s="32">
        <v>44707</v>
      </c>
      <c r="BI148" s="38">
        <v>4000000</v>
      </c>
      <c r="BJ148" s="32"/>
      <c r="BK148" s="38"/>
      <c r="BL148" s="32"/>
      <c r="BM148" s="38"/>
      <c r="BN148" s="38"/>
      <c r="BO148" s="38"/>
      <c r="BP148" s="38"/>
      <c r="BQ148" s="38"/>
      <c r="BR148" s="39">
        <v>1</v>
      </c>
      <c r="BS148" s="39">
        <f t="shared" ref="BS148:BS177" si="26">+BI148+BK148+BM148+BO148+BQ148</f>
        <v>4000000</v>
      </c>
      <c r="BT148" s="32"/>
      <c r="BU148" s="12"/>
      <c r="BV148" s="32"/>
      <c r="BW148" s="32"/>
      <c r="BX148" s="32"/>
      <c r="BY148" s="40">
        <f>+U148/AP148</f>
        <v>2000000</v>
      </c>
      <c r="BZ148" s="56">
        <v>1</v>
      </c>
      <c r="CA148" s="57">
        <v>44636</v>
      </c>
      <c r="CB148" s="58">
        <v>1000000</v>
      </c>
      <c r="CC148" s="48">
        <v>1</v>
      </c>
      <c r="CD148" s="57">
        <v>44662</v>
      </c>
      <c r="CE148" s="58">
        <v>866667</v>
      </c>
      <c r="CF148" s="48">
        <v>1</v>
      </c>
      <c r="CG148" s="57">
        <v>44662</v>
      </c>
      <c r="CH148" s="58">
        <v>2000000</v>
      </c>
      <c r="CI148" s="48">
        <v>1</v>
      </c>
      <c r="CJ148" s="57">
        <v>44687</v>
      </c>
      <c r="CK148" s="58">
        <v>2000000</v>
      </c>
      <c r="CL148" s="60">
        <v>1</v>
      </c>
      <c r="CM148" s="54">
        <v>44718</v>
      </c>
      <c r="CN148" s="59">
        <v>1982923</v>
      </c>
      <c r="CO148" s="60">
        <v>1</v>
      </c>
      <c r="CP148" s="54">
        <v>44753</v>
      </c>
      <c r="CQ148" s="59">
        <v>1982923</v>
      </c>
      <c r="CR148" s="60">
        <v>1</v>
      </c>
      <c r="CS148" s="54">
        <v>44784</v>
      </c>
      <c r="CT148" s="59">
        <v>2115118</v>
      </c>
      <c r="CU148" s="60"/>
      <c r="CV148" s="60"/>
      <c r="CW148" s="60"/>
      <c r="CX148" s="60"/>
      <c r="CY148" s="60"/>
      <c r="CZ148" s="60"/>
      <c r="DA148" s="60"/>
      <c r="DB148" s="60"/>
      <c r="DC148" s="60"/>
      <c r="DD148" s="48">
        <f t="shared" si="24"/>
        <v>7</v>
      </c>
      <c r="DE148" s="61">
        <f t="shared" si="25"/>
        <v>11947631</v>
      </c>
    </row>
    <row r="149" spans="1:109" ht="24" x14ac:dyDescent="0.25">
      <c r="A149" s="12">
        <v>145</v>
      </c>
      <c r="B149" s="12">
        <v>2022</v>
      </c>
      <c r="C149" s="13" t="s">
        <v>693</v>
      </c>
      <c r="D149" s="14" t="s">
        <v>696</v>
      </c>
      <c r="E149" s="125" t="s">
        <v>945</v>
      </c>
      <c r="F149" s="120" t="s">
        <v>883</v>
      </c>
      <c r="G149" s="36" t="s">
        <v>39</v>
      </c>
      <c r="H149" s="36" t="s">
        <v>61</v>
      </c>
      <c r="I149" s="12" t="s">
        <v>41</v>
      </c>
      <c r="J149" s="34" t="s">
        <v>60</v>
      </c>
      <c r="K149" s="68" t="s">
        <v>42</v>
      </c>
      <c r="L149" s="29" t="s">
        <v>874</v>
      </c>
      <c r="M149" s="12" t="s">
        <v>371</v>
      </c>
      <c r="N149" s="62" t="s">
        <v>700</v>
      </c>
      <c r="O149" s="62" t="s">
        <v>813</v>
      </c>
      <c r="P149" s="14" t="s">
        <v>984</v>
      </c>
      <c r="Q149" s="14" t="s">
        <v>987</v>
      </c>
      <c r="R149" s="12" t="s">
        <v>970</v>
      </c>
      <c r="S149" s="12" t="s">
        <v>977</v>
      </c>
      <c r="T149" s="15">
        <v>25900000</v>
      </c>
      <c r="U149" s="15">
        <f>+T149+BS149</f>
        <v>25900000</v>
      </c>
      <c r="V149" s="36" t="s">
        <v>150</v>
      </c>
      <c r="W149" s="48">
        <v>1841</v>
      </c>
      <c r="X149" s="49">
        <v>385</v>
      </c>
      <c r="Y149" s="50">
        <v>44582</v>
      </c>
      <c r="Z149" s="51"/>
      <c r="AA149" s="37"/>
      <c r="AB149" s="37"/>
      <c r="AC149" s="52"/>
      <c r="AD149" s="53">
        <v>454</v>
      </c>
      <c r="AE149" s="54">
        <v>44589</v>
      </c>
      <c r="AF149" s="16"/>
      <c r="AG149" s="16"/>
      <c r="AH149" s="16"/>
      <c r="AI149" s="26" t="s">
        <v>38</v>
      </c>
      <c r="AJ149" s="27" t="s">
        <v>63</v>
      </c>
      <c r="AK149" s="27" t="s">
        <v>67</v>
      </c>
      <c r="AL149" s="28">
        <v>5</v>
      </c>
      <c r="AM149" s="12" t="s">
        <v>137</v>
      </c>
      <c r="AN149" s="12">
        <v>5</v>
      </c>
      <c r="AO149" s="12">
        <v>0</v>
      </c>
      <c r="AP149" s="12">
        <f t="shared" si="22"/>
        <v>5</v>
      </c>
      <c r="AQ149" s="12"/>
      <c r="AR149" s="30">
        <v>44589</v>
      </c>
      <c r="AS149" s="31">
        <v>44594</v>
      </c>
      <c r="AT149" s="31">
        <v>44743</v>
      </c>
      <c r="AU149" s="31">
        <v>44743</v>
      </c>
      <c r="AV149" s="32"/>
      <c r="AW149" s="33" t="s">
        <v>123</v>
      </c>
      <c r="AX149" s="125" t="s">
        <v>115</v>
      </c>
      <c r="AY149" s="16"/>
      <c r="AZ149" s="16"/>
      <c r="BA149" s="16"/>
      <c r="BB149" s="16"/>
      <c r="BC149" s="16"/>
      <c r="BD149" s="16"/>
      <c r="BE149" s="16"/>
      <c r="BF149" s="16"/>
      <c r="BG149" s="36">
        <f t="shared" si="23"/>
        <v>0</v>
      </c>
      <c r="BH149" s="32"/>
      <c r="BI149" s="38"/>
      <c r="BJ149" s="32"/>
      <c r="BK149" s="38"/>
      <c r="BL149" s="32"/>
      <c r="BM149" s="38"/>
      <c r="BN149" s="38"/>
      <c r="BO149" s="38"/>
      <c r="BP149" s="38"/>
      <c r="BQ149" s="38"/>
      <c r="BR149" s="39"/>
      <c r="BS149" s="39">
        <f t="shared" si="26"/>
        <v>0</v>
      </c>
      <c r="BT149" s="32"/>
      <c r="BU149" s="12"/>
      <c r="BV149" s="32"/>
      <c r="BW149" s="32"/>
      <c r="BX149" s="32"/>
      <c r="BY149" s="40">
        <f>+U149/AP149</f>
        <v>5180000</v>
      </c>
      <c r="BZ149" s="56">
        <v>1</v>
      </c>
      <c r="CA149" s="57">
        <v>44677</v>
      </c>
      <c r="CB149" s="58">
        <v>10187333</v>
      </c>
      <c r="CC149" s="48">
        <v>1</v>
      </c>
      <c r="CD149" s="57">
        <v>44699</v>
      </c>
      <c r="CE149" s="58">
        <v>5180000</v>
      </c>
      <c r="CF149" s="48">
        <v>1</v>
      </c>
      <c r="CG149" s="57">
        <v>44733</v>
      </c>
      <c r="CH149" s="58">
        <v>5135770</v>
      </c>
      <c r="CI149" s="60"/>
      <c r="CJ149" s="60"/>
      <c r="CK149" s="59"/>
      <c r="CL149" s="60"/>
      <c r="CM149" s="60"/>
      <c r="CN149" s="59"/>
      <c r="CO149" s="60"/>
      <c r="CP149" s="60"/>
      <c r="CQ149" s="60"/>
      <c r="CR149" s="60"/>
      <c r="CS149" s="60"/>
      <c r="CT149" s="60"/>
      <c r="CU149" s="60"/>
      <c r="CV149" s="60"/>
      <c r="CW149" s="60"/>
      <c r="CX149" s="60"/>
      <c r="CY149" s="60"/>
      <c r="CZ149" s="60"/>
      <c r="DA149" s="60"/>
      <c r="DB149" s="60"/>
      <c r="DC149" s="60"/>
      <c r="DD149" s="48">
        <f t="shared" si="24"/>
        <v>3</v>
      </c>
      <c r="DE149" s="61">
        <f t="shared" si="25"/>
        <v>20503103</v>
      </c>
    </row>
    <row r="150" spans="1:109" ht="36" x14ac:dyDescent="0.25">
      <c r="A150" s="12">
        <v>146</v>
      </c>
      <c r="B150" s="12">
        <v>2022</v>
      </c>
      <c r="C150" s="13" t="s">
        <v>694</v>
      </c>
      <c r="D150" s="14" t="s">
        <v>697</v>
      </c>
      <c r="E150" s="125" t="s">
        <v>701</v>
      </c>
      <c r="F150" s="120" t="s">
        <v>879</v>
      </c>
      <c r="G150" s="36" t="s">
        <v>39</v>
      </c>
      <c r="H150" s="12" t="s">
        <v>62</v>
      </c>
      <c r="I150" s="12" t="s">
        <v>45</v>
      </c>
      <c r="J150" s="34" t="s">
        <v>60</v>
      </c>
      <c r="K150" s="68" t="s">
        <v>42</v>
      </c>
      <c r="L150" s="29" t="s">
        <v>725</v>
      </c>
      <c r="M150" s="12" t="s">
        <v>932</v>
      </c>
      <c r="N150" s="62" t="s">
        <v>855</v>
      </c>
      <c r="O150" s="62" t="s">
        <v>814</v>
      </c>
      <c r="P150" s="14" t="s">
        <v>984</v>
      </c>
      <c r="Q150" s="14" t="s">
        <v>987</v>
      </c>
      <c r="R150" s="12" t="s">
        <v>970</v>
      </c>
      <c r="S150" s="12" t="s">
        <v>977</v>
      </c>
      <c r="T150" s="15">
        <v>7520000</v>
      </c>
      <c r="U150" s="15">
        <f>+T150+BS150</f>
        <v>11280000</v>
      </c>
      <c r="V150" s="36" t="s">
        <v>150</v>
      </c>
      <c r="W150" s="48">
        <v>1827</v>
      </c>
      <c r="X150" s="49">
        <v>441</v>
      </c>
      <c r="Y150" s="50">
        <v>44588</v>
      </c>
      <c r="Z150" s="51">
        <v>473</v>
      </c>
      <c r="AA150" s="37">
        <v>44705</v>
      </c>
      <c r="AB150" s="37"/>
      <c r="AC150" s="52"/>
      <c r="AD150" s="53">
        <v>457</v>
      </c>
      <c r="AE150" s="54">
        <v>44589</v>
      </c>
      <c r="AF150" s="16">
        <v>548</v>
      </c>
      <c r="AG150" s="37">
        <v>44708</v>
      </c>
      <c r="AH150" s="16"/>
      <c r="AI150" s="26" t="s">
        <v>38</v>
      </c>
      <c r="AJ150" s="27" t="s">
        <v>63</v>
      </c>
      <c r="AK150" s="27" t="s">
        <v>68</v>
      </c>
      <c r="AL150" s="28">
        <v>4</v>
      </c>
      <c r="AM150" s="12" t="s">
        <v>137</v>
      </c>
      <c r="AN150" s="12">
        <v>4</v>
      </c>
      <c r="AO150" s="12">
        <v>2</v>
      </c>
      <c r="AP150" s="12">
        <f t="shared" si="22"/>
        <v>6</v>
      </c>
      <c r="AQ150" s="12"/>
      <c r="AR150" s="30">
        <v>44589</v>
      </c>
      <c r="AS150" s="31">
        <v>44594</v>
      </c>
      <c r="AT150" s="31">
        <v>44713</v>
      </c>
      <c r="AU150" s="31">
        <v>44774</v>
      </c>
      <c r="AV150" s="32"/>
      <c r="AW150" s="33" t="s">
        <v>713</v>
      </c>
      <c r="AX150" s="125" t="s">
        <v>115</v>
      </c>
      <c r="AY150" s="16">
        <v>60</v>
      </c>
      <c r="AZ150" s="16"/>
      <c r="BA150" s="16"/>
      <c r="BB150" s="16"/>
      <c r="BC150" s="16"/>
      <c r="BD150" s="16"/>
      <c r="BE150" s="16"/>
      <c r="BF150" s="16">
        <v>1</v>
      </c>
      <c r="BG150" s="36">
        <f t="shared" si="23"/>
        <v>60</v>
      </c>
      <c r="BH150" s="32">
        <v>44707</v>
      </c>
      <c r="BI150" s="38">
        <v>3760000</v>
      </c>
      <c r="BJ150" s="32"/>
      <c r="BK150" s="38"/>
      <c r="BL150" s="32"/>
      <c r="BM150" s="38"/>
      <c r="BN150" s="38"/>
      <c r="BO150" s="38"/>
      <c r="BP150" s="38"/>
      <c r="BQ150" s="38"/>
      <c r="BR150" s="39">
        <v>1</v>
      </c>
      <c r="BS150" s="39">
        <f t="shared" si="26"/>
        <v>3760000</v>
      </c>
      <c r="BT150" s="32"/>
      <c r="BU150" s="12"/>
      <c r="BV150" s="32"/>
      <c r="BW150" s="32"/>
      <c r="BX150" s="32"/>
      <c r="BY150" s="40">
        <f>+U150/AP150</f>
        <v>1880000</v>
      </c>
      <c r="BZ150" s="56">
        <v>1</v>
      </c>
      <c r="CA150" s="57">
        <v>44630</v>
      </c>
      <c r="CB150" s="58">
        <v>1817333</v>
      </c>
      <c r="CC150" s="48">
        <v>1</v>
      </c>
      <c r="CD150" s="57">
        <v>44662</v>
      </c>
      <c r="CE150" s="58">
        <v>1817333</v>
      </c>
      <c r="CF150" s="48">
        <v>1</v>
      </c>
      <c r="CG150" s="57">
        <v>44687</v>
      </c>
      <c r="CH150" s="58">
        <v>1817333</v>
      </c>
      <c r="CI150" s="60">
        <v>1</v>
      </c>
      <c r="CJ150" s="54">
        <v>44718</v>
      </c>
      <c r="CK150" s="59">
        <v>1863947</v>
      </c>
      <c r="CL150" s="60">
        <v>1</v>
      </c>
      <c r="CM150" s="54">
        <v>44755</v>
      </c>
      <c r="CN150" s="59">
        <v>1863947</v>
      </c>
      <c r="CO150" s="60">
        <v>1</v>
      </c>
      <c r="CP150" s="54">
        <v>44796</v>
      </c>
      <c r="CQ150" s="59">
        <v>1926080</v>
      </c>
      <c r="CR150" s="60"/>
      <c r="CS150" s="60"/>
      <c r="CT150" s="60"/>
      <c r="CU150" s="60"/>
      <c r="CV150" s="60"/>
      <c r="CW150" s="60"/>
      <c r="CX150" s="60"/>
      <c r="CY150" s="60"/>
      <c r="CZ150" s="60"/>
      <c r="DA150" s="60"/>
      <c r="DB150" s="60"/>
      <c r="DC150" s="60"/>
      <c r="DD150" s="48">
        <f t="shared" si="24"/>
        <v>6</v>
      </c>
      <c r="DE150" s="61">
        <f t="shared" si="25"/>
        <v>11105973</v>
      </c>
    </row>
    <row r="151" spans="1:109" ht="24" x14ac:dyDescent="0.25">
      <c r="A151" s="12">
        <v>147</v>
      </c>
      <c r="B151" s="12">
        <v>2022</v>
      </c>
      <c r="C151" s="13" t="s">
        <v>695</v>
      </c>
      <c r="D151" s="14" t="s">
        <v>698</v>
      </c>
      <c r="E151" s="125" t="s">
        <v>702</v>
      </c>
      <c r="F151" s="120" t="s">
        <v>882</v>
      </c>
      <c r="G151" s="36" t="s">
        <v>39</v>
      </c>
      <c r="H151" s="12" t="s">
        <v>62</v>
      </c>
      <c r="I151" s="12" t="s">
        <v>41</v>
      </c>
      <c r="J151" s="34" t="s">
        <v>60</v>
      </c>
      <c r="K151" s="68" t="s">
        <v>42</v>
      </c>
      <c r="L151" s="29" t="s">
        <v>870</v>
      </c>
      <c r="M151" s="12" t="s">
        <v>371</v>
      </c>
      <c r="N151" s="62" t="s">
        <v>856</v>
      </c>
      <c r="O151" s="62" t="s">
        <v>815</v>
      </c>
      <c r="P151" s="14" t="s">
        <v>984</v>
      </c>
      <c r="Q151" s="14" t="s">
        <v>987</v>
      </c>
      <c r="R151" s="12" t="s">
        <v>970</v>
      </c>
      <c r="S151" s="12" t="s">
        <v>977</v>
      </c>
      <c r="T151" s="15">
        <v>18400000</v>
      </c>
      <c r="U151" s="15">
        <f>+T151+BS151</f>
        <v>18400000</v>
      </c>
      <c r="V151" s="36" t="s">
        <v>150</v>
      </c>
      <c r="W151" s="48">
        <v>1841</v>
      </c>
      <c r="X151" s="49">
        <v>377</v>
      </c>
      <c r="Y151" s="50">
        <v>44582</v>
      </c>
      <c r="Z151" s="51"/>
      <c r="AA151" s="37"/>
      <c r="AB151" s="37"/>
      <c r="AC151" s="52"/>
      <c r="AD151" s="53">
        <v>453</v>
      </c>
      <c r="AE151" s="54">
        <v>44589</v>
      </c>
      <c r="AF151" s="16"/>
      <c r="AG151" s="16"/>
      <c r="AH151" s="16"/>
      <c r="AI151" s="26" t="s">
        <v>38</v>
      </c>
      <c r="AJ151" s="27" t="s">
        <v>63</v>
      </c>
      <c r="AK151" s="27" t="s">
        <v>67</v>
      </c>
      <c r="AL151" s="28">
        <v>5</v>
      </c>
      <c r="AM151" s="12" t="s">
        <v>137</v>
      </c>
      <c r="AN151" s="12">
        <v>4</v>
      </c>
      <c r="AO151" s="12">
        <v>0</v>
      </c>
      <c r="AP151" s="12">
        <f t="shared" si="22"/>
        <v>4</v>
      </c>
      <c r="AQ151" s="12"/>
      <c r="AR151" s="30">
        <v>44589</v>
      </c>
      <c r="AS151" s="31">
        <v>44594</v>
      </c>
      <c r="AT151" s="31">
        <v>44713</v>
      </c>
      <c r="AU151" s="31">
        <v>44713</v>
      </c>
      <c r="AV151" s="32"/>
      <c r="AW151" s="33" t="s">
        <v>514</v>
      </c>
      <c r="AX151" s="125" t="s">
        <v>115</v>
      </c>
      <c r="AY151" s="16"/>
      <c r="AZ151" s="16"/>
      <c r="BA151" s="16"/>
      <c r="BB151" s="16"/>
      <c r="BC151" s="16"/>
      <c r="BD151" s="16"/>
      <c r="BE151" s="16"/>
      <c r="BF151" s="16"/>
      <c r="BG151" s="36">
        <f t="shared" si="23"/>
        <v>0</v>
      </c>
      <c r="BH151" s="32"/>
      <c r="BI151" s="38"/>
      <c r="BJ151" s="32"/>
      <c r="BK151" s="38"/>
      <c r="BL151" s="32"/>
      <c r="BM151" s="38"/>
      <c r="BN151" s="38"/>
      <c r="BO151" s="38"/>
      <c r="BP151" s="38"/>
      <c r="BQ151" s="38"/>
      <c r="BR151" s="39"/>
      <c r="BS151" s="39">
        <f t="shared" si="26"/>
        <v>0</v>
      </c>
      <c r="BT151" s="32"/>
      <c r="BU151" s="12"/>
      <c r="BV151" s="32"/>
      <c r="BW151" s="32"/>
      <c r="BX151" s="32"/>
      <c r="BY151" s="40">
        <f>+U151/AP151</f>
        <v>4600000</v>
      </c>
      <c r="BZ151" s="56">
        <v>1</v>
      </c>
      <c r="CA151" s="57">
        <v>44662</v>
      </c>
      <c r="CB151" s="58">
        <v>9046667</v>
      </c>
      <c r="CC151" s="48">
        <v>1</v>
      </c>
      <c r="CD151" s="57">
        <v>44699</v>
      </c>
      <c r="CE151" s="58">
        <v>4600000</v>
      </c>
      <c r="CF151" s="48"/>
      <c r="CG151" s="48"/>
      <c r="CH151" s="67"/>
      <c r="CI151" s="60"/>
      <c r="CJ151" s="60"/>
      <c r="CK151" s="59"/>
      <c r="CL151" s="60"/>
      <c r="CM151" s="60"/>
      <c r="CN151" s="59"/>
      <c r="CO151" s="60"/>
      <c r="CP151" s="60"/>
      <c r="CQ151" s="60"/>
      <c r="CR151" s="60"/>
      <c r="CS151" s="60"/>
      <c r="CT151" s="60"/>
      <c r="CU151" s="60"/>
      <c r="CV151" s="60"/>
      <c r="CW151" s="60"/>
      <c r="CX151" s="60"/>
      <c r="CY151" s="60"/>
      <c r="CZ151" s="60"/>
      <c r="DA151" s="60"/>
      <c r="DB151" s="60"/>
      <c r="DC151" s="60"/>
      <c r="DD151" s="48">
        <f t="shared" si="24"/>
        <v>2</v>
      </c>
      <c r="DE151" s="61">
        <f t="shared" si="25"/>
        <v>13646667</v>
      </c>
    </row>
    <row r="152" spans="1:109" ht="24" x14ac:dyDescent="0.25">
      <c r="A152" s="70">
        <v>148</v>
      </c>
      <c r="B152" s="70">
        <v>2022</v>
      </c>
      <c r="C152" s="77" t="s">
        <v>937</v>
      </c>
      <c r="D152" s="78" t="s">
        <v>941</v>
      </c>
      <c r="E152" s="126" t="s">
        <v>943</v>
      </c>
      <c r="F152" s="121" t="s">
        <v>39</v>
      </c>
      <c r="G152" s="69" t="s">
        <v>39</v>
      </c>
      <c r="H152" s="70" t="s">
        <v>39</v>
      </c>
      <c r="I152" s="70" t="s">
        <v>39</v>
      </c>
      <c r="J152" s="34" t="s">
        <v>1145</v>
      </c>
      <c r="K152" s="87" t="s">
        <v>102</v>
      </c>
      <c r="L152" s="88" t="s">
        <v>938</v>
      </c>
      <c r="M152" s="70" t="s">
        <v>944</v>
      </c>
      <c r="N152" s="83" t="s">
        <v>940</v>
      </c>
      <c r="O152" s="83" t="s">
        <v>942</v>
      </c>
      <c r="P152" s="14" t="s">
        <v>985</v>
      </c>
      <c r="Q152" s="14" t="s">
        <v>991</v>
      </c>
      <c r="R152" s="12" t="s">
        <v>971</v>
      </c>
      <c r="S152" s="12" t="s">
        <v>978</v>
      </c>
      <c r="T152" s="15">
        <v>5124096</v>
      </c>
      <c r="U152" s="15">
        <f>+T152+BS152</f>
        <v>5124096</v>
      </c>
      <c r="V152" s="69" t="s">
        <v>708</v>
      </c>
      <c r="W152" s="79">
        <v>1349</v>
      </c>
      <c r="X152" s="80">
        <v>446</v>
      </c>
      <c r="Y152" s="81">
        <v>44608</v>
      </c>
      <c r="Z152" s="51"/>
      <c r="AA152" s="37"/>
      <c r="AB152" s="37"/>
      <c r="AC152" s="52"/>
      <c r="AD152" s="53">
        <v>475</v>
      </c>
      <c r="AE152" s="54">
        <v>44608</v>
      </c>
      <c r="AF152" s="16"/>
      <c r="AG152" s="16"/>
      <c r="AH152" s="16"/>
      <c r="AI152" s="26" t="s">
        <v>38</v>
      </c>
      <c r="AJ152" s="27" t="s">
        <v>64</v>
      </c>
      <c r="AK152" s="36" t="s">
        <v>72</v>
      </c>
      <c r="AL152" s="82">
        <v>10</v>
      </c>
      <c r="AM152" s="36" t="s">
        <v>137</v>
      </c>
      <c r="AN152" s="36">
        <v>1</v>
      </c>
      <c r="AO152" s="36">
        <v>0</v>
      </c>
      <c r="AP152" s="36">
        <f>+AN152+AO152</f>
        <v>1</v>
      </c>
      <c r="AQ152" s="70"/>
      <c r="AR152" s="84">
        <v>44607</v>
      </c>
      <c r="AS152" s="64">
        <v>44609</v>
      </c>
      <c r="AT152" s="85">
        <v>44623</v>
      </c>
      <c r="AU152" s="85">
        <v>44623</v>
      </c>
      <c r="AV152" s="86">
        <v>44635</v>
      </c>
      <c r="AW152" s="64" t="s">
        <v>939</v>
      </c>
      <c r="AX152" s="126" t="s">
        <v>112</v>
      </c>
      <c r="AY152" s="89"/>
      <c r="AZ152" s="89"/>
      <c r="BA152" s="89"/>
      <c r="BB152" s="89"/>
      <c r="BC152" s="89"/>
      <c r="BD152" s="89"/>
      <c r="BE152" s="89"/>
      <c r="BF152" s="89"/>
      <c r="BG152" s="36">
        <f t="shared" si="23"/>
        <v>0</v>
      </c>
      <c r="BH152" s="86"/>
      <c r="BI152" s="90"/>
      <c r="BJ152" s="86"/>
      <c r="BK152" s="90"/>
      <c r="BL152" s="86"/>
      <c r="BM152" s="90"/>
      <c r="BN152" s="90"/>
      <c r="BO152" s="90"/>
      <c r="BP152" s="90"/>
      <c r="BQ152" s="90"/>
      <c r="BR152" s="91"/>
      <c r="BS152" s="39">
        <f t="shared" si="26"/>
        <v>0</v>
      </c>
      <c r="BT152" s="86"/>
      <c r="BU152" s="70"/>
      <c r="BV152" s="86"/>
      <c r="BW152" s="86"/>
      <c r="BX152" s="86"/>
      <c r="BY152" s="92">
        <f>+U152/AN152</f>
        <v>5124096</v>
      </c>
      <c r="BZ152" s="56">
        <v>1</v>
      </c>
      <c r="CA152" s="57">
        <v>44638</v>
      </c>
      <c r="CB152" s="58">
        <v>5069520</v>
      </c>
      <c r="CC152" s="48"/>
      <c r="CD152" s="57"/>
      <c r="CE152" s="58"/>
      <c r="CF152" s="48"/>
      <c r="CG152" s="48"/>
      <c r="CH152" s="67"/>
      <c r="CI152" s="60"/>
      <c r="CJ152" s="60"/>
      <c r="CK152" s="59"/>
      <c r="CL152" s="60"/>
      <c r="CM152" s="60"/>
      <c r="CN152" s="59"/>
      <c r="CO152" s="60"/>
      <c r="CP152" s="60"/>
      <c r="CQ152" s="60"/>
      <c r="CR152" s="60"/>
      <c r="CS152" s="60"/>
      <c r="CT152" s="60"/>
      <c r="CU152" s="60"/>
      <c r="CV152" s="60"/>
      <c r="CW152" s="60"/>
      <c r="CX152" s="60"/>
      <c r="CY152" s="60"/>
      <c r="CZ152" s="60"/>
      <c r="DA152" s="60"/>
      <c r="DB152" s="60"/>
      <c r="DC152" s="60"/>
      <c r="DD152" s="48">
        <f t="shared" si="24"/>
        <v>1</v>
      </c>
      <c r="DE152" s="61">
        <f t="shared" si="25"/>
        <v>5069520</v>
      </c>
    </row>
    <row r="153" spans="1:109" ht="48" x14ac:dyDescent="0.25">
      <c r="A153" s="36">
        <v>149</v>
      </c>
      <c r="B153" s="69">
        <v>2022</v>
      </c>
      <c r="C153" s="78" t="s">
        <v>953</v>
      </c>
      <c r="D153" s="78" t="s">
        <v>1007</v>
      </c>
      <c r="E153" s="126" t="s">
        <v>956</v>
      </c>
      <c r="F153" s="121" t="s">
        <v>39</v>
      </c>
      <c r="G153" s="69" t="s">
        <v>39</v>
      </c>
      <c r="H153" s="69" t="s">
        <v>39</v>
      </c>
      <c r="I153" s="69" t="s">
        <v>39</v>
      </c>
      <c r="J153" s="34" t="s">
        <v>1145</v>
      </c>
      <c r="K153" s="36" t="s">
        <v>100</v>
      </c>
      <c r="L153" s="62" t="s">
        <v>1035</v>
      </c>
      <c r="M153" s="36" t="s">
        <v>374</v>
      </c>
      <c r="N153" s="83" t="s">
        <v>954</v>
      </c>
      <c r="O153" s="62" t="s">
        <v>957</v>
      </c>
      <c r="P153" s="78" t="s">
        <v>992</v>
      </c>
      <c r="Q153" s="78" t="s">
        <v>993</v>
      </c>
      <c r="R153" s="36" t="s">
        <v>969</v>
      </c>
      <c r="S153" s="12" t="s">
        <v>977</v>
      </c>
      <c r="T153" s="93">
        <v>27000000</v>
      </c>
      <c r="U153" s="15">
        <f>+T153+BS153</f>
        <v>27000000</v>
      </c>
      <c r="V153" s="69" t="s">
        <v>150</v>
      </c>
      <c r="W153" s="79">
        <v>1845</v>
      </c>
      <c r="X153" s="80">
        <v>454</v>
      </c>
      <c r="Y153" s="81">
        <v>44652</v>
      </c>
      <c r="Z153" s="51"/>
      <c r="AA153" s="37"/>
      <c r="AB153" s="37"/>
      <c r="AC153" s="52"/>
      <c r="AD153" s="53">
        <v>509</v>
      </c>
      <c r="AE153" s="54">
        <v>44672</v>
      </c>
      <c r="AF153" s="16"/>
      <c r="AG153" s="16"/>
      <c r="AH153" s="16"/>
      <c r="AI153" s="26" t="s">
        <v>38</v>
      </c>
      <c r="AJ153" s="27" t="s">
        <v>63</v>
      </c>
      <c r="AK153" s="69" t="s">
        <v>71</v>
      </c>
      <c r="AL153" s="79">
        <v>11</v>
      </c>
      <c r="AM153" s="69" t="s">
        <v>137</v>
      </c>
      <c r="AN153" s="69">
        <v>6</v>
      </c>
      <c r="AO153" s="69">
        <v>0</v>
      </c>
      <c r="AP153" s="69">
        <f>+AN153+AO153</f>
        <v>6</v>
      </c>
      <c r="AQ153" s="94"/>
      <c r="AR153" s="33">
        <v>44652</v>
      </c>
      <c r="AS153" s="64">
        <v>44673</v>
      </c>
      <c r="AT153" s="85">
        <v>44855</v>
      </c>
      <c r="AU153" s="85">
        <v>44855</v>
      </c>
      <c r="AV153" s="94"/>
      <c r="AW153" s="64" t="s">
        <v>955</v>
      </c>
      <c r="AX153" s="125" t="s">
        <v>109</v>
      </c>
      <c r="AY153" s="89"/>
      <c r="AZ153" s="89"/>
      <c r="BA153" s="89"/>
      <c r="BB153" s="89"/>
      <c r="BC153" s="89"/>
      <c r="BD153" s="89"/>
      <c r="BE153" s="89"/>
      <c r="BF153" s="89"/>
      <c r="BG153" s="36">
        <f t="shared" si="23"/>
        <v>0</v>
      </c>
      <c r="BH153" s="94"/>
      <c r="BI153" s="94"/>
      <c r="BJ153" s="94"/>
      <c r="BK153" s="94"/>
      <c r="BL153" s="94"/>
      <c r="BM153" s="94"/>
      <c r="BN153" s="94"/>
      <c r="BO153" s="94"/>
      <c r="BP153" s="94"/>
      <c r="BQ153" s="67"/>
      <c r="BR153" s="67"/>
      <c r="BS153" s="39">
        <f t="shared" si="26"/>
        <v>0</v>
      </c>
      <c r="BT153" s="67"/>
      <c r="BU153" s="67"/>
      <c r="BV153" s="67"/>
      <c r="BW153" s="67"/>
      <c r="BX153" s="67"/>
      <c r="BY153" s="92">
        <f>+T153/AN153</f>
        <v>4500000</v>
      </c>
      <c r="BZ153" s="56">
        <v>1</v>
      </c>
      <c r="CA153" s="57">
        <v>44796</v>
      </c>
      <c r="CB153" s="58">
        <v>4859022</v>
      </c>
      <c r="CC153" s="48"/>
      <c r="CD153" s="57"/>
      <c r="CE153" s="58"/>
      <c r="CF153" s="48"/>
      <c r="CG153" s="48"/>
      <c r="CH153" s="67"/>
      <c r="CI153" s="60"/>
      <c r="CJ153" s="60"/>
      <c r="CK153" s="59"/>
      <c r="CL153" s="60"/>
      <c r="CM153" s="60"/>
      <c r="CN153" s="59"/>
      <c r="CO153" s="60"/>
      <c r="CP153" s="60"/>
      <c r="CQ153" s="60"/>
      <c r="CR153" s="60"/>
      <c r="CS153" s="60"/>
      <c r="CT153" s="60"/>
      <c r="CU153" s="60"/>
      <c r="CV153" s="60"/>
      <c r="CW153" s="60"/>
      <c r="CX153" s="60"/>
      <c r="CY153" s="60"/>
      <c r="CZ153" s="60"/>
      <c r="DA153" s="60"/>
      <c r="DB153" s="60"/>
      <c r="DC153" s="60"/>
      <c r="DD153" s="48">
        <f t="shared" si="24"/>
        <v>1</v>
      </c>
      <c r="DE153" s="61">
        <f t="shared" si="25"/>
        <v>4859022</v>
      </c>
    </row>
    <row r="154" spans="1:109" ht="48" x14ac:dyDescent="0.25">
      <c r="A154" s="69">
        <v>150</v>
      </c>
      <c r="B154" s="69">
        <v>2022</v>
      </c>
      <c r="C154" s="96" t="s">
        <v>958</v>
      </c>
      <c r="D154" s="96" t="s">
        <v>1008</v>
      </c>
      <c r="E154" s="121" t="s">
        <v>959</v>
      </c>
      <c r="F154" s="121" t="s">
        <v>39</v>
      </c>
      <c r="G154" s="69" t="s">
        <v>39</v>
      </c>
      <c r="H154" s="69" t="s">
        <v>39</v>
      </c>
      <c r="I154" s="102" t="s">
        <v>39</v>
      </c>
      <c r="J154" s="34" t="s">
        <v>1145</v>
      </c>
      <c r="K154" s="69" t="s">
        <v>44</v>
      </c>
      <c r="L154" s="103" t="s">
        <v>938</v>
      </c>
      <c r="M154" s="69" t="s">
        <v>128</v>
      </c>
      <c r="N154" s="83" t="s">
        <v>961</v>
      </c>
      <c r="O154" s="83" t="s">
        <v>960</v>
      </c>
      <c r="P154" s="96" t="s">
        <v>985</v>
      </c>
      <c r="Q154" s="96" t="s">
        <v>991</v>
      </c>
      <c r="R154" s="36" t="s">
        <v>969</v>
      </c>
      <c r="S154" s="36" t="s">
        <v>977</v>
      </c>
      <c r="T154" s="15">
        <v>6148110</v>
      </c>
      <c r="U154" s="15">
        <f>+T154+BS154</f>
        <v>6148110</v>
      </c>
      <c r="V154" s="69" t="s">
        <v>708</v>
      </c>
      <c r="W154" s="79">
        <v>1311</v>
      </c>
      <c r="X154" s="97">
        <v>457</v>
      </c>
      <c r="Y154" s="98">
        <v>44645</v>
      </c>
      <c r="Z154" s="99"/>
      <c r="AA154" s="85"/>
      <c r="AB154" s="85"/>
      <c r="AC154" s="100"/>
      <c r="AD154" s="97">
        <v>517</v>
      </c>
      <c r="AE154" s="95">
        <v>44680</v>
      </c>
      <c r="AF154" s="89"/>
      <c r="AG154" s="89"/>
      <c r="AH154" s="89"/>
      <c r="AI154" s="101" t="s">
        <v>38</v>
      </c>
      <c r="AJ154" s="36" t="s">
        <v>63</v>
      </c>
      <c r="AK154" s="36" t="s">
        <v>72</v>
      </c>
      <c r="AL154" s="79">
        <v>10</v>
      </c>
      <c r="AM154" s="69" t="s">
        <v>137</v>
      </c>
      <c r="AN154" s="69">
        <v>12</v>
      </c>
      <c r="AO154" s="69">
        <v>0</v>
      </c>
      <c r="AP154" s="69">
        <f>+AN154+AO154</f>
        <v>12</v>
      </c>
      <c r="AQ154" s="69"/>
      <c r="AR154" s="64">
        <v>44645</v>
      </c>
      <c r="AS154" s="64">
        <v>44681</v>
      </c>
      <c r="AT154" s="85">
        <v>45093</v>
      </c>
      <c r="AU154" s="85">
        <v>45093</v>
      </c>
      <c r="AV154" s="94"/>
      <c r="AW154" s="64" t="s">
        <v>1017</v>
      </c>
      <c r="AX154" s="126" t="s">
        <v>109</v>
      </c>
      <c r="AY154" s="89"/>
      <c r="AZ154" s="89"/>
      <c r="BA154" s="89"/>
      <c r="BB154" s="89"/>
      <c r="BC154" s="89"/>
      <c r="BD154" s="89"/>
      <c r="BE154" s="89"/>
      <c r="BF154" s="89"/>
      <c r="BG154" s="36">
        <f t="shared" si="23"/>
        <v>0</v>
      </c>
      <c r="BH154" s="94"/>
      <c r="BI154" s="94"/>
      <c r="BJ154" s="94"/>
      <c r="BK154" s="94"/>
      <c r="BL154" s="94"/>
      <c r="BM154" s="94"/>
      <c r="BN154" s="94"/>
      <c r="BO154" s="94"/>
      <c r="BP154" s="94"/>
      <c r="BQ154" s="94"/>
      <c r="BR154" s="94"/>
      <c r="BS154" s="39">
        <f t="shared" si="26"/>
        <v>0</v>
      </c>
      <c r="BT154" s="94"/>
      <c r="BU154" s="94"/>
      <c r="BV154" s="94"/>
      <c r="BW154" s="94"/>
      <c r="BX154" s="94"/>
      <c r="BY154" s="103">
        <f>+T154/AN154</f>
        <v>512342.5</v>
      </c>
      <c r="BZ154" s="56"/>
      <c r="CA154" s="57"/>
      <c r="CB154" s="58"/>
      <c r="CC154" s="48"/>
      <c r="CD154" s="57"/>
      <c r="CE154" s="58"/>
      <c r="CF154" s="48"/>
      <c r="CG154" s="48"/>
      <c r="CH154" s="67"/>
      <c r="CI154" s="60"/>
      <c r="CJ154" s="60"/>
      <c r="CK154" s="59"/>
      <c r="CL154" s="60"/>
      <c r="CM154" s="60"/>
      <c r="CN154" s="59"/>
      <c r="CO154" s="60"/>
      <c r="CP154" s="60"/>
      <c r="CQ154" s="60"/>
      <c r="CR154" s="60"/>
      <c r="CS154" s="60"/>
      <c r="CT154" s="60"/>
      <c r="CU154" s="60"/>
      <c r="CV154" s="60"/>
      <c r="CW154" s="60"/>
      <c r="CX154" s="60"/>
      <c r="CY154" s="60"/>
      <c r="CZ154" s="60"/>
      <c r="DA154" s="60"/>
      <c r="DB154" s="60"/>
      <c r="DC154" s="60"/>
      <c r="DD154" s="48">
        <f t="shared" si="24"/>
        <v>0</v>
      </c>
      <c r="DE154" s="61">
        <f t="shared" si="25"/>
        <v>0</v>
      </c>
    </row>
    <row r="155" spans="1:109" ht="48" x14ac:dyDescent="0.25">
      <c r="A155" s="36">
        <v>151</v>
      </c>
      <c r="B155" s="36">
        <v>2022</v>
      </c>
      <c r="C155" s="96" t="s">
        <v>1012</v>
      </c>
      <c r="D155" s="96" t="s">
        <v>1013</v>
      </c>
      <c r="E155" s="135" t="s">
        <v>1015</v>
      </c>
      <c r="F155" s="121" t="s">
        <v>39</v>
      </c>
      <c r="G155" s="69" t="s">
        <v>39</v>
      </c>
      <c r="H155" s="69" t="s">
        <v>39</v>
      </c>
      <c r="I155" s="102" t="s">
        <v>39</v>
      </c>
      <c r="J155" s="34" t="s">
        <v>1145</v>
      </c>
      <c r="K155" s="69"/>
      <c r="L155" s="83" t="s">
        <v>1266</v>
      </c>
      <c r="M155" s="69" t="s">
        <v>1275</v>
      </c>
      <c r="N155" s="83" t="s">
        <v>1011</v>
      </c>
      <c r="O155" s="83" t="s">
        <v>1010</v>
      </c>
      <c r="P155" s="96" t="s">
        <v>985</v>
      </c>
      <c r="Q155" s="96" t="s">
        <v>991</v>
      </c>
      <c r="R155" s="36" t="s">
        <v>969</v>
      </c>
      <c r="S155" s="36" t="s">
        <v>977</v>
      </c>
      <c r="T155" s="15">
        <v>391026874</v>
      </c>
      <c r="U155" s="15">
        <f>+T155+BS155</f>
        <v>391026874</v>
      </c>
      <c r="V155" s="69" t="s">
        <v>708</v>
      </c>
      <c r="W155" s="79" t="s">
        <v>1110</v>
      </c>
      <c r="X155" s="104" t="s">
        <v>1112</v>
      </c>
      <c r="Y155" s="105" t="s">
        <v>1111</v>
      </c>
      <c r="Z155" s="99"/>
      <c r="AA155" s="85"/>
      <c r="AB155" s="85"/>
      <c r="AC155" s="100"/>
      <c r="AD155" s="62" t="s">
        <v>1113</v>
      </c>
      <c r="AE155" s="106">
        <v>44722</v>
      </c>
      <c r="AF155" s="89"/>
      <c r="AG155" s="89"/>
      <c r="AH155" s="89"/>
      <c r="AI155" s="101" t="s">
        <v>38</v>
      </c>
      <c r="AJ155" s="36" t="s">
        <v>63</v>
      </c>
      <c r="AK155" s="36" t="s">
        <v>69</v>
      </c>
      <c r="AL155" s="79">
        <v>18</v>
      </c>
      <c r="AM155" s="69" t="s">
        <v>137</v>
      </c>
      <c r="AN155" s="69">
        <v>12</v>
      </c>
      <c r="AO155" s="69">
        <v>0</v>
      </c>
      <c r="AP155" s="69">
        <f>+AN155+AO155</f>
        <v>12</v>
      </c>
      <c r="AQ155" s="69"/>
      <c r="AR155" s="64">
        <v>44704</v>
      </c>
      <c r="AS155" s="64">
        <v>44720</v>
      </c>
      <c r="AT155" s="85">
        <v>45144</v>
      </c>
      <c r="AU155" s="85">
        <v>45144</v>
      </c>
      <c r="AV155" s="94"/>
      <c r="AW155" s="64" t="s">
        <v>1016</v>
      </c>
      <c r="AX155" s="126" t="s">
        <v>109</v>
      </c>
      <c r="AY155" s="89"/>
      <c r="AZ155" s="89"/>
      <c r="BA155" s="89"/>
      <c r="BB155" s="89"/>
      <c r="BC155" s="89"/>
      <c r="BD155" s="89"/>
      <c r="BE155" s="89"/>
      <c r="BF155" s="89"/>
      <c r="BG155" s="36">
        <f t="shared" si="23"/>
        <v>0</v>
      </c>
      <c r="BH155" s="94"/>
      <c r="BI155" s="94"/>
      <c r="BJ155" s="94"/>
      <c r="BK155" s="94"/>
      <c r="BL155" s="94"/>
      <c r="BM155" s="94"/>
      <c r="BN155" s="94"/>
      <c r="BO155" s="94"/>
      <c r="BP155" s="94"/>
      <c r="BQ155" s="94"/>
      <c r="BR155" s="94"/>
      <c r="BS155" s="39">
        <f t="shared" si="26"/>
        <v>0</v>
      </c>
      <c r="BT155" s="94"/>
      <c r="BU155" s="94"/>
      <c r="BV155" s="94"/>
      <c r="BW155" s="94"/>
      <c r="BX155" s="94"/>
      <c r="BY155" s="103">
        <f>+T155/AN155</f>
        <v>32585572.833333332</v>
      </c>
      <c r="BZ155" s="56">
        <v>1</v>
      </c>
      <c r="CA155" s="57">
        <v>44753</v>
      </c>
      <c r="CB155" s="58">
        <v>917002</v>
      </c>
      <c r="CC155" s="48">
        <v>1</v>
      </c>
      <c r="CD155" s="57">
        <v>44753</v>
      </c>
      <c r="CE155" s="58">
        <v>917002</v>
      </c>
      <c r="CF155" s="48">
        <v>1</v>
      </c>
      <c r="CG155" s="57">
        <v>44763</v>
      </c>
      <c r="CH155" s="58">
        <v>220982</v>
      </c>
      <c r="CI155" s="48">
        <v>1</v>
      </c>
      <c r="CJ155" s="57">
        <v>44764</v>
      </c>
      <c r="CK155" s="58">
        <v>232901</v>
      </c>
      <c r="CL155" s="60">
        <v>1</v>
      </c>
      <c r="CM155" s="54">
        <v>44753</v>
      </c>
      <c r="CN155" s="59">
        <v>870162</v>
      </c>
      <c r="CO155" s="60"/>
      <c r="CP155" s="60"/>
      <c r="CQ155" s="60"/>
      <c r="CR155" s="60"/>
      <c r="CS155" s="60"/>
      <c r="CT155" s="60"/>
      <c r="CU155" s="60"/>
      <c r="CV155" s="60"/>
      <c r="CW155" s="60"/>
      <c r="CX155" s="60"/>
      <c r="CY155" s="60"/>
      <c r="CZ155" s="60"/>
      <c r="DA155" s="60"/>
      <c r="DB155" s="60"/>
      <c r="DC155" s="60"/>
      <c r="DD155" s="48">
        <f t="shared" si="24"/>
        <v>5</v>
      </c>
      <c r="DE155" s="61">
        <f t="shared" si="25"/>
        <v>3158049</v>
      </c>
    </row>
    <row r="156" spans="1:109" ht="36" x14ac:dyDescent="0.25">
      <c r="A156" s="36">
        <v>152</v>
      </c>
      <c r="B156" s="36">
        <v>2022</v>
      </c>
      <c r="C156" s="78" t="s">
        <v>1002</v>
      </c>
      <c r="D156" s="78" t="s">
        <v>1009</v>
      </c>
      <c r="E156" s="136" t="s">
        <v>1003</v>
      </c>
      <c r="F156" s="120" t="s">
        <v>39</v>
      </c>
      <c r="G156" s="36" t="s">
        <v>39</v>
      </c>
      <c r="H156" s="36" t="s">
        <v>39</v>
      </c>
      <c r="I156" s="36" t="s">
        <v>39</v>
      </c>
      <c r="J156" s="34" t="s">
        <v>1145</v>
      </c>
      <c r="K156" s="36" t="s">
        <v>44</v>
      </c>
      <c r="L156" s="83" t="s">
        <v>962</v>
      </c>
      <c r="M156" s="36" t="s">
        <v>128</v>
      </c>
      <c r="N156" s="62" t="s">
        <v>1005</v>
      </c>
      <c r="O156" s="62" t="s">
        <v>1004</v>
      </c>
      <c r="P156" s="78" t="s">
        <v>985</v>
      </c>
      <c r="Q156" s="78" t="s">
        <v>991</v>
      </c>
      <c r="R156" s="36" t="s">
        <v>969</v>
      </c>
      <c r="S156" s="36" t="s">
        <v>977</v>
      </c>
      <c r="T156" s="15">
        <v>53937538</v>
      </c>
      <c r="U156" s="15">
        <f>+T156+BS156</f>
        <v>53937538</v>
      </c>
      <c r="V156" s="36" t="s">
        <v>708</v>
      </c>
      <c r="W156" s="48" t="s">
        <v>1006</v>
      </c>
      <c r="X156" s="60">
        <v>458</v>
      </c>
      <c r="Y156" s="54">
        <v>44685</v>
      </c>
      <c r="Z156" s="51"/>
      <c r="AA156" s="37"/>
      <c r="AB156" s="37"/>
      <c r="AC156" s="37"/>
      <c r="AD156" s="62">
        <v>582</v>
      </c>
      <c r="AE156" s="106">
        <v>44708</v>
      </c>
      <c r="AF156" s="16"/>
      <c r="AG156" s="16"/>
      <c r="AH156" s="16"/>
      <c r="AI156" s="36" t="s">
        <v>38</v>
      </c>
      <c r="AJ156" s="36" t="s">
        <v>63</v>
      </c>
      <c r="AK156" s="36" t="s">
        <v>72</v>
      </c>
      <c r="AL156" s="48">
        <v>10</v>
      </c>
      <c r="AM156" s="36" t="s">
        <v>137</v>
      </c>
      <c r="AN156" s="36">
        <v>15</v>
      </c>
      <c r="AO156" s="36">
        <v>0</v>
      </c>
      <c r="AP156" s="36">
        <v>10</v>
      </c>
      <c r="AQ156" s="36"/>
      <c r="AR156" s="33">
        <v>44685</v>
      </c>
      <c r="AS156" s="33">
        <v>44711</v>
      </c>
      <c r="AT156" s="37">
        <v>45172</v>
      </c>
      <c r="AU156" s="37">
        <v>45172</v>
      </c>
      <c r="AV156" s="67"/>
      <c r="AW156" s="64" t="s">
        <v>1014</v>
      </c>
      <c r="AX156" s="125" t="s">
        <v>109</v>
      </c>
      <c r="AY156" s="89"/>
      <c r="AZ156" s="89"/>
      <c r="BA156" s="89"/>
      <c r="BB156" s="89"/>
      <c r="BC156" s="89"/>
      <c r="BD156" s="89"/>
      <c r="BE156" s="89"/>
      <c r="BF156" s="89"/>
      <c r="BG156" s="36">
        <f t="shared" si="23"/>
        <v>0</v>
      </c>
      <c r="BH156" s="94"/>
      <c r="BI156" s="94"/>
      <c r="BJ156" s="94"/>
      <c r="BK156" s="94"/>
      <c r="BL156" s="94"/>
      <c r="BM156" s="94"/>
      <c r="BN156" s="94"/>
      <c r="BO156" s="94"/>
      <c r="BP156" s="94"/>
      <c r="BQ156" s="94"/>
      <c r="BR156" s="94"/>
      <c r="BS156" s="39">
        <f t="shared" si="26"/>
        <v>0</v>
      </c>
      <c r="BT156" s="94"/>
      <c r="BU156" s="94"/>
      <c r="BV156" s="94"/>
      <c r="BW156" s="94"/>
      <c r="BX156" s="94"/>
      <c r="BY156" s="103">
        <f>+T156/AN156</f>
        <v>3595835.8666666667</v>
      </c>
      <c r="BZ156" s="56"/>
      <c r="CA156" s="57"/>
      <c r="CB156" s="58"/>
      <c r="CC156" s="48"/>
      <c r="CD156" s="57"/>
      <c r="CE156" s="58"/>
      <c r="CF156" s="48"/>
      <c r="CG156" s="48"/>
      <c r="CH156" s="67"/>
      <c r="CI156" s="60"/>
      <c r="CJ156" s="60"/>
      <c r="CK156" s="59"/>
      <c r="CL156" s="60"/>
      <c r="CM156" s="60"/>
      <c r="CN156" s="59"/>
      <c r="CO156" s="60"/>
      <c r="CP156" s="60"/>
      <c r="CQ156" s="60"/>
      <c r="CR156" s="60"/>
      <c r="CS156" s="60"/>
      <c r="CT156" s="60"/>
      <c r="CU156" s="60"/>
      <c r="CV156" s="60"/>
      <c r="CW156" s="60"/>
      <c r="CX156" s="60"/>
      <c r="CY156" s="60"/>
      <c r="CZ156" s="60"/>
      <c r="DA156" s="60"/>
      <c r="DB156" s="60"/>
      <c r="DC156" s="60"/>
      <c r="DD156" s="48">
        <f t="shared" si="24"/>
        <v>0</v>
      </c>
      <c r="DE156" s="61">
        <f t="shared" si="25"/>
        <v>0</v>
      </c>
    </row>
    <row r="157" spans="1:109" ht="24" x14ac:dyDescent="0.25">
      <c r="A157" s="36">
        <v>153</v>
      </c>
      <c r="B157" s="36">
        <v>2022</v>
      </c>
      <c r="C157" s="78" t="s">
        <v>1021</v>
      </c>
      <c r="D157" s="78" t="s">
        <v>1022</v>
      </c>
      <c r="E157" s="136" t="s">
        <v>1018</v>
      </c>
      <c r="F157" s="120" t="s">
        <v>39</v>
      </c>
      <c r="G157" s="36" t="s">
        <v>39</v>
      </c>
      <c r="H157" s="36" t="s">
        <v>39</v>
      </c>
      <c r="I157" s="36" t="s">
        <v>39</v>
      </c>
      <c r="J157" s="34" t="s">
        <v>1145</v>
      </c>
      <c r="K157" s="36" t="s">
        <v>100</v>
      </c>
      <c r="L157" s="62" t="s">
        <v>340</v>
      </c>
      <c r="M157" s="36" t="s">
        <v>374</v>
      </c>
      <c r="N157" s="62" t="s">
        <v>1024</v>
      </c>
      <c r="O157" s="62" t="s">
        <v>1023</v>
      </c>
      <c r="P157" s="78" t="s">
        <v>985</v>
      </c>
      <c r="Q157" s="78" t="s">
        <v>991</v>
      </c>
      <c r="R157" s="36" t="s">
        <v>969</v>
      </c>
      <c r="S157" s="36" t="s">
        <v>977</v>
      </c>
      <c r="T157" s="15">
        <v>258914320</v>
      </c>
      <c r="U157" s="15">
        <f>+T157+BS157</f>
        <v>258914320</v>
      </c>
      <c r="V157" s="36" t="s">
        <v>150</v>
      </c>
      <c r="W157" s="48">
        <v>1845</v>
      </c>
      <c r="X157" s="60">
        <v>460</v>
      </c>
      <c r="Y157" s="37">
        <v>44721</v>
      </c>
      <c r="Z157" s="51"/>
      <c r="AA157" s="37"/>
      <c r="AB157" s="37"/>
      <c r="AC157" s="37"/>
      <c r="AD157" s="16">
        <v>581</v>
      </c>
      <c r="AE157" s="37">
        <v>44721</v>
      </c>
      <c r="AF157" s="16"/>
      <c r="AG157" s="37"/>
      <c r="AH157" s="16"/>
      <c r="AI157" s="36" t="s">
        <v>38</v>
      </c>
      <c r="AJ157" s="36" t="s">
        <v>63</v>
      </c>
      <c r="AK157" s="36" t="s">
        <v>71</v>
      </c>
      <c r="AL157" s="79">
        <v>11</v>
      </c>
      <c r="AM157" s="36" t="s">
        <v>137</v>
      </c>
      <c r="AN157" s="36">
        <v>8</v>
      </c>
      <c r="AO157" s="36">
        <v>0</v>
      </c>
      <c r="AP157" s="36">
        <f>+AN157+AO157</f>
        <v>8</v>
      </c>
      <c r="AQ157" s="36"/>
      <c r="AR157" s="33">
        <v>44687</v>
      </c>
      <c r="AS157" s="33">
        <v>44725</v>
      </c>
      <c r="AT157" s="37">
        <v>44969</v>
      </c>
      <c r="AU157" s="37">
        <v>44969</v>
      </c>
      <c r="AV157" s="67"/>
      <c r="AW157" s="64" t="s">
        <v>1025</v>
      </c>
      <c r="AX157" s="125" t="s">
        <v>109</v>
      </c>
      <c r="AY157" s="89"/>
      <c r="AZ157" s="89"/>
      <c r="BA157" s="89"/>
      <c r="BB157" s="89"/>
      <c r="BC157" s="89"/>
      <c r="BD157" s="89"/>
      <c r="BE157" s="89"/>
      <c r="BF157" s="89"/>
      <c r="BG157" s="36">
        <f t="shared" si="23"/>
        <v>0</v>
      </c>
      <c r="BH157" s="94"/>
      <c r="BI157" s="94"/>
      <c r="BJ157" s="94"/>
      <c r="BK157" s="94"/>
      <c r="BL157" s="94"/>
      <c r="BM157" s="94"/>
      <c r="BN157" s="94"/>
      <c r="BO157" s="94"/>
      <c r="BP157" s="94"/>
      <c r="BQ157" s="94"/>
      <c r="BR157" s="94"/>
      <c r="BS157" s="39">
        <f t="shared" si="26"/>
        <v>0</v>
      </c>
      <c r="BT157" s="94"/>
      <c r="BU157" s="94"/>
      <c r="BV157" s="94"/>
      <c r="BW157" s="94"/>
      <c r="BX157" s="94"/>
      <c r="BY157" s="103">
        <f>+T157/AN157</f>
        <v>32364290</v>
      </c>
      <c r="BZ157" s="56"/>
      <c r="CA157" s="57"/>
      <c r="CB157" s="58"/>
      <c r="CC157" s="48"/>
      <c r="CD157" s="57"/>
      <c r="CE157" s="58"/>
      <c r="CF157" s="48"/>
      <c r="CG157" s="48"/>
      <c r="CH157" s="67"/>
      <c r="CI157" s="60"/>
      <c r="CJ157" s="60"/>
      <c r="CK157" s="59"/>
      <c r="CL157" s="60"/>
      <c r="CM157" s="60"/>
      <c r="CN157" s="59"/>
      <c r="CO157" s="60"/>
      <c r="CP157" s="60"/>
      <c r="CQ157" s="60"/>
      <c r="CR157" s="60"/>
      <c r="CS157" s="60"/>
      <c r="CT157" s="60"/>
      <c r="CU157" s="60"/>
      <c r="CV157" s="60"/>
      <c r="CW157" s="60"/>
      <c r="CX157" s="60"/>
      <c r="CY157" s="60"/>
      <c r="CZ157" s="60"/>
      <c r="DA157" s="60"/>
      <c r="DB157" s="60"/>
      <c r="DC157" s="60"/>
      <c r="DD157" s="48">
        <f t="shared" si="24"/>
        <v>0</v>
      </c>
      <c r="DE157" s="61">
        <f t="shared" si="25"/>
        <v>0</v>
      </c>
    </row>
    <row r="158" spans="1:109" ht="128.25" customHeight="1" x14ac:dyDescent="0.25">
      <c r="A158" s="36">
        <v>154</v>
      </c>
      <c r="B158" s="36">
        <v>2022</v>
      </c>
      <c r="C158" s="78" t="s">
        <v>1031</v>
      </c>
      <c r="D158" s="78" t="s">
        <v>1034</v>
      </c>
      <c r="E158" s="136" t="s">
        <v>1033</v>
      </c>
      <c r="F158" s="120" t="s">
        <v>39</v>
      </c>
      <c r="G158" s="36" t="s">
        <v>39</v>
      </c>
      <c r="H158" s="36" t="s">
        <v>39</v>
      </c>
      <c r="I158" s="36" t="s">
        <v>39</v>
      </c>
      <c r="J158" s="34" t="s">
        <v>1145</v>
      </c>
      <c r="K158" s="69" t="s">
        <v>101</v>
      </c>
      <c r="L158" s="62" t="s">
        <v>1032</v>
      </c>
      <c r="M158" s="36" t="s">
        <v>374</v>
      </c>
      <c r="N158" s="62" t="s">
        <v>1029</v>
      </c>
      <c r="O158" s="107" t="s">
        <v>1037</v>
      </c>
      <c r="P158" s="78" t="s">
        <v>984</v>
      </c>
      <c r="Q158" s="78" t="s">
        <v>988</v>
      </c>
      <c r="R158" s="36" t="s">
        <v>975</v>
      </c>
      <c r="S158" s="36" t="s">
        <v>982</v>
      </c>
      <c r="T158" s="15">
        <v>490000000</v>
      </c>
      <c r="U158" s="15">
        <f>+T158+BS158</f>
        <v>490000000</v>
      </c>
      <c r="V158" s="36" t="s">
        <v>150</v>
      </c>
      <c r="W158" s="48">
        <v>1848</v>
      </c>
      <c r="X158" s="60">
        <v>531</v>
      </c>
      <c r="Y158" s="54">
        <v>44747</v>
      </c>
      <c r="Z158" s="60"/>
      <c r="AA158" s="54"/>
      <c r="AB158" s="37"/>
      <c r="AC158" s="37"/>
      <c r="AD158" s="62" t="s">
        <v>1078</v>
      </c>
      <c r="AE158" s="54">
        <v>44753</v>
      </c>
      <c r="AF158" s="16"/>
      <c r="AG158" s="16"/>
      <c r="AH158" s="16"/>
      <c r="AI158" s="36" t="s">
        <v>38</v>
      </c>
      <c r="AJ158" s="36" t="s">
        <v>108</v>
      </c>
      <c r="AK158" s="36" t="s">
        <v>74</v>
      </c>
      <c r="AL158" s="48">
        <v>15</v>
      </c>
      <c r="AM158" s="36" t="s">
        <v>137</v>
      </c>
      <c r="AN158" s="36">
        <v>12</v>
      </c>
      <c r="AO158" s="36">
        <v>0</v>
      </c>
      <c r="AP158" s="36">
        <f>+AN158+AO158</f>
        <v>12</v>
      </c>
      <c r="AQ158" s="36"/>
      <c r="AR158" s="33">
        <v>44747</v>
      </c>
      <c r="AS158" s="33">
        <v>44761</v>
      </c>
      <c r="AT158" s="37">
        <v>45169</v>
      </c>
      <c r="AU158" s="37">
        <v>45169</v>
      </c>
      <c r="AV158" s="67"/>
      <c r="AW158" s="64" t="s">
        <v>1016</v>
      </c>
      <c r="AX158" s="125" t="s">
        <v>109</v>
      </c>
      <c r="AY158" s="89"/>
      <c r="AZ158" s="89"/>
      <c r="BA158" s="89"/>
      <c r="BB158" s="89"/>
      <c r="BC158" s="89"/>
      <c r="BD158" s="89"/>
      <c r="BE158" s="89"/>
      <c r="BF158" s="89"/>
      <c r="BG158" s="36">
        <f t="shared" si="23"/>
        <v>0</v>
      </c>
      <c r="BH158" s="94"/>
      <c r="BI158" s="94"/>
      <c r="BJ158" s="94"/>
      <c r="BK158" s="94"/>
      <c r="BL158" s="94"/>
      <c r="BM158" s="94"/>
      <c r="BN158" s="94"/>
      <c r="BO158" s="94"/>
      <c r="BP158" s="94"/>
      <c r="BQ158" s="94"/>
      <c r="BR158" s="94"/>
      <c r="BS158" s="39">
        <f t="shared" si="26"/>
        <v>0</v>
      </c>
      <c r="BT158" s="94"/>
      <c r="BU158" s="94"/>
      <c r="BV158" s="94"/>
      <c r="BW158" s="94"/>
      <c r="BX158" s="94"/>
      <c r="BY158" s="103">
        <f>+T158/AN158</f>
        <v>40833333.333333336</v>
      </c>
      <c r="BZ158" s="56"/>
      <c r="CA158" s="57"/>
      <c r="CB158" s="58"/>
      <c r="CC158" s="48"/>
      <c r="CD158" s="57"/>
      <c r="CE158" s="58"/>
      <c r="CF158" s="48"/>
      <c r="CG158" s="48"/>
      <c r="CH158" s="67"/>
      <c r="CI158" s="60"/>
      <c r="CJ158" s="60"/>
      <c r="CK158" s="59"/>
      <c r="CL158" s="60"/>
      <c r="CM158" s="60"/>
      <c r="CN158" s="59"/>
      <c r="CO158" s="60"/>
      <c r="CP158" s="60"/>
      <c r="CQ158" s="60"/>
      <c r="CR158" s="60"/>
      <c r="CS158" s="60"/>
      <c r="CT158" s="60"/>
      <c r="CU158" s="60"/>
      <c r="CV158" s="60"/>
      <c r="CW158" s="60"/>
      <c r="CX158" s="60"/>
      <c r="CY158" s="60"/>
      <c r="CZ158" s="60"/>
      <c r="DA158" s="60"/>
      <c r="DB158" s="60"/>
      <c r="DC158" s="60"/>
      <c r="DD158" s="48">
        <f t="shared" si="24"/>
        <v>0</v>
      </c>
      <c r="DE158" s="61">
        <f t="shared" si="25"/>
        <v>0</v>
      </c>
    </row>
    <row r="159" spans="1:109" x14ac:dyDescent="0.25">
      <c r="A159" s="36">
        <v>155</v>
      </c>
      <c r="B159" s="36">
        <v>2022</v>
      </c>
      <c r="C159" s="78" t="s">
        <v>1040</v>
      </c>
      <c r="D159" s="78" t="s">
        <v>1027</v>
      </c>
      <c r="E159" s="136" t="s">
        <v>1026</v>
      </c>
      <c r="F159" s="120" t="s">
        <v>39</v>
      </c>
      <c r="G159" s="36" t="s">
        <v>39</v>
      </c>
      <c r="H159" s="36" t="s">
        <v>39</v>
      </c>
      <c r="I159" s="36" t="s">
        <v>39</v>
      </c>
      <c r="J159" s="34" t="s">
        <v>1145</v>
      </c>
      <c r="K159" s="69"/>
      <c r="L159" s="62" t="s">
        <v>140</v>
      </c>
      <c r="M159" s="36" t="s">
        <v>377</v>
      </c>
      <c r="N159" s="62" t="s">
        <v>1039</v>
      </c>
      <c r="O159" s="107" t="s">
        <v>1038</v>
      </c>
      <c r="P159" s="78" t="s">
        <v>985</v>
      </c>
      <c r="Q159" s="78" t="s">
        <v>990</v>
      </c>
      <c r="R159" s="36" t="s">
        <v>971</v>
      </c>
      <c r="S159" s="36" t="s">
        <v>978</v>
      </c>
      <c r="T159" s="15">
        <v>125006400</v>
      </c>
      <c r="U159" s="15">
        <v>125006400</v>
      </c>
      <c r="V159" s="36" t="s">
        <v>708</v>
      </c>
      <c r="W159" s="48">
        <v>3151</v>
      </c>
      <c r="X159" s="60"/>
      <c r="Y159" s="54"/>
      <c r="Z159" s="51"/>
      <c r="AA159" s="37"/>
      <c r="AB159" s="37"/>
      <c r="AC159" s="37"/>
      <c r="AD159" s="60">
        <v>614</v>
      </c>
      <c r="AE159" s="54">
        <v>44718</v>
      </c>
      <c r="AF159" s="16"/>
      <c r="AG159" s="16"/>
      <c r="AH159" s="16"/>
      <c r="AI159" s="26" t="s">
        <v>38</v>
      </c>
      <c r="AJ159" s="27" t="s">
        <v>64</v>
      </c>
      <c r="AK159" s="36" t="s">
        <v>71</v>
      </c>
      <c r="AL159" s="48">
        <v>18</v>
      </c>
      <c r="AM159" s="36" t="s">
        <v>137</v>
      </c>
      <c r="AN159" s="36">
        <v>1</v>
      </c>
      <c r="AO159" s="36">
        <v>0</v>
      </c>
      <c r="AP159" s="36">
        <v>1</v>
      </c>
      <c r="AQ159" s="36"/>
      <c r="AR159" s="33">
        <v>44747</v>
      </c>
      <c r="AS159" s="33">
        <v>44747</v>
      </c>
      <c r="AT159" s="37">
        <v>44777</v>
      </c>
      <c r="AU159" s="37">
        <v>44777</v>
      </c>
      <c r="AV159" s="67"/>
      <c r="AW159" s="64" t="s">
        <v>713</v>
      </c>
      <c r="AX159" s="125" t="s">
        <v>115</v>
      </c>
      <c r="AY159" s="89"/>
      <c r="AZ159" s="89"/>
      <c r="BA159" s="89"/>
      <c r="BB159" s="89"/>
      <c r="BC159" s="89"/>
      <c r="BD159" s="89"/>
      <c r="BE159" s="89"/>
      <c r="BF159" s="89"/>
      <c r="BG159" s="36">
        <f t="shared" si="23"/>
        <v>0</v>
      </c>
      <c r="BH159" s="94"/>
      <c r="BI159" s="94"/>
      <c r="BJ159" s="94"/>
      <c r="BK159" s="94"/>
      <c r="BL159" s="94"/>
      <c r="BM159" s="94"/>
      <c r="BN159" s="94"/>
      <c r="BO159" s="94"/>
      <c r="BP159" s="94"/>
      <c r="BQ159" s="94"/>
      <c r="BR159" s="94"/>
      <c r="BS159" s="39">
        <f t="shared" si="26"/>
        <v>0</v>
      </c>
      <c r="BT159" s="94"/>
      <c r="BU159" s="94"/>
      <c r="BV159" s="94"/>
      <c r="BW159" s="94"/>
      <c r="BX159" s="94"/>
      <c r="BY159" s="103">
        <f>+T159/AN159</f>
        <v>125006400</v>
      </c>
      <c r="BZ159" s="56"/>
      <c r="CA159" s="57"/>
      <c r="CB159" s="58"/>
      <c r="CC159" s="48"/>
      <c r="CD159" s="57"/>
      <c r="CE159" s="58"/>
      <c r="CF159" s="48"/>
      <c r="CG159" s="48"/>
      <c r="CH159" s="67"/>
      <c r="CI159" s="60"/>
      <c r="CJ159" s="60"/>
      <c r="CK159" s="59"/>
      <c r="CL159" s="60"/>
      <c r="CM159" s="60"/>
      <c r="CN159" s="59"/>
      <c r="CO159" s="60"/>
      <c r="CP159" s="60"/>
      <c r="CQ159" s="60"/>
      <c r="CR159" s="60"/>
      <c r="CS159" s="60"/>
      <c r="CT159" s="60"/>
      <c r="CU159" s="60"/>
      <c r="CV159" s="60"/>
      <c r="CW159" s="60"/>
      <c r="CX159" s="60"/>
      <c r="CY159" s="60"/>
      <c r="CZ159" s="60"/>
      <c r="DA159" s="60"/>
      <c r="DB159" s="60"/>
      <c r="DC159" s="60"/>
      <c r="DD159" s="48">
        <f t="shared" si="24"/>
        <v>0</v>
      </c>
      <c r="DE159" s="61">
        <f t="shared" si="25"/>
        <v>0</v>
      </c>
    </row>
    <row r="160" spans="1:109" ht="48" customHeight="1" x14ac:dyDescent="0.25">
      <c r="A160" s="36">
        <v>156</v>
      </c>
      <c r="B160" s="36">
        <v>2022</v>
      </c>
      <c r="C160" s="78" t="s">
        <v>1079</v>
      </c>
      <c r="D160" s="78" t="s">
        <v>1249</v>
      </c>
      <c r="E160" s="136" t="s">
        <v>1138</v>
      </c>
      <c r="F160" s="120" t="s">
        <v>39</v>
      </c>
      <c r="G160" s="36" t="s">
        <v>39</v>
      </c>
      <c r="H160" s="36" t="s">
        <v>39</v>
      </c>
      <c r="I160" s="36" t="s">
        <v>39</v>
      </c>
      <c r="J160" s="34" t="s">
        <v>1145</v>
      </c>
      <c r="K160" s="69" t="s">
        <v>101</v>
      </c>
      <c r="L160" s="62" t="s">
        <v>1049</v>
      </c>
      <c r="M160" s="36" t="s">
        <v>932</v>
      </c>
      <c r="N160" s="62" t="s">
        <v>1160</v>
      </c>
      <c r="O160" s="62" t="s">
        <v>1137</v>
      </c>
      <c r="P160" s="78" t="s">
        <v>984</v>
      </c>
      <c r="Q160" s="78" t="s">
        <v>988</v>
      </c>
      <c r="R160" s="12" t="s">
        <v>975</v>
      </c>
      <c r="S160" s="36" t="s">
        <v>982</v>
      </c>
      <c r="T160" s="15">
        <v>0</v>
      </c>
      <c r="U160" s="15">
        <v>0</v>
      </c>
      <c r="V160" s="36" t="s">
        <v>150</v>
      </c>
      <c r="W160" s="48" t="s">
        <v>39</v>
      </c>
      <c r="X160" s="48" t="s">
        <v>39</v>
      </c>
      <c r="Y160" s="48" t="s">
        <v>39</v>
      </c>
      <c r="Z160" s="48" t="s">
        <v>39</v>
      </c>
      <c r="AA160" s="48" t="s">
        <v>39</v>
      </c>
      <c r="AB160" s="48" t="s">
        <v>39</v>
      </c>
      <c r="AC160" s="48" t="s">
        <v>39</v>
      </c>
      <c r="AD160" s="48" t="s">
        <v>39</v>
      </c>
      <c r="AE160" s="48" t="s">
        <v>39</v>
      </c>
      <c r="AF160" s="48" t="s">
        <v>39</v>
      </c>
      <c r="AG160" s="48" t="s">
        <v>39</v>
      </c>
      <c r="AH160" s="48" t="s">
        <v>39</v>
      </c>
      <c r="AI160" s="36" t="s">
        <v>38</v>
      </c>
      <c r="AJ160" s="36" t="s">
        <v>108</v>
      </c>
      <c r="AK160" s="36" t="s">
        <v>74</v>
      </c>
      <c r="AL160" s="48">
        <v>15</v>
      </c>
      <c r="AM160" s="36" t="s">
        <v>137</v>
      </c>
      <c r="AN160" s="36">
        <v>12</v>
      </c>
      <c r="AO160" s="36">
        <v>0</v>
      </c>
      <c r="AP160" s="36">
        <f>+AN160+AO160</f>
        <v>12</v>
      </c>
      <c r="AQ160" s="36"/>
      <c r="AR160" s="33">
        <v>44781</v>
      </c>
      <c r="AS160" s="33">
        <v>44781</v>
      </c>
      <c r="AT160" s="37">
        <v>45145</v>
      </c>
      <c r="AU160" s="37">
        <v>45145</v>
      </c>
      <c r="AV160" s="67"/>
      <c r="AW160" s="64" t="s">
        <v>1016</v>
      </c>
      <c r="AX160" s="125" t="s">
        <v>109</v>
      </c>
      <c r="AY160" s="89"/>
      <c r="AZ160" s="89"/>
      <c r="BA160" s="89"/>
      <c r="BB160" s="89"/>
      <c r="BC160" s="89"/>
      <c r="BD160" s="89"/>
      <c r="BE160" s="89"/>
      <c r="BF160" s="89"/>
      <c r="BG160" s="36">
        <f t="shared" si="23"/>
        <v>0</v>
      </c>
      <c r="BH160" s="94"/>
      <c r="BI160" s="94"/>
      <c r="BJ160" s="94"/>
      <c r="BK160" s="94"/>
      <c r="BL160" s="94"/>
      <c r="BM160" s="94"/>
      <c r="BN160" s="94"/>
      <c r="BO160" s="94"/>
      <c r="BP160" s="94"/>
      <c r="BQ160" s="94"/>
      <c r="BR160" s="94"/>
      <c r="BS160" s="39">
        <f t="shared" si="26"/>
        <v>0</v>
      </c>
      <c r="BT160" s="94"/>
      <c r="BU160" s="94"/>
      <c r="BV160" s="94"/>
      <c r="BW160" s="94"/>
      <c r="BX160" s="94"/>
      <c r="BY160" s="103">
        <f>+T160/AN160</f>
        <v>0</v>
      </c>
      <c r="BZ160" s="56"/>
      <c r="CA160" s="57"/>
      <c r="CB160" s="58"/>
      <c r="CC160" s="48"/>
      <c r="CD160" s="57"/>
      <c r="CE160" s="58"/>
      <c r="CF160" s="48"/>
      <c r="CG160" s="48"/>
      <c r="CH160" s="67"/>
      <c r="CI160" s="60"/>
      <c r="CJ160" s="60"/>
      <c r="CK160" s="59"/>
      <c r="CL160" s="60"/>
      <c r="CM160" s="60"/>
      <c r="CN160" s="59"/>
      <c r="CO160" s="60"/>
      <c r="CP160" s="60"/>
      <c r="CQ160" s="60"/>
      <c r="CR160" s="60"/>
      <c r="CS160" s="60"/>
      <c r="CT160" s="60"/>
      <c r="CU160" s="60"/>
      <c r="CV160" s="60"/>
      <c r="CW160" s="60"/>
      <c r="CX160" s="60"/>
      <c r="CY160" s="60"/>
      <c r="CZ160" s="60"/>
      <c r="DA160" s="60"/>
      <c r="DB160" s="60"/>
      <c r="DC160" s="60"/>
      <c r="DD160" s="48">
        <f t="shared" si="24"/>
        <v>0</v>
      </c>
      <c r="DE160" s="61">
        <f t="shared" si="25"/>
        <v>0</v>
      </c>
    </row>
    <row r="161" spans="1:109" ht="48" x14ac:dyDescent="0.25">
      <c r="A161" s="36">
        <v>157</v>
      </c>
      <c r="B161" s="36">
        <v>2022</v>
      </c>
      <c r="C161" s="78" t="s">
        <v>1043</v>
      </c>
      <c r="D161" s="78" t="s">
        <v>1052</v>
      </c>
      <c r="E161" s="136" t="s">
        <v>1045</v>
      </c>
      <c r="F161" s="120" t="s">
        <v>39</v>
      </c>
      <c r="G161" s="36" t="s">
        <v>39</v>
      </c>
      <c r="H161" s="36" t="s">
        <v>39</v>
      </c>
      <c r="I161" s="36" t="s">
        <v>39</v>
      </c>
      <c r="J161" s="34" t="s">
        <v>1145</v>
      </c>
      <c r="K161" s="69"/>
      <c r="L161" s="62" t="s">
        <v>1047</v>
      </c>
      <c r="M161" s="36" t="s">
        <v>1275</v>
      </c>
      <c r="N161" s="62" t="s">
        <v>1044</v>
      </c>
      <c r="O161" s="107" t="s">
        <v>1048</v>
      </c>
      <c r="P161" s="78" t="s">
        <v>985</v>
      </c>
      <c r="Q161" s="78" t="s">
        <v>991</v>
      </c>
      <c r="R161" s="36" t="s">
        <v>969</v>
      </c>
      <c r="S161" s="36" t="s">
        <v>977</v>
      </c>
      <c r="T161" s="15">
        <v>61800000</v>
      </c>
      <c r="U161" s="15">
        <v>61800000</v>
      </c>
      <c r="V161" s="36" t="s">
        <v>708</v>
      </c>
      <c r="W161" s="48">
        <v>7130</v>
      </c>
      <c r="X161" s="60">
        <v>527</v>
      </c>
      <c r="Y161" s="54">
        <v>44729</v>
      </c>
      <c r="Z161" s="51"/>
      <c r="AA161" s="37"/>
      <c r="AB161" s="37"/>
      <c r="AC161" s="37"/>
      <c r="AD161" s="60">
        <v>675</v>
      </c>
      <c r="AE161" s="54">
        <v>44769</v>
      </c>
      <c r="AF161" s="16"/>
      <c r="AG161" s="16"/>
      <c r="AH161" s="16"/>
      <c r="AI161" s="36"/>
      <c r="AJ161" s="36" t="s">
        <v>63</v>
      </c>
      <c r="AK161" s="36" t="s">
        <v>66</v>
      </c>
      <c r="AL161" s="48">
        <v>18</v>
      </c>
      <c r="AM161" s="36" t="s">
        <v>137</v>
      </c>
      <c r="AN161" s="36">
        <v>10</v>
      </c>
      <c r="AO161" s="36">
        <v>0</v>
      </c>
      <c r="AP161" s="36">
        <v>10</v>
      </c>
      <c r="AQ161" s="36"/>
      <c r="AR161" s="33">
        <v>44735</v>
      </c>
      <c r="AS161" s="33">
        <v>44774</v>
      </c>
      <c r="AT161" s="37">
        <v>45077</v>
      </c>
      <c r="AU161" s="37">
        <v>45077</v>
      </c>
      <c r="AV161" s="67"/>
      <c r="AW161" s="64" t="s">
        <v>1046</v>
      </c>
      <c r="AX161" s="125" t="s">
        <v>109</v>
      </c>
      <c r="AY161" s="89"/>
      <c r="AZ161" s="89"/>
      <c r="BA161" s="89"/>
      <c r="BB161" s="89"/>
      <c r="BC161" s="89"/>
      <c r="BD161" s="89"/>
      <c r="BE161" s="89"/>
      <c r="BF161" s="89"/>
      <c r="BG161" s="36">
        <f t="shared" si="23"/>
        <v>0</v>
      </c>
      <c r="BH161" s="94"/>
      <c r="BI161" s="94"/>
      <c r="BJ161" s="94"/>
      <c r="BK161" s="94"/>
      <c r="BL161" s="94"/>
      <c r="BM161" s="94"/>
      <c r="BN161" s="94"/>
      <c r="BO161" s="94"/>
      <c r="BP161" s="94"/>
      <c r="BQ161" s="94"/>
      <c r="BR161" s="94"/>
      <c r="BS161" s="39">
        <f t="shared" si="26"/>
        <v>0</v>
      </c>
      <c r="BT161" s="94"/>
      <c r="BU161" s="94"/>
      <c r="BV161" s="94"/>
      <c r="BW161" s="94"/>
      <c r="BX161" s="94"/>
      <c r="BY161" s="103">
        <f>+T161/AN161</f>
        <v>6180000</v>
      </c>
      <c r="BZ161" s="56"/>
      <c r="CA161" s="57"/>
      <c r="CB161" s="58"/>
      <c r="CC161" s="48"/>
      <c r="CD161" s="57"/>
      <c r="CE161" s="58"/>
      <c r="CF161" s="48"/>
      <c r="CG161" s="48"/>
      <c r="CH161" s="67"/>
      <c r="CI161" s="60"/>
      <c r="CJ161" s="60"/>
      <c r="CK161" s="59"/>
      <c r="CL161" s="60"/>
      <c r="CM161" s="60"/>
      <c r="CN161" s="59"/>
      <c r="CO161" s="60"/>
      <c r="CP161" s="60"/>
      <c r="CQ161" s="60"/>
      <c r="CR161" s="60"/>
      <c r="CS161" s="60"/>
      <c r="CT161" s="60"/>
      <c r="CU161" s="60"/>
      <c r="CV161" s="60"/>
      <c r="CW161" s="60"/>
      <c r="CX161" s="60"/>
      <c r="CY161" s="60"/>
      <c r="CZ161" s="60"/>
      <c r="DA161" s="60"/>
      <c r="DB161" s="60"/>
      <c r="DC161" s="60"/>
      <c r="DD161" s="48">
        <f t="shared" si="24"/>
        <v>0</v>
      </c>
      <c r="DE161" s="61">
        <f t="shared" si="25"/>
        <v>0</v>
      </c>
    </row>
    <row r="162" spans="1:109" ht="48" x14ac:dyDescent="0.25">
      <c r="A162" s="36">
        <v>158</v>
      </c>
      <c r="B162" s="36">
        <v>2022</v>
      </c>
      <c r="C162" s="78" t="s">
        <v>1229</v>
      </c>
      <c r="D162" s="78" t="s">
        <v>1056</v>
      </c>
      <c r="E162" s="136" t="s">
        <v>1050</v>
      </c>
      <c r="F162" s="120" t="s">
        <v>39</v>
      </c>
      <c r="G162" s="36" t="s">
        <v>39</v>
      </c>
      <c r="H162" s="36" t="s">
        <v>39</v>
      </c>
      <c r="I162" s="36" t="s">
        <v>39</v>
      </c>
      <c r="J162" s="34" t="s">
        <v>1145</v>
      </c>
      <c r="K162" s="69"/>
      <c r="L162" s="62" t="s">
        <v>1053</v>
      </c>
      <c r="M162" s="36" t="s">
        <v>374</v>
      </c>
      <c r="N162" s="62" t="s">
        <v>1199</v>
      </c>
      <c r="O162" s="107" t="s">
        <v>1051</v>
      </c>
      <c r="P162" s="78" t="s">
        <v>985</v>
      </c>
      <c r="Q162" s="78" t="s">
        <v>991</v>
      </c>
      <c r="R162" s="36" t="s">
        <v>969</v>
      </c>
      <c r="S162" s="36" t="s">
        <v>977</v>
      </c>
      <c r="T162" s="15">
        <v>260582932</v>
      </c>
      <c r="U162" s="15">
        <v>260582932</v>
      </c>
      <c r="V162" s="36" t="s">
        <v>150</v>
      </c>
      <c r="W162" s="48">
        <v>1848</v>
      </c>
      <c r="X162" s="60">
        <v>510</v>
      </c>
      <c r="Y162" s="54">
        <v>44726</v>
      </c>
      <c r="Z162" s="51"/>
      <c r="AA162" s="37"/>
      <c r="AB162" s="37"/>
      <c r="AC162" s="37"/>
      <c r="AD162" s="60">
        <v>676</v>
      </c>
      <c r="AE162" s="54">
        <v>44770</v>
      </c>
      <c r="AF162" s="16"/>
      <c r="AG162" s="16"/>
      <c r="AH162" s="16"/>
      <c r="AI162" s="26" t="s">
        <v>38</v>
      </c>
      <c r="AJ162" s="27" t="s">
        <v>63</v>
      </c>
      <c r="AK162" s="36" t="s">
        <v>71</v>
      </c>
      <c r="AL162" s="48">
        <v>18</v>
      </c>
      <c r="AM162" s="36" t="s">
        <v>137</v>
      </c>
      <c r="AN162" s="36">
        <v>7</v>
      </c>
      <c r="AO162" s="36">
        <v>0</v>
      </c>
      <c r="AP162" s="36">
        <f t="shared" ref="AP162:AP170" si="27">+AN162+AO162</f>
        <v>7</v>
      </c>
      <c r="AQ162" s="36"/>
      <c r="AR162" s="33">
        <v>44727</v>
      </c>
      <c r="AS162" s="33">
        <v>44774</v>
      </c>
      <c r="AT162" s="37">
        <v>44985</v>
      </c>
      <c r="AU162" s="37">
        <v>44985</v>
      </c>
      <c r="AV162" s="67"/>
      <c r="AW162" s="64" t="s">
        <v>1025</v>
      </c>
      <c r="AX162" s="125" t="s">
        <v>109</v>
      </c>
      <c r="AY162" s="89"/>
      <c r="AZ162" s="89"/>
      <c r="BA162" s="89"/>
      <c r="BB162" s="89"/>
      <c r="BC162" s="89"/>
      <c r="BD162" s="89"/>
      <c r="BE162" s="89"/>
      <c r="BF162" s="89"/>
      <c r="BG162" s="36">
        <f t="shared" si="23"/>
        <v>0</v>
      </c>
      <c r="BH162" s="94"/>
      <c r="BI162" s="94"/>
      <c r="BJ162" s="94"/>
      <c r="BK162" s="94"/>
      <c r="BL162" s="94"/>
      <c r="BM162" s="94"/>
      <c r="BN162" s="94"/>
      <c r="BO162" s="94"/>
      <c r="BP162" s="94"/>
      <c r="BQ162" s="94"/>
      <c r="BR162" s="94"/>
      <c r="BS162" s="39">
        <f t="shared" si="26"/>
        <v>0</v>
      </c>
      <c r="BT162" s="94"/>
      <c r="BU162" s="94"/>
      <c r="BV162" s="94"/>
      <c r="BW162" s="94"/>
      <c r="BX162" s="94"/>
      <c r="BY162" s="103">
        <f>+T162/AN162</f>
        <v>37226133.142857142</v>
      </c>
      <c r="BZ162" s="56"/>
      <c r="CA162" s="57"/>
      <c r="CB162" s="58"/>
      <c r="CC162" s="48"/>
      <c r="CD162" s="57"/>
      <c r="CE162" s="58"/>
      <c r="CF162" s="48"/>
      <c r="CG162" s="48"/>
      <c r="CH162" s="67"/>
      <c r="CI162" s="60"/>
      <c r="CJ162" s="60"/>
      <c r="CK162" s="59"/>
      <c r="CL162" s="60"/>
      <c r="CM162" s="60"/>
      <c r="CN162" s="59"/>
      <c r="CO162" s="60"/>
      <c r="CP162" s="60"/>
      <c r="CQ162" s="60"/>
      <c r="CR162" s="60"/>
      <c r="CS162" s="60"/>
      <c r="CT162" s="60"/>
      <c r="CU162" s="60"/>
      <c r="CV162" s="60"/>
      <c r="CW162" s="60"/>
      <c r="CX162" s="60"/>
      <c r="CY162" s="60"/>
      <c r="CZ162" s="60"/>
      <c r="DA162" s="60"/>
      <c r="DB162" s="60"/>
      <c r="DC162" s="60"/>
      <c r="DD162" s="48">
        <f t="shared" si="24"/>
        <v>0</v>
      </c>
      <c r="DE162" s="61">
        <f t="shared" si="25"/>
        <v>0</v>
      </c>
    </row>
    <row r="163" spans="1:109" ht="48" customHeight="1" x14ac:dyDescent="0.25">
      <c r="A163" s="36">
        <v>159</v>
      </c>
      <c r="B163" s="36">
        <v>2022</v>
      </c>
      <c r="C163" s="78" t="s">
        <v>1054</v>
      </c>
      <c r="D163" s="78" t="s">
        <v>1057</v>
      </c>
      <c r="E163" s="136" t="s">
        <v>1058</v>
      </c>
      <c r="F163" s="120" t="s">
        <v>39</v>
      </c>
      <c r="G163" s="36" t="s">
        <v>39</v>
      </c>
      <c r="H163" s="36" t="s">
        <v>39</v>
      </c>
      <c r="I163" s="36" t="s">
        <v>39</v>
      </c>
      <c r="J163" s="34" t="s">
        <v>1145</v>
      </c>
      <c r="K163" s="36"/>
      <c r="L163" s="62" t="s">
        <v>1231</v>
      </c>
      <c r="M163" s="36" t="s">
        <v>1232</v>
      </c>
      <c r="N163" s="62" t="s">
        <v>1136</v>
      </c>
      <c r="O163" s="107" t="s">
        <v>1055</v>
      </c>
      <c r="P163" s="78" t="s">
        <v>983</v>
      </c>
      <c r="Q163" s="78" t="s">
        <v>965</v>
      </c>
      <c r="R163" s="36" t="s">
        <v>973</v>
      </c>
      <c r="S163" s="36" t="s">
        <v>980</v>
      </c>
      <c r="T163" s="15">
        <v>3696922405</v>
      </c>
      <c r="U163" s="15">
        <v>3696922405</v>
      </c>
      <c r="V163" s="36" t="s">
        <v>150</v>
      </c>
      <c r="W163" s="48">
        <v>1734</v>
      </c>
      <c r="X163" s="60">
        <v>479</v>
      </c>
      <c r="Y163" s="54">
        <v>44708</v>
      </c>
      <c r="Z163" s="51"/>
      <c r="AA163" s="37"/>
      <c r="AB163" s="37"/>
      <c r="AC163" s="37"/>
      <c r="AD163" s="60">
        <v>695</v>
      </c>
      <c r="AE163" s="54">
        <v>44782</v>
      </c>
      <c r="AF163" s="16"/>
      <c r="AG163" s="16"/>
      <c r="AH163" s="16"/>
      <c r="AI163" s="26" t="s">
        <v>38</v>
      </c>
      <c r="AJ163" s="27" t="s">
        <v>63</v>
      </c>
      <c r="AK163" s="27" t="s">
        <v>65</v>
      </c>
      <c r="AL163" s="28" t="s">
        <v>1135</v>
      </c>
      <c r="AM163" s="36" t="s">
        <v>137</v>
      </c>
      <c r="AN163" s="36">
        <v>7</v>
      </c>
      <c r="AO163" s="36">
        <v>0</v>
      </c>
      <c r="AP163" s="36">
        <f t="shared" si="27"/>
        <v>7</v>
      </c>
      <c r="AQ163" s="36"/>
      <c r="AR163" s="33">
        <v>44704</v>
      </c>
      <c r="AS163" s="33">
        <v>44804</v>
      </c>
      <c r="AT163" s="37">
        <v>44649</v>
      </c>
      <c r="AU163" s="37">
        <v>45014</v>
      </c>
      <c r="AV163" s="67"/>
      <c r="AW163" s="64" t="s">
        <v>939</v>
      </c>
      <c r="AX163" s="125" t="s">
        <v>109</v>
      </c>
      <c r="AY163" s="89"/>
      <c r="AZ163" s="89"/>
      <c r="BA163" s="89"/>
      <c r="BB163" s="89"/>
      <c r="BC163" s="89"/>
      <c r="BD163" s="89"/>
      <c r="BE163" s="89"/>
      <c r="BF163" s="89"/>
      <c r="BG163" s="36">
        <f t="shared" si="23"/>
        <v>0</v>
      </c>
      <c r="BH163" s="94"/>
      <c r="BI163" s="94"/>
      <c r="BJ163" s="94"/>
      <c r="BK163" s="94"/>
      <c r="BL163" s="94"/>
      <c r="BM163" s="94"/>
      <c r="BN163" s="94"/>
      <c r="BO163" s="94"/>
      <c r="BP163" s="94"/>
      <c r="BQ163" s="94"/>
      <c r="BR163" s="94"/>
      <c r="BS163" s="39">
        <f t="shared" si="26"/>
        <v>0</v>
      </c>
      <c r="BT163" s="94"/>
      <c r="BU163" s="94"/>
      <c r="BV163" s="94"/>
      <c r="BW163" s="94"/>
      <c r="BX163" s="94"/>
      <c r="BY163" s="103">
        <f>+T163/AN163</f>
        <v>528131772.14285713</v>
      </c>
      <c r="BZ163" s="56"/>
      <c r="CA163" s="57"/>
      <c r="CB163" s="58"/>
      <c r="CC163" s="48"/>
      <c r="CD163" s="57"/>
      <c r="CE163" s="58"/>
      <c r="CF163" s="48"/>
      <c r="CG163" s="48"/>
      <c r="CH163" s="67"/>
      <c r="CI163" s="60"/>
      <c r="CJ163" s="60"/>
      <c r="CK163" s="59"/>
      <c r="CL163" s="60"/>
      <c r="CM163" s="60"/>
      <c r="CN163" s="59"/>
      <c r="CO163" s="60"/>
      <c r="CP163" s="60"/>
      <c r="CQ163" s="60"/>
      <c r="CR163" s="60"/>
      <c r="CS163" s="60"/>
      <c r="CT163" s="60"/>
      <c r="CU163" s="60"/>
      <c r="CV163" s="60"/>
      <c r="CW163" s="60"/>
      <c r="CX163" s="60"/>
      <c r="CY163" s="60"/>
      <c r="CZ163" s="60"/>
      <c r="DA163" s="60"/>
      <c r="DB163" s="60"/>
      <c r="DC163" s="60"/>
      <c r="DD163" s="48">
        <f t="shared" si="24"/>
        <v>0</v>
      </c>
      <c r="DE163" s="61">
        <f t="shared" si="25"/>
        <v>0</v>
      </c>
    </row>
    <row r="164" spans="1:109" ht="36" x14ac:dyDescent="0.25">
      <c r="A164" s="36">
        <v>160</v>
      </c>
      <c r="B164" s="36">
        <v>2022</v>
      </c>
      <c r="C164" s="78" t="s">
        <v>1059</v>
      </c>
      <c r="D164" s="14" t="s">
        <v>1061</v>
      </c>
      <c r="E164" s="136" t="s">
        <v>637</v>
      </c>
      <c r="F164" s="120" t="s">
        <v>921</v>
      </c>
      <c r="G164" s="36" t="s">
        <v>96</v>
      </c>
      <c r="H164" s="12" t="s">
        <v>61</v>
      </c>
      <c r="I164" s="12" t="s">
        <v>41</v>
      </c>
      <c r="J164" s="34" t="s">
        <v>60</v>
      </c>
      <c r="K164" s="68" t="s">
        <v>42</v>
      </c>
      <c r="L164" s="62" t="s">
        <v>340</v>
      </c>
      <c r="M164" s="12" t="s">
        <v>933</v>
      </c>
      <c r="N164" s="62" t="s">
        <v>1099</v>
      </c>
      <c r="O164" s="107" t="s">
        <v>1060</v>
      </c>
      <c r="P164" s="14" t="s">
        <v>984</v>
      </c>
      <c r="Q164" s="14" t="s">
        <v>987</v>
      </c>
      <c r="R164" s="12" t="s">
        <v>970</v>
      </c>
      <c r="S164" s="12" t="s">
        <v>977</v>
      </c>
      <c r="T164" s="15">
        <v>13700000</v>
      </c>
      <c r="U164" s="15">
        <v>13700000</v>
      </c>
      <c r="V164" s="36" t="s">
        <v>150</v>
      </c>
      <c r="W164" s="48">
        <v>1845</v>
      </c>
      <c r="X164" s="60">
        <v>583</v>
      </c>
      <c r="Y164" s="54">
        <v>44774</v>
      </c>
      <c r="Z164" s="51"/>
      <c r="AA164" s="37"/>
      <c r="AB164" s="37"/>
      <c r="AC164" s="37"/>
      <c r="AD164" s="60"/>
      <c r="AE164" s="54"/>
      <c r="AF164" s="16"/>
      <c r="AG164" s="16"/>
      <c r="AH164" s="16"/>
      <c r="AI164" s="26" t="s">
        <v>38</v>
      </c>
      <c r="AJ164" s="27" t="s">
        <v>63</v>
      </c>
      <c r="AK164" s="27" t="s">
        <v>68</v>
      </c>
      <c r="AL164" s="28">
        <v>4</v>
      </c>
      <c r="AM164" s="36" t="s">
        <v>137</v>
      </c>
      <c r="AN164" s="36">
        <v>5</v>
      </c>
      <c r="AO164" s="36">
        <v>0</v>
      </c>
      <c r="AP164" s="36">
        <f t="shared" si="27"/>
        <v>5</v>
      </c>
      <c r="AQ164" s="36"/>
      <c r="AR164" s="33">
        <v>44778</v>
      </c>
      <c r="AS164" s="33">
        <v>44781</v>
      </c>
      <c r="AT164" s="37">
        <v>44933</v>
      </c>
      <c r="AU164" s="37">
        <v>44933</v>
      </c>
      <c r="AV164" s="67"/>
      <c r="AW164" s="64" t="s">
        <v>532</v>
      </c>
      <c r="AX164" s="125" t="s">
        <v>109</v>
      </c>
      <c r="AY164" s="16"/>
      <c r="AZ164" s="16"/>
      <c r="BA164" s="16"/>
      <c r="BB164" s="16"/>
      <c r="BC164" s="16"/>
      <c r="BD164" s="16"/>
      <c r="BE164" s="16"/>
      <c r="BF164" s="16"/>
      <c r="BG164" s="36">
        <f t="shared" si="23"/>
        <v>0</v>
      </c>
      <c r="BH164" s="94"/>
      <c r="BI164" s="94"/>
      <c r="BJ164" s="94"/>
      <c r="BK164" s="94"/>
      <c r="BL164" s="94"/>
      <c r="BM164" s="94"/>
      <c r="BN164" s="94"/>
      <c r="BO164" s="94"/>
      <c r="BP164" s="94"/>
      <c r="BQ164" s="94"/>
      <c r="BR164" s="94"/>
      <c r="BS164" s="39">
        <f t="shared" si="26"/>
        <v>0</v>
      </c>
      <c r="BT164" s="94"/>
      <c r="BU164" s="94"/>
      <c r="BV164" s="94"/>
      <c r="BW164" s="94"/>
      <c r="BX164" s="94"/>
      <c r="BY164" s="103">
        <f>+T164/AN164</f>
        <v>2740000</v>
      </c>
      <c r="BZ164" s="56"/>
      <c r="CA164" s="57"/>
      <c r="CB164" s="58"/>
      <c r="CC164" s="48"/>
      <c r="CD164" s="57"/>
      <c r="CE164" s="58"/>
      <c r="CF164" s="48"/>
      <c r="CG164" s="48"/>
      <c r="CH164" s="67"/>
      <c r="CI164" s="60"/>
      <c r="CJ164" s="60"/>
      <c r="CK164" s="59"/>
      <c r="CL164" s="60"/>
      <c r="CM164" s="60"/>
      <c r="CN164" s="59"/>
      <c r="CO164" s="60"/>
      <c r="CP164" s="60"/>
      <c r="CQ164" s="60"/>
      <c r="CR164" s="60"/>
      <c r="CS164" s="60"/>
      <c r="CT164" s="60"/>
      <c r="CU164" s="60"/>
      <c r="CV164" s="60"/>
      <c r="CW164" s="60"/>
      <c r="CX164" s="60"/>
      <c r="CY164" s="60"/>
      <c r="CZ164" s="60"/>
      <c r="DA164" s="60"/>
      <c r="DB164" s="60"/>
      <c r="DC164" s="60"/>
      <c r="DD164" s="48">
        <f t="shared" si="24"/>
        <v>0</v>
      </c>
      <c r="DE164" s="61">
        <f t="shared" si="25"/>
        <v>0</v>
      </c>
    </row>
    <row r="165" spans="1:109" ht="36" x14ac:dyDescent="0.25">
      <c r="A165" s="36">
        <v>161</v>
      </c>
      <c r="B165" s="36">
        <v>2022</v>
      </c>
      <c r="C165" s="78" t="s">
        <v>1168</v>
      </c>
      <c r="D165" s="14" t="s">
        <v>1169</v>
      </c>
      <c r="E165" s="136" t="s">
        <v>427</v>
      </c>
      <c r="F165" s="120" t="s">
        <v>905</v>
      </c>
      <c r="G165" s="12" t="s">
        <v>39</v>
      </c>
      <c r="H165" s="12" t="s">
        <v>337</v>
      </c>
      <c r="I165" s="12" t="s">
        <v>43</v>
      </c>
      <c r="J165" s="12" t="s">
        <v>60</v>
      </c>
      <c r="K165" s="35" t="s">
        <v>42</v>
      </c>
      <c r="L165" s="29" t="s">
        <v>720</v>
      </c>
      <c r="M165" s="12" t="s">
        <v>380</v>
      </c>
      <c r="N165" s="62" t="s">
        <v>1228</v>
      </c>
      <c r="O165" s="107"/>
      <c r="P165" s="14" t="s">
        <v>984</v>
      </c>
      <c r="Q165" s="14" t="s">
        <v>987</v>
      </c>
      <c r="R165" s="12" t="s">
        <v>970</v>
      </c>
      <c r="S165" s="12" t="s">
        <v>977</v>
      </c>
      <c r="T165" s="15">
        <v>14000000</v>
      </c>
      <c r="U165" s="15">
        <v>14000000</v>
      </c>
      <c r="V165" s="16" t="s">
        <v>150</v>
      </c>
      <c r="W165" s="48">
        <v>1731</v>
      </c>
      <c r="X165" s="60"/>
      <c r="Y165" s="54"/>
      <c r="Z165" s="51"/>
      <c r="AA165" s="37"/>
      <c r="AB165" s="37"/>
      <c r="AC165" s="37"/>
      <c r="AD165" s="60"/>
      <c r="AE165" s="54"/>
      <c r="AF165" s="16"/>
      <c r="AG165" s="16"/>
      <c r="AH165" s="16"/>
      <c r="AI165" s="26" t="s">
        <v>38</v>
      </c>
      <c r="AJ165" s="27" t="s">
        <v>63</v>
      </c>
      <c r="AK165" s="27" t="s">
        <v>68</v>
      </c>
      <c r="AL165" s="28">
        <v>4</v>
      </c>
      <c r="AM165" s="36" t="s">
        <v>137</v>
      </c>
      <c r="AN165" s="36">
        <v>5</v>
      </c>
      <c r="AO165" s="36">
        <v>0</v>
      </c>
      <c r="AP165" s="36">
        <f t="shared" si="27"/>
        <v>5</v>
      </c>
      <c r="AQ165" s="36"/>
      <c r="AR165" s="33">
        <v>44809</v>
      </c>
      <c r="AS165" s="33">
        <v>44816</v>
      </c>
      <c r="AT165" s="37">
        <v>44968</v>
      </c>
      <c r="AU165" s="37">
        <v>44968</v>
      </c>
      <c r="AV165" s="67"/>
      <c r="AW165" s="64" t="s">
        <v>1025</v>
      </c>
      <c r="AX165" s="125" t="s">
        <v>109</v>
      </c>
      <c r="AY165" s="16"/>
      <c r="AZ165" s="16"/>
      <c r="BA165" s="16"/>
      <c r="BB165" s="16"/>
      <c r="BC165" s="16"/>
      <c r="BD165" s="16"/>
      <c r="BE165" s="16"/>
      <c r="BF165" s="16"/>
      <c r="BG165" s="36">
        <f t="shared" si="23"/>
        <v>0</v>
      </c>
      <c r="BH165" s="94"/>
      <c r="BI165" s="94"/>
      <c r="BJ165" s="94"/>
      <c r="BK165" s="94"/>
      <c r="BL165" s="94"/>
      <c r="BM165" s="94"/>
      <c r="BN165" s="94"/>
      <c r="BO165" s="94"/>
      <c r="BP165" s="94"/>
      <c r="BQ165" s="94"/>
      <c r="BR165" s="94"/>
      <c r="BS165" s="39">
        <f t="shared" si="26"/>
        <v>0</v>
      </c>
      <c r="BT165" s="94"/>
      <c r="BU165" s="94"/>
      <c r="BV165" s="94"/>
      <c r="BW165" s="94"/>
      <c r="BX165" s="94"/>
      <c r="BY165" s="103">
        <f>+T165/AN165</f>
        <v>2800000</v>
      </c>
      <c r="BZ165" s="56"/>
      <c r="CA165" s="57"/>
      <c r="CB165" s="58"/>
      <c r="CC165" s="48"/>
      <c r="CD165" s="57"/>
      <c r="CE165" s="58"/>
      <c r="CF165" s="48"/>
      <c r="CG165" s="48"/>
      <c r="CH165" s="67"/>
      <c r="CI165" s="60"/>
      <c r="CJ165" s="60"/>
      <c r="CK165" s="59"/>
      <c r="CL165" s="60"/>
      <c r="CM165" s="60"/>
      <c r="CN165" s="59"/>
      <c r="CO165" s="60"/>
      <c r="CP165" s="60"/>
      <c r="CQ165" s="60"/>
      <c r="CR165" s="60"/>
      <c r="CS165" s="60"/>
      <c r="CT165" s="60"/>
      <c r="CU165" s="60"/>
      <c r="CV165" s="60"/>
      <c r="CW165" s="60"/>
      <c r="CX165" s="60"/>
      <c r="CY165" s="60"/>
      <c r="CZ165" s="60"/>
      <c r="DA165" s="60"/>
      <c r="DB165" s="60"/>
      <c r="DC165" s="60"/>
      <c r="DD165" s="48">
        <f t="shared" si="24"/>
        <v>0</v>
      </c>
      <c r="DE165" s="61">
        <f t="shared" si="25"/>
        <v>0</v>
      </c>
    </row>
    <row r="166" spans="1:109" ht="25.5" x14ac:dyDescent="0.25">
      <c r="A166" s="36">
        <v>162</v>
      </c>
      <c r="B166" s="36">
        <v>2022</v>
      </c>
      <c r="C166" s="78" t="s">
        <v>1062</v>
      </c>
      <c r="D166" s="14" t="s">
        <v>1065</v>
      </c>
      <c r="E166" s="136" t="s">
        <v>1063</v>
      </c>
      <c r="F166" s="120" t="s">
        <v>895</v>
      </c>
      <c r="G166" s="36" t="s">
        <v>96</v>
      </c>
      <c r="H166" s="12" t="s">
        <v>61</v>
      </c>
      <c r="I166" s="12" t="s">
        <v>41</v>
      </c>
      <c r="J166" s="34" t="s">
        <v>60</v>
      </c>
      <c r="K166" s="68" t="s">
        <v>42</v>
      </c>
      <c r="L166" s="62" t="s">
        <v>535</v>
      </c>
      <c r="M166" s="12" t="s">
        <v>371</v>
      </c>
      <c r="N166" s="62" t="s">
        <v>384</v>
      </c>
      <c r="O166" s="107" t="s">
        <v>1064</v>
      </c>
      <c r="P166" s="14" t="s">
        <v>984</v>
      </c>
      <c r="Q166" s="14" t="s">
        <v>987</v>
      </c>
      <c r="R166" s="12" t="s">
        <v>970</v>
      </c>
      <c r="S166" s="12" t="s">
        <v>977</v>
      </c>
      <c r="T166" s="15">
        <v>23000000</v>
      </c>
      <c r="U166" s="15">
        <v>23000000</v>
      </c>
      <c r="V166" s="36" t="s">
        <v>150</v>
      </c>
      <c r="W166" s="48">
        <v>1841</v>
      </c>
      <c r="X166" s="60">
        <v>591</v>
      </c>
      <c r="Y166" s="54">
        <v>44775</v>
      </c>
      <c r="Z166" s="51"/>
      <c r="AA166" s="37"/>
      <c r="AB166" s="37"/>
      <c r="AC166" s="37"/>
      <c r="AD166" s="60"/>
      <c r="AE166" s="54"/>
      <c r="AF166" s="16"/>
      <c r="AG166" s="16"/>
      <c r="AH166" s="16"/>
      <c r="AI166" s="26" t="s">
        <v>38</v>
      </c>
      <c r="AJ166" s="27" t="s">
        <v>63</v>
      </c>
      <c r="AK166" s="27" t="s">
        <v>67</v>
      </c>
      <c r="AL166" s="28">
        <v>5</v>
      </c>
      <c r="AM166" s="36" t="s">
        <v>137</v>
      </c>
      <c r="AN166" s="36">
        <v>5</v>
      </c>
      <c r="AO166" s="36">
        <v>0</v>
      </c>
      <c r="AP166" s="36">
        <f t="shared" si="27"/>
        <v>5</v>
      </c>
      <c r="AQ166" s="36"/>
      <c r="AR166" s="33">
        <v>44778</v>
      </c>
      <c r="AS166" s="33">
        <v>44781</v>
      </c>
      <c r="AT166" s="37">
        <v>44933</v>
      </c>
      <c r="AU166" s="37">
        <v>44933</v>
      </c>
      <c r="AV166" s="67"/>
      <c r="AW166" s="64" t="s">
        <v>532</v>
      </c>
      <c r="AX166" s="125" t="s">
        <v>109</v>
      </c>
      <c r="AY166" s="16"/>
      <c r="AZ166" s="16"/>
      <c r="BA166" s="16"/>
      <c r="BB166" s="16"/>
      <c r="BC166" s="16"/>
      <c r="BD166" s="16"/>
      <c r="BE166" s="16"/>
      <c r="BF166" s="16"/>
      <c r="BG166" s="36">
        <f t="shared" si="23"/>
        <v>0</v>
      </c>
      <c r="BH166" s="108"/>
      <c r="BI166" s="108"/>
      <c r="BJ166" s="108"/>
      <c r="BK166" s="108"/>
      <c r="BL166" s="108"/>
      <c r="BM166" s="108"/>
      <c r="BN166" s="108"/>
      <c r="BO166" s="108"/>
      <c r="BP166" s="108"/>
      <c r="BQ166" s="108"/>
      <c r="BR166" s="108"/>
      <c r="BS166" s="39">
        <f t="shared" si="26"/>
        <v>0</v>
      </c>
      <c r="BT166" s="108"/>
      <c r="BU166" s="108"/>
      <c r="BV166" s="108"/>
      <c r="BW166" s="108"/>
      <c r="BX166" s="108"/>
      <c r="BY166" s="103">
        <f>+T166/AN166</f>
        <v>4600000</v>
      </c>
      <c r="BZ166" s="56"/>
      <c r="CA166" s="57"/>
      <c r="CB166" s="58"/>
      <c r="CC166" s="48"/>
      <c r="CD166" s="57"/>
      <c r="CE166" s="58"/>
      <c r="CF166" s="48"/>
      <c r="CG166" s="48"/>
      <c r="CH166" s="75"/>
      <c r="CI166" s="60"/>
      <c r="CJ166" s="60"/>
      <c r="CK166" s="59"/>
      <c r="CL166" s="60"/>
      <c r="CM166" s="60"/>
      <c r="CN166" s="59"/>
      <c r="CO166" s="60"/>
      <c r="CP166" s="60"/>
      <c r="CQ166" s="60"/>
      <c r="CR166" s="60"/>
      <c r="CS166" s="60"/>
      <c r="CT166" s="60"/>
      <c r="CU166" s="60"/>
      <c r="CV166" s="60"/>
      <c r="CW166" s="60"/>
      <c r="CX166" s="60"/>
      <c r="CY166" s="60"/>
      <c r="CZ166" s="60"/>
      <c r="DA166" s="60"/>
      <c r="DB166" s="60"/>
      <c r="DC166" s="60"/>
      <c r="DD166" s="48">
        <f t="shared" si="24"/>
        <v>0</v>
      </c>
      <c r="DE166" s="61">
        <f t="shared" si="25"/>
        <v>0</v>
      </c>
    </row>
    <row r="167" spans="1:109" ht="36" x14ac:dyDescent="0.25">
      <c r="A167" s="36">
        <v>163</v>
      </c>
      <c r="B167" s="36">
        <v>2022</v>
      </c>
      <c r="C167" s="78" t="s">
        <v>1066</v>
      </c>
      <c r="D167" s="14" t="s">
        <v>1067</v>
      </c>
      <c r="E167" s="136" t="s">
        <v>497</v>
      </c>
      <c r="F167" s="120" t="s">
        <v>879</v>
      </c>
      <c r="G167" s="16" t="s">
        <v>95</v>
      </c>
      <c r="H167" s="12" t="s">
        <v>62</v>
      </c>
      <c r="I167" s="12" t="s">
        <v>45</v>
      </c>
      <c r="J167" s="34" t="s">
        <v>60</v>
      </c>
      <c r="K167" s="68" t="s">
        <v>42</v>
      </c>
      <c r="L167" s="62" t="s">
        <v>254</v>
      </c>
      <c r="M167" s="12" t="s">
        <v>125</v>
      </c>
      <c r="N167" s="62" t="s">
        <v>496</v>
      </c>
      <c r="O167" s="107" t="s">
        <v>1068</v>
      </c>
      <c r="P167" s="78" t="s">
        <v>984</v>
      </c>
      <c r="Q167" s="78" t="s">
        <v>987</v>
      </c>
      <c r="R167" s="12" t="s">
        <v>970</v>
      </c>
      <c r="S167" s="36" t="s">
        <v>977</v>
      </c>
      <c r="T167" s="15">
        <v>13630000</v>
      </c>
      <c r="U167" s="15">
        <v>13630000</v>
      </c>
      <c r="V167" s="36" t="s">
        <v>150</v>
      </c>
      <c r="W167" s="48">
        <v>1735</v>
      </c>
      <c r="X167" s="60">
        <v>585</v>
      </c>
      <c r="Y167" s="54">
        <v>44775</v>
      </c>
      <c r="Z167" s="51"/>
      <c r="AA167" s="37"/>
      <c r="AB167" s="37"/>
      <c r="AC167" s="37"/>
      <c r="AD167" s="60"/>
      <c r="AE167" s="54"/>
      <c r="AF167" s="16"/>
      <c r="AG167" s="16"/>
      <c r="AH167" s="16"/>
      <c r="AI167" s="26" t="s">
        <v>38</v>
      </c>
      <c r="AJ167" s="27" t="s">
        <v>63</v>
      </c>
      <c r="AK167" s="27" t="s">
        <v>68</v>
      </c>
      <c r="AL167" s="28">
        <v>4</v>
      </c>
      <c r="AM167" s="36" t="s">
        <v>137</v>
      </c>
      <c r="AN167" s="36">
        <v>5</v>
      </c>
      <c r="AO167" s="36">
        <v>0</v>
      </c>
      <c r="AP167" s="36">
        <f t="shared" si="27"/>
        <v>5</v>
      </c>
      <c r="AQ167" s="36"/>
      <c r="AR167" s="33">
        <v>44778</v>
      </c>
      <c r="AS167" s="33">
        <v>44781</v>
      </c>
      <c r="AT167" s="37">
        <v>44933</v>
      </c>
      <c r="AU167" s="37">
        <v>44933</v>
      </c>
      <c r="AV167" s="67"/>
      <c r="AW167" s="64" t="s">
        <v>532</v>
      </c>
      <c r="AX167" s="125" t="s">
        <v>109</v>
      </c>
      <c r="AY167" s="89"/>
      <c r="AZ167" s="89"/>
      <c r="BA167" s="89"/>
      <c r="BB167" s="89"/>
      <c r="BC167" s="89"/>
      <c r="BD167" s="89"/>
      <c r="BE167" s="89"/>
      <c r="BF167" s="89"/>
      <c r="BG167" s="36">
        <f t="shared" si="23"/>
        <v>0</v>
      </c>
      <c r="BH167" s="102"/>
      <c r="BI167" s="102"/>
      <c r="BJ167" s="102"/>
      <c r="BK167" s="102"/>
      <c r="BL167" s="102"/>
      <c r="BM167" s="102"/>
      <c r="BN167" s="102"/>
      <c r="BO167" s="102"/>
      <c r="BP167" s="102"/>
      <c r="BQ167" s="102"/>
      <c r="BR167" s="102"/>
      <c r="BS167" s="39">
        <f t="shared" si="26"/>
        <v>0</v>
      </c>
      <c r="BT167" s="102"/>
      <c r="BU167" s="102"/>
      <c r="BV167" s="102"/>
      <c r="BW167" s="102"/>
      <c r="BX167" s="102"/>
      <c r="BY167" s="103">
        <f>+T167/AN167</f>
        <v>2726000</v>
      </c>
      <c r="BZ167" s="56"/>
      <c r="CA167" s="57"/>
      <c r="CB167" s="58"/>
      <c r="CC167" s="48"/>
      <c r="CD167" s="57"/>
      <c r="CE167" s="58"/>
      <c r="CF167" s="48"/>
      <c r="CG167" s="48"/>
      <c r="CH167" s="60"/>
      <c r="CI167" s="60"/>
      <c r="CJ167" s="60"/>
      <c r="CK167" s="59"/>
      <c r="CL167" s="60"/>
      <c r="CM167" s="60"/>
      <c r="CN167" s="59"/>
      <c r="CO167" s="60"/>
      <c r="CP167" s="60"/>
      <c r="CQ167" s="60"/>
      <c r="CR167" s="60"/>
      <c r="CS167" s="60"/>
      <c r="CT167" s="60"/>
      <c r="CU167" s="60"/>
      <c r="CV167" s="60"/>
      <c r="CW167" s="60"/>
      <c r="CX167" s="60"/>
      <c r="CY167" s="60"/>
      <c r="CZ167" s="60"/>
      <c r="DA167" s="60"/>
      <c r="DB167" s="60"/>
      <c r="DC167" s="60"/>
      <c r="DD167" s="48">
        <f t="shared" si="24"/>
        <v>0</v>
      </c>
      <c r="DE167" s="61">
        <f t="shared" si="25"/>
        <v>0</v>
      </c>
    </row>
    <row r="168" spans="1:109" ht="25.5" x14ac:dyDescent="0.25">
      <c r="A168" s="36">
        <v>164</v>
      </c>
      <c r="B168" s="36">
        <v>2022</v>
      </c>
      <c r="C168" s="78" t="s">
        <v>1077</v>
      </c>
      <c r="D168" s="14" t="s">
        <v>1074</v>
      </c>
      <c r="E168" s="136" t="s">
        <v>1076</v>
      </c>
      <c r="F168" s="120"/>
      <c r="G168" s="36"/>
      <c r="H168" s="36"/>
      <c r="I168" s="36"/>
      <c r="J168" s="34" t="s">
        <v>60</v>
      </c>
      <c r="K168" s="68" t="s">
        <v>42</v>
      </c>
      <c r="L168" s="62" t="s">
        <v>715</v>
      </c>
      <c r="M168" s="36" t="s">
        <v>371</v>
      </c>
      <c r="N168" s="62" t="s">
        <v>1075</v>
      </c>
      <c r="O168" s="107" t="s">
        <v>1102</v>
      </c>
      <c r="P168" s="78" t="s">
        <v>984</v>
      </c>
      <c r="Q168" s="78" t="s">
        <v>987</v>
      </c>
      <c r="R168" s="12" t="s">
        <v>970</v>
      </c>
      <c r="S168" s="36" t="s">
        <v>977</v>
      </c>
      <c r="T168" s="15">
        <v>24000000</v>
      </c>
      <c r="U168" s="15">
        <v>24000000</v>
      </c>
      <c r="V168" s="36" t="s">
        <v>150</v>
      </c>
      <c r="W168" s="48">
        <v>1841</v>
      </c>
      <c r="X168" s="60">
        <v>584</v>
      </c>
      <c r="Y168" s="54">
        <v>44775</v>
      </c>
      <c r="Z168" s="51"/>
      <c r="AA168" s="37"/>
      <c r="AB168" s="37"/>
      <c r="AC168" s="37"/>
      <c r="AD168" s="60">
        <v>696</v>
      </c>
      <c r="AE168" s="54">
        <v>44782</v>
      </c>
      <c r="AF168" s="16"/>
      <c r="AG168" s="16"/>
      <c r="AH168" s="16"/>
      <c r="AI168" s="26" t="s">
        <v>38</v>
      </c>
      <c r="AJ168" s="27" t="s">
        <v>63</v>
      </c>
      <c r="AK168" s="27" t="s">
        <v>67</v>
      </c>
      <c r="AL168" s="28">
        <v>5</v>
      </c>
      <c r="AM168" s="36" t="s">
        <v>137</v>
      </c>
      <c r="AN168" s="36">
        <v>4</v>
      </c>
      <c r="AO168" s="36">
        <v>0</v>
      </c>
      <c r="AP168" s="36">
        <f t="shared" si="27"/>
        <v>4</v>
      </c>
      <c r="AQ168" s="36"/>
      <c r="AR168" s="33">
        <v>44781</v>
      </c>
      <c r="AS168" s="33">
        <v>44783</v>
      </c>
      <c r="AT168" s="37">
        <v>44904</v>
      </c>
      <c r="AU168" s="37">
        <v>44904</v>
      </c>
      <c r="AV168" s="75"/>
      <c r="AW168" s="33" t="s">
        <v>823</v>
      </c>
      <c r="AX168" s="125" t="s">
        <v>109</v>
      </c>
      <c r="AY168" s="89"/>
      <c r="AZ168" s="89"/>
      <c r="BA168" s="89"/>
      <c r="BB168" s="89"/>
      <c r="BC168" s="89"/>
      <c r="BD168" s="89"/>
      <c r="BE168" s="89"/>
      <c r="BF168" s="89"/>
      <c r="BG168" s="36">
        <f t="shared" si="23"/>
        <v>0</v>
      </c>
      <c r="BH168" s="94"/>
      <c r="BI168" s="94"/>
      <c r="BJ168" s="94"/>
      <c r="BK168" s="94"/>
      <c r="BL168" s="94"/>
      <c r="BM168" s="94"/>
      <c r="BN168" s="94"/>
      <c r="BO168" s="94"/>
      <c r="BP168" s="94"/>
      <c r="BQ168" s="94"/>
      <c r="BR168" s="94"/>
      <c r="BS168" s="39">
        <f t="shared" si="26"/>
        <v>0</v>
      </c>
      <c r="BT168" s="94"/>
      <c r="BU168" s="94"/>
      <c r="BV168" s="94"/>
      <c r="BW168" s="94"/>
      <c r="BX168" s="94"/>
      <c r="BY168" s="103">
        <f>+T168/AN168</f>
        <v>6000000</v>
      </c>
      <c r="BZ168" s="56"/>
      <c r="CA168" s="57"/>
      <c r="CB168" s="58"/>
      <c r="CC168" s="48"/>
      <c r="CD168" s="57"/>
      <c r="CE168" s="58"/>
      <c r="CF168" s="48"/>
      <c r="CG168" s="48"/>
      <c r="CH168" s="67"/>
      <c r="CI168" s="60"/>
      <c r="CJ168" s="60"/>
      <c r="CK168" s="59"/>
      <c r="CL168" s="60"/>
      <c r="CM168" s="60"/>
      <c r="CN168" s="59"/>
      <c r="CO168" s="60"/>
      <c r="CP168" s="60"/>
      <c r="CQ168" s="60"/>
      <c r="CR168" s="60"/>
      <c r="CS168" s="60"/>
      <c r="CT168" s="60"/>
      <c r="CU168" s="60"/>
      <c r="CV168" s="60"/>
      <c r="CW168" s="60"/>
      <c r="CX168" s="60"/>
      <c r="CY168" s="60"/>
      <c r="CZ168" s="60"/>
      <c r="DA168" s="60"/>
      <c r="DB168" s="60"/>
      <c r="DC168" s="60"/>
      <c r="DD168" s="48">
        <f t="shared" si="24"/>
        <v>0</v>
      </c>
      <c r="DE168" s="61">
        <f t="shared" si="25"/>
        <v>0</v>
      </c>
    </row>
    <row r="169" spans="1:109" ht="36" x14ac:dyDescent="0.25">
      <c r="A169" s="36">
        <v>165</v>
      </c>
      <c r="B169" s="36">
        <v>2022</v>
      </c>
      <c r="C169" s="78" t="s">
        <v>1069</v>
      </c>
      <c r="D169" s="14" t="s">
        <v>1072</v>
      </c>
      <c r="E169" s="136" t="s">
        <v>1070</v>
      </c>
      <c r="F169" s="120" t="s">
        <v>43</v>
      </c>
      <c r="G169" s="36" t="s">
        <v>435</v>
      </c>
      <c r="H169" s="36" t="s">
        <v>62</v>
      </c>
      <c r="I169" s="36" t="s">
        <v>43</v>
      </c>
      <c r="J169" s="34" t="s">
        <v>60</v>
      </c>
      <c r="K169" s="68" t="s">
        <v>42</v>
      </c>
      <c r="L169" s="62" t="s">
        <v>81</v>
      </c>
      <c r="M169" s="36" t="s">
        <v>376</v>
      </c>
      <c r="N169" s="62" t="s">
        <v>1100</v>
      </c>
      <c r="O169" s="107" t="s">
        <v>1071</v>
      </c>
      <c r="P169" s="78" t="s">
        <v>984</v>
      </c>
      <c r="Q169" s="78" t="s">
        <v>987</v>
      </c>
      <c r="R169" s="12" t="s">
        <v>970</v>
      </c>
      <c r="S169" s="36" t="s">
        <v>977</v>
      </c>
      <c r="T169" s="15">
        <v>10800000</v>
      </c>
      <c r="U169" s="15">
        <v>10800000</v>
      </c>
      <c r="V169" s="36" t="s">
        <v>150</v>
      </c>
      <c r="W169" s="48">
        <v>1710</v>
      </c>
      <c r="X169" s="60">
        <v>587</v>
      </c>
      <c r="Y169" s="54">
        <v>44775</v>
      </c>
      <c r="Z169" s="51"/>
      <c r="AA169" s="37"/>
      <c r="AB169" s="37"/>
      <c r="AC169" s="37"/>
      <c r="AD169" s="60"/>
      <c r="AE169" s="54"/>
      <c r="AF169" s="16"/>
      <c r="AG169" s="16"/>
      <c r="AH169" s="16"/>
      <c r="AI169" s="26" t="s">
        <v>38</v>
      </c>
      <c r="AJ169" s="27" t="s">
        <v>63</v>
      </c>
      <c r="AK169" s="27" t="s">
        <v>68</v>
      </c>
      <c r="AL169" s="28">
        <v>4</v>
      </c>
      <c r="AM169" s="36" t="s">
        <v>137</v>
      </c>
      <c r="AN169" s="36">
        <v>4</v>
      </c>
      <c r="AO169" s="36">
        <v>0</v>
      </c>
      <c r="AP169" s="36">
        <f t="shared" si="27"/>
        <v>4</v>
      </c>
      <c r="AQ169" s="36"/>
      <c r="AR169" s="54">
        <v>44778</v>
      </c>
      <c r="AS169" s="33">
        <v>44781</v>
      </c>
      <c r="AT169" s="37">
        <v>44902</v>
      </c>
      <c r="AU169" s="37">
        <v>44902</v>
      </c>
      <c r="AV169" s="75"/>
      <c r="AW169" s="33" t="s">
        <v>823</v>
      </c>
      <c r="AX169" s="125" t="s">
        <v>109</v>
      </c>
      <c r="AY169" s="89"/>
      <c r="AZ169" s="89"/>
      <c r="BA169" s="89"/>
      <c r="BB169" s="89"/>
      <c r="BC169" s="89"/>
      <c r="BD169" s="89"/>
      <c r="BE169" s="89"/>
      <c r="BF169" s="89"/>
      <c r="BG169" s="36">
        <f t="shared" si="23"/>
        <v>0</v>
      </c>
      <c r="BH169" s="108"/>
      <c r="BI169" s="108"/>
      <c r="BJ169" s="108"/>
      <c r="BK169" s="108"/>
      <c r="BL169" s="108"/>
      <c r="BM169" s="108"/>
      <c r="BN169" s="108"/>
      <c r="BO169" s="108"/>
      <c r="BP169" s="108"/>
      <c r="BQ169" s="108"/>
      <c r="BR169" s="108"/>
      <c r="BS169" s="39">
        <f t="shared" si="26"/>
        <v>0</v>
      </c>
      <c r="BT169" s="108"/>
      <c r="BU169" s="108"/>
      <c r="BV169" s="108"/>
      <c r="BW169" s="108"/>
      <c r="BX169" s="108"/>
      <c r="BY169" s="103">
        <f>+T169/AN169</f>
        <v>2700000</v>
      </c>
      <c r="BZ169" s="56"/>
      <c r="CA169" s="57"/>
      <c r="CB169" s="58"/>
      <c r="CC169" s="48"/>
      <c r="CD169" s="57"/>
      <c r="CE169" s="58"/>
      <c r="CF169" s="48"/>
      <c r="CG169" s="48"/>
      <c r="CH169" s="75"/>
      <c r="CI169" s="60"/>
      <c r="CJ169" s="60"/>
      <c r="CK169" s="59"/>
      <c r="CL169" s="60"/>
      <c r="CM169" s="60"/>
      <c r="CN169" s="59"/>
      <c r="CO169" s="60"/>
      <c r="CP169" s="60"/>
      <c r="CQ169" s="60"/>
      <c r="CR169" s="60"/>
      <c r="CS169" s="60"/>
      <c r="CT169" s="60"/>
      <c r="CU169" s="60"/>
      <c r="CV169" s="60"/>
      <c r="CW169" s="60"/>
      <c r="CX169" s="60"/>
      <c r="CY169" s="60"/>
      <c r="CZ169" s="60"/>
      <c r="DA169" s="60"/>
      <c r="DB169" s="60"/>
      <c r="DC169" s="60"/>
      <c r="DD169" s="48">
        <f t="shared" si="24"/>
        <v>0</v>
      </c>
      <c r="DE169" s="61">
        <f t="shared" si="25"/>
        <v>0</v>
      </c>
    </row>
    <row r="170" spans="1:109" ht="36" x14ac:dyDescent="0.25">
      <c r="A170" s="36">
        <v>166</v>
      </c>
      <c r="B170" s="36">
        <v>2022</v>
      </c>
      <c r="C170" s="78" t="s">
        <v>1197</v>
      </c>
      <c r="D170" s="78" t="s">
        <v>1171</v>
      </c>
      <c r="E170" s="136" t="s">
        <v>1170</v>
      </c>
      <c r="F170" s="120" t="s">
        <v>39</v>
      </c>
      <c r="G170" s="55" t="s">
        <v>39</v>
      </c>
      <c r="H170" s="55" t="s">
        <v>39</v>
      </c>
      <c r="I170" s="55" t="s">
        <v>39</v>
      </c>
      <c r="J170" s="34" t="s">
        <v>1145</v>
      </c>
      <c r="K170" s="68" t="s">
        <v>44</v>
      </c>
      <c r="L170" s="62" t="s">
        <v>1267</v>
      </c>
      <c r="M170" s="36" t="s">
        <v>1275</v>
      </c>
      <c r="N170" s="62" t="s">
        <v>1198</v>
      </c>
      <c r="O170" s="62" t="s">
        <v>1172</v>
      </c>
      <c r="P170" s="78" t="s">
        <v>985</v>
      </c>
      <c r="Q170" s="78" t="s">
        <v>991</v>
      </c>
      <c r="R170" s="12" t="s">
        <v>972</v>
      </c>
      <c r="S170" s="36" t="s">
        <v>977</v>
      </c>
      <c r="T170" s="15">
        <v>20600000</v>
      </c>
      <c r="U170" s="15">
        <v>20600000</v>
      </c>
      <c r="V170" s="36" t="s">
        <v>708</v>
      </c>
      <c r="W170" s="48" t="s">
        <v>1274</v>
      </c>
      <c r="X170" s="60"/>
      <c r="Y170" s="54"/>
      <c r="Z170" s="51"/>
      <c r="AA170" s="37"/>
      <c r="AB170" s="37"/>
      <c r="AC170" s="37"/>
      <c r="AD170" s="60">
        <v>694</v>
      </c>
      <c r="AE170" s="54">
        <v>44781</v>
      </c>
      <c r="AF170" s="16"/>
      <c r="AG170" s="16"/>
      <c r="AH170" s="16"/>
      <c r="AI170" s="26" t="s">
        <v>38</v>
      </c>
      <c r="AJ170" s="27" t="s">
        <v>63</v>
      </c>
      <c r="AK170" s="27" t="s">
        <v>70</v>
      </c>
      <c r="AL170" s="28">
        <v>11</v>
      </c>
      <c r="AM170" s="36" t="s">
        <v>137</v>
      </c>
      <c r="AN170" s="36">
        <v>9</v>
      </c>
      <c r="AO170" s="36">
        <v>0</v>
      </c>
      <c r="AP170" s="36">
        <f t="shared" si="27"/>
        <v>9</v>
      </c>
      <c r="AQ170" s="36"/>
      <c r="AR170" s="33">
        <v>44767</v>
      </c>
      <c r="AS170" s="33">
        <v>44781</v>
      </c>
      <c r="AT170" s="37">
        <v>45053</v>
      </c>
      <c r="AU170" s="37">
        <v>45053</v>
      </c>
      <c r="AV170" s="67"/>
      <c r="AW170" s="64" t="s">
        <v>1046</v>
      </c>
      <c r="AX170" s="125" t="s">
        <v>109</v>
      </c>
      <c r="AY170" s="89"/>
      <c r="AZ170" s="89"/>
      <c r="BA170" s="89"/>
      <c r="BB170" s="89"/>
      <c r="BC170" s="89"/>
      <c r="BD170" s="89"/>
      <c r="BE170" s="89"/>
      <c r="BF170" s="89"/>
      <c r="BG170" s="36">
        <f t="shared" si="23"/>
        <v>0</v>
      </c>
      <c r="BH170" s="94"/>
      <c r="BI170" s="94"/>
      <c r="BJ170" s="94"/>
      <c r="BK170" s="94"/>
      <c r="BL170" s="94"/>
      <c r="BM170" s="94"/>
      <c r="BN170" s="94"/>
      <c r="BO170" s="94"/>
      <c r="BP170" s="94"/>
      <c r="BQ170" s="94"/>
      <c r="BR170" s="94"/>
      <c r="BS170" s="39">
        <f t="shared" si="26"/>
        <v>0</v>
      </c>
      <c r="BT170" s="94"/>
      <c r="BU170" s="94"/>
      <c r="BV170" s="94"/>
      <c r="BW170" s="94"/>
      <c r="BX170" s="94"/>
      <c r="BY170" s="103">
        <f>+T170/AN170</f>
        <v>2288888.888888889</v>
      </c>
      <c r="BZ170" s="56"/>
      <c r="CA170" s="57"/>
      <c r="CB170" s="58"/>
      <c r="CC170" s="48"/>
      <c r="CD170" s="57"/>
      <c r="CE170" s="58"/>
      <c r="CF170" s="48"/>
      <c r="CG170" s="48"/>
      <c r="CH170" s="67"/>
      <c r="CI170" s="60"/>
      <c r="CJ170" s="60"/>
      <c r="CK170" s="59"/>
      <c r="CL170" s="60"/>
      <c r="CM170" s="60"/>
      <c r="CN170" s="59"/>
      <c r="CO170" s="60"/>
      <c r="CP170" s="60"/>
      <c r="CQ170" s="60"/>
      <c r="CR170" s="60"/>
      <c r="CS170" s="60"/>
      <c r="CT170" s="60"/>
      <c r="CU170" s="60"/>
      <c r="CV170" s="60"/>
      <c r="CW170" s="60"/>
      <c r="CX170" s="60"/>
      <c r="CY170" s="60"/>
      <c r="CZ170" s="60"/>
      <c r="DA170" s="60"/>
      <c r="DB170" s="60"/>
      <c r="DC170" s="60"/>
      <c r="DD170" s="48">
        <f t="shared" si="24"/>
        <v>0</v>
      </c>
      <c r="DE170" s="61">
        <f t="shared" si="25"/>
        <v>0</v>
      </c>
    </row>
    <row r="171" spans="1:109" ht="24" x14ac:dyDescent="0.25">
      <c r="A171" s="36">
        <v>167</v>
      </c>
      <c r="B171" s="36">
        <v>2022</v>
      </c>
      <c r="C171" s="78" t="s">
        <v>1073</v>
      </c>
      <c r="D171" s="78" t="s">
        <v>1084</v>
      </c>
      <c r="E171" s="136" t="s">
        <v>630</v>
      </c>
      <c r="F171" s="120" t="s">
        <v>882</v>
      </c>
      <c r="G171" s="36" t="s">
        <v>435</v>
      </c>
      <c r="H171" s="36" t="s">
        <v>62</v>
      </c>
      <c r="I171" s="36" t="s">
        <v>41</v>
      </c>
      <c r="J171" s="34" t="s">
        <v>60</v>
      </c>
      <c r="K171" s="68" t="s">
        <v>42</v>
      </c>
      <c r="L171" s="62" t="s">
        <v>717</v>
      </c>
      <c r="M171" s="36" t="s">
        <v>125</v>
      </c>
      <c r="N171" s="62" t="s">
        <v>631</v>
      </c>
      <c r="O171" s="62" t="s">
        <v>1085</v>
      </c>
      <c r="P171" s="78" t="s">
        <v>984</v>
      </c>
      <c r="Q171" s="78" t="s">
        <v>987</v>
      </c>
      <c r="R171" s="12" t="s">
        <v>970</v>
      </c>
      <c r="S171" s="36" t="s">
        <v>977</v>
      </c>
      <c r="T171" s="15">
        <v>22800000</v>
      </c>
      <c r="U171" s="15">
        <v>22800000</v>
      </c>
      <c r="V171" s="36" t="s">
        <v>150</v>
      </c>
      <c r="W171" s="48">
        <v>1740</v>
      </c>
      <c r="X171" s="60">
        <v>586</v>
      </c>
      <c r="Y171" s="54">
        <v>44775</v>
      </c>
      <c r="Z171" s="51"/>
      <c r="AA171" s="37"/>
      <c r="AB171" s="37"/>
      <c r="AC171" s="37"/>
      <c r="AD171" s="60">
        <v>698</v>
      </c>
      <c r="AE171" s="54">
        <v>44782</v>
      </c>
      <c r="AF171" s="16"/>
      <c r="AG171" s="16"/>
      <c r="AH171" s="16"/>
      <c r="AI171" s="26" t="s">
        <v>38</v>
      </c>
      <c r="AJ171" s="27" t="s">
        <v>63</v>
      </c>
      <c r="AK171" s="27" t="s">
        <v>67</v>
      </c>
      <c r="AL171" s="28">
        <v>5</v>
      </c>
      <c r="AM171" s="36" t="s">
        <v>137</v>
      </c>
      <c r="AN171" s="36">
        <v>4</v>
      </c>
      <c r="AO171" s="36">
        <v>0</v>
      </c>
      <c r="AP171" s="36">
        <f>+AN171+AO171</f>
        <v>4</v>
      </c>
      <c r="AQ171" s="36"/>
      <c r="AR171" s="33">
        <v>44782</v>
      </c>
      <c r="AS171" s="33">
        <v>44782</v>
      </c>
      <c r="AT171" s="37">
        <v>44903</v>
      </c>
      <c r="AU171" s="37">
        <v>44903</v>
      </c>
      <c r="AV171" s="67"/>
      <c r="AW171" s="33" t="s">
        <v>823</v>
      </c>
      <c r="AX171" s="125" t="s">
        <v>109</v>
      </c>
      <c r="AY171" s="16"/>
      <c r="AZ171" s="16"/>
      <c r="BA171" s="16"/>
      <c r="BB171" s="16"/>
      <c r="BC171" s="16"/>
      <c r="BD171" s="16"/>
      <c r="BE171" s="16"/>
      <c r="BF171" s="16"/>
      <c r="BG171" s="36">
        <f t="shared" si="23"/>
        <v>0</v>
      </c>
      <c r="BH171" s="67"/>
      <c r="BI171" s="67"/>
      <c r="BJ171" s="67"/>
      <c r="BK171" s="67"/>
      <c r="BL171" s="67"/>
      <c r="BM171" s="67"/>
      <c r="BN171" s="67"/>
      <c r="BO171" s="67"/>
      <c r="BP171" s="67"/>
      <c r="BQ171" s="67"/>
      <c r="BR171" s="67"/>
      <c r="BS171" s="15">
        <f t="shared" si="26"/>
        <v>0</v>
      </c>
      <c r="BT171" s="67"/>
      <c r="BU171" s="67"/>
      <c r="BV171" s="67"/>
      <c r="BW171" s="67"/>
      <c r="BX171" s="67"/>
      <c r="BY171" s="92">
        <f>+T171/AN171</f>
        <v>5700000</v>
      </c>
      <c r="BZ171" s="56"/>
      <c r="CA171" s="57"/>
      <c r="CB171" s="58"/>
      <c r="CC171" s="48"/>
      <c r="CD171" s="57"/>
      <c r="CE171" s="58"/>
      <c r="CF171" s="48"/>
      <c r="CG171" s="48"/>
      <c r="CH171" s="67"/>
      <c r="CI171" s="60"/>
      <c r="CJ171" s="60"/>
      <c r="CK171" s="59"/>
      <c r="CL171" s="60"/>
      <c r="CM171" s="60"/>
      <c r="CN171" s="59"/>
      <c r="CO171" s="60"/>
      <c r="CP171" s="60"/>
      <c r="CQ171" s="60"/>
      <c r="CR171" s="60"/>
      <c r="CS171" s="60"/>
      <c r="CT171" s="60"/>
      <c r="CU171" s="60"/>
      <c r="CV171" s="60"/>
      <c r="CW171" s="60"/>
      <c r="CX171" s="60"/>
      <c r="CY171" s="60"/>
      <c r="CZ171" s="60"/>
      <c r="DA171" s="60"/>
      <c r="DB171" s="60"/>
      <c r="DC171" s="60"/>
      <c r="DD171" s="48">
        <f t="shared" si="24"/>
        <v>0</v>
      </c>
      <c r="DE171" s="61">
        <f t="shared" si="25"/>
        <v>0</v>
      </c>
    </row>
    <row r="172" spans="1:109" ht="36" x14ac:dyDescent="0.25">
      <c r="A172" s="36">
        <v>168</v>
      </c>
      <c r="B172" s="36">
        <v>2022</v>
      </c>
      <c r="C172" s="78" t="s">
        <v>1258</v>
      </c>
      <c r="D172" s="78" t="s">
        <v>1258</v>
      </c>
      <c r="E172" s="122" t="s">
        <v>1258</v>
      </c>
      <c r="F172" s="122" t="s">
        <v>1258</v>
      </c>
      <c r="G172" s="78" t="s">
        <v>1258</v>
      </c>
      <c r="H172" s="78" t="s">
        <v>1258</v>
      </c>
      <c r="I172" s="78" t="s">
        <v>1258</v>
      </c>
      <c r="J172" s="78" t="s">
        <v>1258</v>
      </c>
      <c r="K172" s="78" t="s">
        <v>1258</v>
      </c>
      <c r="L172" s="78" t="s">
        <v>1258</v>
      </c>
      <c r="M172" s="78" t="s">
        <v>1258</v>
      </c>
      <c r="N172" s="78" t="s">
        <v>1258</v>
      </c>
      <c r="O172" s="109" t="s">
        <v>1230</v>
      </c>
      <c r="P172" s="78" t="s">
        <v>1258</v>
      </c>
      <c r="Q172" s="78" t="s">
        <v>1258</v>
      </c>
      <c r="R172" s="78" t="s">
        <v>1258</v>
      </c>
      <c r="S172" s="78" t="s">
        <v>1258</v>
      </c>
      <c r="T172" s="78" t="s">
        <v>1258</v>
      </c>
      <c r="U172" s="78" t="s">
        <v>1258</v>
      </c>
      <c r="V172" s="78" t="s">
        <v>1258</v>
      </c>
      <c r="W172" s="78" t="s">
        <v>1258</v>
      </c>
      <c r="X172" s="78" t="s">
        <v>1258</v>
      </c>
      <c r="Y172" s="78" t="s">
        <v>1258</v>
      </c>
      <c r="Z172" s="78" t="s">
        <v>1258</v>
      </c>
      <c r="AA172" s="78" t="s">
        <v>1258</v>
      </c>
      <c r="AB172" s="78" t="s">
        <v>1258</v>
      </c>
      <c r="AC172" s="78" t="s">
        <v>1258</v>
      </c>
      <c r="AD172" s="78" t="s">
        <v>1258</v>
      </c>
      <c r="AE172" s="78" t="s">
        <v>1258</v>
      </c>
      <c r="AF172" s="78" t="s">
        <v>1258</v>
      </c>
      <c r="AG172" s="78" t="s">
        <v>1258</v>
      </c>
      <c r="AH172" s="78" t="s">
        <v>1258</v>
      </c>
      <c r="AI172" s="78" t="s">
        <v>1258</v>
      </c>
      <c r="AJ172" s="78" t="s">
        <v>1258</v>
      </c>
      <c r="AK172" s="78" t="s">
        <v>1258</v>
      </c>
      <c r="AL172" s="78" t="s">
        <v>1258</v>
      </c>
      <c r="AM172" s="78" t="s">
        <v>1258</v>
      </c>
      <c r="AN172" s="78" t="s">
        <v>1258</v>
      </c>
      <c r="AO172" s="78" t="s">
        <v>1258</v>
      </c>
      <c r="AP172" s="78" t="s">
        <v>1258</v>
      </c>
      <c r="AQ172" s="78" t="s">
        <v>1258</v>
      </c>
      <c r="AR172" s="78" t="s">
        <v>1258</v>
      </c>
      <c r="AS172" s="78" t="s">
        <v>1258</v>
      </c>
      <c r="AT172" s="78" t="s">
        <v>1258</v>
      </c>
      <c r="AU172" s="78" t="s">
        <v>1258</v>
      </c>
      <c r="AV172" s="78" t="s">
        <v>1258</v>
      </c>
      <c r="AW172" s="78" t="s">
        <v>1258</v>
      </c>
      <c r="AX172" s="125" t="s">
        <v>114</v>
      </c>
      <c r="AY172" s="89"/>
      <c r="AZ172" s="89"/>
      <c r="BA172" s="89"/>
      <c r="BB172" s="89"/>
      <c r="BC172" s="89"/>
      <c r="BD172" s="89"/>
      <c r="BE172" s="89"/>
      <c r="BF172" s="89"/>
      <c r="BG172" s="36">
        <f t="shared" si="23"/>
        <v>0</v>
      </c>
      <c r="BH172" s="94"/>
      <c r="BI172" s="94"/>
      <c r="BJ172" s="94"/>
      <c r="BK172" s="94"/>
      <c r="BL172" s="94"/>
      <c r="BM172" s="94"/>
      <c r="BN172" s="94"/>
      <c r="BO172" s="94"/>
      <c r="BP172" s="94"/>
      <c r="BQ172" s="94"/>
      <c r="BR172" s="94"/>
      <c r="BS172" s="39">
        <f t="shared" si="26"/>
        <v>0</v>
      </c>
      <c r="BT172" s="94"/>
      <c r="BU172" s="94"/>
      <c r="BV172" s="94"/>
      <c r="BW172" s="94"/>
      <c r="BX172" s="94"/>
      <c r="BY172" s="103" t="e">
        <f>+T172/AN172</f>
        <v>#VALUE!</v>
      </c>
      <c r="BZ172" s="56"/>
      <c r="CA172" s="57"/>
      <c r="CB172" s="58"/>
      <c r="CC172" s="48"/>
      <c r="CD172" s="57"/>
      <c r="CE172" s="58"/>
      <c r="CF172" s="48"/>
      <c r="CG172" s="48"/>
      <c r="CH172" s="67"/>
      <c r="CI172" s="60"/>
      <c r="CJ172" s="60"/>
      <c r="CK172" s="60"/>
      <c r="CL172" s="60"/>
      <c r="CM172" s="60"/>
      <c r="CN172" s="59"/>
      <c r="CO172" s="60"/>
      <c r="CP172" s="60"/>
      <c r="CQ172" s="60"/>
      <c r="CR172" s="60"/>
      <c r="CS172" s="60"/>
      <c r="CT172" s="60"/>
      <c r="CU172" s="60"/>
      <c r="CV172" s="60"/>
      <c r="CW172" s="60"/>
      <c r="CX172" s="60"/>
      <c r="CY172" s="60"/>
      <c r="CZ172" s="60"/>
      <c r="DA172" s="60"/>
      <c r="DB172" s="60"/>
      <c r="DC172" s="60"/>
      <c r="DD172" s="48">
        <f t="shared" si="24"/>
        <v>0</v>
      </c>
      <c r="DE172" s="61">
        <f t="shared" si="25"/>
        <v>0</v>
      </c>
    </row>
    <row r="173" spans="1:109" ht="36" x14ac:dyDescent="0.25">
      <c r="A173" s="36">
        <v>169</v>
      </c>
      <c r="B173" s="36">
        <v>2022</v>
      </c>
      <c r="C173" s="78" t="s">
        <v>1080</v>
      </c>
      <c r="D173" s="14" t="s">
        <v>1082</v>
      </c>
      <c r="E173" s="136" t="s">
        <v>1081</v>
      </c>
      <c r="F173" s="120" t="s">
        <v>879</v>
      </c>
      <c r="G173" s="36" t="s">
        <v>435</v>
      </c>
      <c r="H173" s="12" t="s">
        <v>61</v>
      </c>
      <c r="I173" s="36" t="s">
        <v>41</v>
      </c>
      <c r="J173" s="34" t="s">
        <v>60</v>
      </c>
      <c r="K173" s="36" t="s">
        <v>42</v>
      </c>
      <c r="L173" s="62" t="s">
        <v>719</v>
      </c>
      <c r="M173" s="36" t="s">
        <v>370</v>
      </c>
      <c r="N173" s="62" t="s">
        <v>1101</v>
      </c>
      <c r="O173" s="107" t="s">
        <v>1083</v>
      </c>
      <c r="P173" s="78" t="s">
        <v>984</v>
      </c>
      <c r="Q173" s="78" t="s">
        <v>987</v>
      </c>
      <c r="R173" s="12" t="s">
        <v>970</v>
      </c>
      <c r="S173" s="36" t="s">
        <v>977</v>
      </c>
      <c r="T173" s="15">
        <v>8800000</v>
      </c>
      <c r="U173" s="15">
        <v>8800000</v>
      </c>
      <c r="V173" s="36" t="s">
        <v>150</v>
      </c>
      <c r="W173" s="48">
        <v>1741</v>
      </c>
      <c r="X173" s="60">
        <v>588</v>
      </c>
      <c r="Y173" s="54">
        <v>44775</v>
      </c>
      <c r="Z173" s="51"/>
      <c r="AA173" s="37"/>
      <c r="AB173" s="37"/>
      <c r="AC173" s="37"/>
      <c r="AD173" s="60">
        <v>697</v>
      </c>
      <c r="AE173" s="54">
        <v>44782</v>
      </c>
      <c r="AF173" s="16"/>
      <c r="AG173" s="16"/>
      <c r="AH173" s="16"/>
      <c r="AI173" s="26" t="s">
        <v>38</v>
      </c>
      <c r="AJ173" s="27" t="s">
        <v>63</v>
      </c>
      <c r="AK173" s="27" t="s">
        <v>68</v>
      </c>
      <c r="AL173" s="28">
        <v>4</v>
      </c>
      <c r="AM173" s="36" t="s">
        <v>137</v>
      </c>
      <c r="AN173" s="36">
        <v>4</v>
      </c>
      <c r="AO173" s="36">
        <v>0</v>
      </c>
      <c r="AP173" s="36">
        <f t="shared" ref="AP173:AP177" si="28">+AN173+AO173</f>
        <v>4</v>
      </c>
      <c r="AQ173" s="36"/>
      <c r="AR173" s="33">
        <v>44782</v>
      </c>
      <c r="AS173" s="33">
        <v>44783</v>
      </c>
      <c r="AT173" s="37">
        <v>44904</v>
      </c>
      <c r="AU173" s="37">
        <v>44904</v>
      </c>
      <c r="AV173" s="67"/>
      <c r="AW173" s="64" t="s">
        <v>823</v>
      </c>
      <c r="AX173" s="125" t="s">
        <v>109</v>
      </c>
      <c r="AY173" s="89"/>
      <c r="AZ173" s="89"/>
      <c r="BA173" s="89"/>
      <c r="BB173" s="89"/>
      <c r="BC173" s="89"/>
      <c r="BD173" s="89"/>
      <c r="BE173" s="89"/>
      <c r="BF173" s="89"/>
      <c r="BG173" s="36">
        <f t="shared" si="23"/>
        <v>0</v>
      </c>
      <c r="BH173" s="94"/>
      <c r="BI173" s="94"/>
      <c r="BJ173" s="94"/>
      <c r="BK173" s="94"/>
      <c r="BL173" s="94"/>
      <c r="BM173" s="94"/>
      <c r="BN173" s="94"/>
      <c r="BO173" s="94"/>
      <c r="BP173" s="94"/>
      <c r="BQ173" s="94"/>
      <c r="BR173" s="94"/>
      <c r="BS173" s="39">
        <f t="shared" si="26"/>
        <v>0</v>
      </c>
      <c r="BT173" s="94"/>
      <c r="BU173" s="94"/>
      <c r="BV173" s="94"/>
      <c r="BW173" s="94"/>
      <c r="BX173" s="94"/>
      <c r="BY173" s="103">
        <f>+T173/AN173</f>
        <v>2200000</v>
      </c>
      <c r="BZ173" s="56"/>
      <c r="CA173" s="57"/>
      <c r="CB173" s="58"/>
      <c r="CC173" s="48"/>
      <c r="CD173" s="57"/>
      <c r="CE173" s="58"/>
      <c r="CF173" s="48"/>
      <c r="CG173" s="48"/>
      <c r="CH173" s="67"/>
      <c r="CI173" s="60"/>
      <c r="CJ173" s="60"/>
      <c r="CK173" s="60"/>
      <c r="CL173" s="60"/>
      <c r="CM173" s="60"/>
      <c r="CN173" s="59"/>
      <c r="CO173" s="60"/>
      <c r="CP173" s="60"/>
      <c r="CQ173" s="60"/>
      <c r="CR173" s="60"/>
      <c r="CS173" s="60"/>
      <c r="CT173" s="60"/>
      <c r="CU173" s="60"/>
      <c r="CV173" s="60"/>
      <c r="CW173" s="60"/>
      <c r="CX173" s="60"/>
      <c r="CY173" s="60"/>
      <c r="CZ173" s="60"/>
      <c r="DA173" s="60"/>
      <c r="DB173" s="60"/>
      <c r="DC173" s="60"/>
      <c r="DD173" s="48">
        <f t="shared" si="24"/>
        <v>0</v>
      </c>
      <c r="DE173" s="61">
        <f t="shared" si="25"/>
        <v>0</v>
      </c>
    </row>
    <row r="174" spans="1:109" ht="36" x14ac:dyDescent="0.25">
      <c r="A174" s="36">
        <v>170</v>
      </c>
      <c r="B174" s="36">
        <v>2022</v>
      </c>
      <c r="C174" s="78" t="s">
        <v>1086</v>
      </c>
      <c r="D174" s="78" t="s">
        <v>1087</v>
      </c>
      <c r="E174" s="136" t="s">
        <v>540</v>
      </c>
      <c r="F174" s="120" t="s">
        <v>878</v>
      </c>
      <c r="G174" s="36" t="s">
        <v>96</v>
      </c>
      <c r="H174" s="36" t="s">
        <v>62</v>
      </c>
      <c r="I174" s="36" t="s">
        <v>41</v>
      </c>
      <c r="J174" s="34" t="s">
        <v>60</v>
      </c>
      <c r="K174" s="68" t="s">
        <v>42</v>
      </c>
      <c r="L174" s="62" t="s">
        <v>81</v>
      </c>
      <c r="M174" s="36" t="s">
        <v>151</v>
      </c>
      <c r="N174" s="62" t="s">
        <v>1088</v>
      </c>
      <c r="O174" s="107" t="s">
        <v>1089</v>
      </c>
      <c r="P174" s="78" t="s">
        <v>984</v>
      </c>
      <c r="Q174" s="78" t="s">
        <v>987</v>
      </c>
      <c r="R174" s="12" t="s">
        <v>970</v>
      </c>
      <c r="S174" s="36" t="s">
        <v>977</v>
      </c>
      <c r="T174" s="15">
        <v>18400000</v>
      </c>
      <c r="U174" s="15">
        <v>18400000</v>
      </c>
      <c r="V174" s="36" t="s">
        <v>150</v>
      </c>
      <c r="W174" s="48">
        <v>1815</v>
      </c>
      <c r="X174" s="60">
        <v>601</v>
      </c>
      <c r="Y174" s="54">
        <v>44781</v>
      </c>
      <c r="Z174" s="51"/>
      <c r="AA174" s="37"/>
      <c r="AB174" s="37"/>
      <c r="AC174" s="37"/>
      <c r="AD174" s="60">
        <v>705</v>
      </c>
      <c r="AE174" s="54">
        <v>44789</v>
      </c>
      <c r="AF174" s="16"/>
      <c r="AG174" s="16"/>
      <c r="AH174" s="16"/>
      <c r="AI174" s="26" t="s">
        <v>38</v>
      </c>
      <c r="AJ174" s="27" t="s">
        <v>63</v>
      </c>
      <c r="AK174" s="27" t="s">
        <v>67</v>
      </c>
      <c r="AL174" s="28">
        <v>5</v>
      </c>
      <c r="AM174" s="36" t="s">
        <v>137</v>
      </c>
      <c r="AN174" s="36">
        <v>4</v>
      </c>
      <c r="AO174" s="36">
        <v>0</v>
      </c>
      <c r="AP174" s="36">
        <f t="shared" si="28"/>
        <v>4</v>
      </c>
      <c r="AQ174" s="36"/>
      <c r="AR174" s="33">
        <v>44789</v>
      </c>
      <c r="AS174" s="54">
        <v>44789</v>
      </c>
      <c r="AT174" s="37">
        <v>44910</v>
      </c>
      <c r="AU174" s="37">
        <v>44910</v>
      </c>
      <c r="AV174" s="67"/>
      <c r="AW174" s="64" t="s">
        <v>823</v>
      </c>
      <c r="AX174" s="125" t="s">
        <v>109</v>
      </c>
      <c r="AY174" s="89"/>
      <c r="AZ174" s="89"/>
      <c r="BA174" s="89"/>
      <c r="BB174" s="89"/>
      <c r="BC174" s="89"/>
      <c r="BD174" s="89"/>
      <c r="BE174" s="89"/>
      <c r="BF174" s="89"/>
      <c r="BG174" s="36">
        <f t="shared" si="23"/>
        <v>0</v>
      </c>
      <c r="BH174" s="94"/>
      <c r="BI174" s="94"/>
      <c r="BJ174" s="94"/>
      <c r="BK174" s="94"/>
      <c r="BL174" s="94"/>
      <c r="BM174" s="94"/>
      <c r="BN174" s="94"/>
      <c r="BO174" s="94"/>
      <c r="BP174" s="94"/>
      <c r="BQ174" s="94"/>
      <c r="BR174" s="94"/>
      <c r="BS174" s="39">
        <f t="shared" si="26"/>
        <v>0</v>
      </c>
      <c r="BT174" s="94"/>
      <c r="BU174" s="94"/>
      <c r="BV174" s="94"/>
      <c r="BW174" s="94"/>
      <c r="BX174" s="94"/>
      <c r="BY174" s="103">
        <f>+T174/AN174</f>
        <v>4600000</v>
      </c>
      <c r="BZ174" s="56"/>
      <c r="CA174" s="57"/>
      <c r="CB174" s="58"/>
      <c r="CC174" s="48"/>
      <c r="CD174" s="57"/>
      <c r="CE174" s="58"/>
      <c r="CF174" s="48"/>
      <c r="CG174" s="48"/>
      <c r="CH174" s="67"/>
      <c r="CI174" s="60"/>
      <c r="CJ174" s="60"/>
      <c r="CK174" s="60"/>
      <c r="CL174" s="60"/>
      <c r="CM174" s="60"/>
      <c r="CN174" s="59"/>
      <c r="CO174" s="60"/>
      <c r="CP174" s="60"/>
      <c r="CQ174" s="60"/>
      <c r="CR174" s="60"/>
      <c r="CS174" s="60"/>
      <c r="CT174" s="60"/>
      <c r="CU174" s="60"/>
      <c r="CV174" s="60"/>
      <c r="CW174" s="60"/>
      <c r="CX174" s="60"/>
      <c r="CY174" s="60"/>
      <c r="CZ174" s="60"/>
      <c r="DA174" s="60"/>
      <c r="DB174" s="60"/>
      <c r="DC174" s="60"/>
      <c r="DD174" s="48">
        <f t="shared" si="24"/>
        <v>0</v>
      </c>
      <c r="DE174" s="61">
        <f t="shared" si="25"/>
        <v>0</v>
      </c>
    </row>
    <row r="175" spans="1:109" ht="25.5" x14ac:dyDescent="0.25">
      <c r="A175" s="36">
        <v>171</v>
      </c>
      <c r="B175" s="36">
        <v>2022</v>
      </c>
      <c r="C175" s="78" t="s">
        <v>1090</v>
      </c>
      <c r="D175" s="78" t="s">
        <v>1093</v>
      </c>
      <c r="E175" s="136" t="s">
        <v>1091</v>
      </c>
      <c r="F175" s="120" t="s">
        <v>39</v>
      </c>
      <c r="G175" s="36" t="s">
        <v>96</v>
      </c>
      <c r="H175" s="12" t="s">
        <v>61</v>
      </c>
      <c r="I175" s="36" t="s">
        <v>41</v>
      </c>
      <c r="J175" s="34" t="s">
        <v>60</v>
      </c>
      <c r="K175" s="68" t="s">
        <v>42</v>
      </c>
      <c r="L175" s="62" t="s">
        <v>258</v>
      </c>
      <c r="M175" s="36" t="s">
        <v>371</v>
      </c>
      <c r="N175" s="62" t="s">
        <v>451</v>
      </c>
      <c r="O175" s="107" t="s">
        <v>1092</v>
      </c>
      <c r="P175" s="78" t="s">
        <v>984</v>
      </c>
      <c r="Q175" s="78" t="s">
        <v>987</v>
      </c>
      <c r="R175" s="12" t="s">
        <v>970</v>
      </c>
      <c r="S175" s="36" t="s">
        <v>977</v>
      </c>
      <c r="T175" s="15">
        <v>18060000</v>
      </c>
      <c r="U175" s="15">
        <v>18060000</v>
      </c>
      <c r="V175" s="36" t="s">
        <v>150</v>
      </c>
      <c r="W175" s="48">
        <v>1841</v>
      </c>
      <c r="X175" s="60">
        <v>599</v>
      </c>
      <c r="Y175" s="54"/>
      <c r="Z175" s="51"/>
      <c r="AA175" s="37"/>
      <c r="AB175" s="37"/>
      <c r="AC175" s="37"/>
      <c r="AD175" s="60">
        <v>706</v>
      </c>
      <c r="AE175" s="54">
        <v>44789</v>
      </c>
      <c r="AF175" s="16"/>
      <c r="AG175" s="16"/>
      <c r="AH175" s="16"/>
      <c r="AI175" s="26" t="s">
        <v>38</v>
      </c>
      <c r="AJ175" s="27" t="s">
        <v>63</v>
      </c>
      <c r="AK175" s="27" t="s">
        <v>67</v>
      </c>
      <c r="AL175" s="28">
        <v>5</v>
      </c>
      <c r="AM175" s="36" t="s">
        <v>137</v>
      </c>
      <c r="AN175" s="36">
        <v>4</v>
      </c>
      <c r="AO175" s="36">
        <v>0</v>
      </c>
      <c r="AP175" s="36">
        <f t="shared" si="28"/>
        <v>4</v>
      </c>
      <c r="AQ175" s="36"/>
      <c r="AR175" s="33">
        <v>44785</v>
      </c>
      <c r="AS175" s="54">
        <v>44790</v>
      </c>
      <c r="AT175" s="37">
        <v>44911</v>
      </c>
      <c r="AU175" s="37">
        <v>44911</v>
      </c>
      <c r="AV175" s="67"/>
      <c r="AW175" s="33" t="s">
        <v>823</v>
      </c>
      <c r="AX175" s="125" t="s">
        <v>109</v>
      </c>
      <c r="AY175" s="89"/>
      <c r="AZ175" s="89"/>
      <c r="BA175" s="89"/>
      <c r="BB175" s="89"/>
      <c r="BC175" s="89"/>
      <c r="BD175" s="89"/>
      <c r="BE175" s="89"/>
      <c r="BF175" s="89"/>
      <c r="BG175" s="36">
        <f t="shared" si="23"/>
        <v>0</v>
      </c>
      <c r="BH175" s="94"/>
      <c r="BI175" s="94"/>
      <c r="BJ175" s="94"/>
      <c r="BK175" s="94"/>
      <c r="BL175" s="94"/>
      <c r="BM175" s="94"/>
      <c r="BN175" s="94"/>
      <c r="BO175" s="94"/>
      <c r="BP175" s="94"/>
      <c r="BQ175" s="94"/>
      <c r="BR175" s="94"/>
      <c r="BS175" s="39">
        <f t="shared" si="26"/>
        <v>0</v>
      </c>
      <c r="BT175" s="94"/>
      <c r="BU175" s="94"/>
      <c r="BV175" s="94"/>
      <c r="BW175" s="94"/>
      <c r="BX175" s="94"/>
      <c r="BY175" s="103">
        <f>+T175/AN175</f>
        <v>4515000</v>
      </c>
      <c r="BZ175" s="56"/>
      <c r="CA175" s="57"/>
      <c r="CB175" s="58"/>
      <c r="CC175" s="48"/>
      <c r="CD175" s="57"/>
      <c r="CE175" s="58"/>
      <c r="CF175" s="48"/>
      <c r="CG175" s="48"/>
      <c r="CH175" s="67"/>
      <c r="CI175" s="60"/>
      <c r="CJ175" s="60"/>
      <c r="CK175" s="60"/>
      <c r="CL175" s="60"/>
      <c r="CM175" s="60"/>
      <c r="CN175" s="59"/>
      <c r="CO175" s="60"/>
      <c r="CP175" s="60"/>
      <c r="CQ175" s="60"/>
      <c r="CR175" s="60"/>
      <c r="CS175" s="60"/>
      <c r="CT175" s="60"/>
      <c r="CU175" s="60"/>
      <c r="CV175" s="60"/>
      <c r="CW175" s="60"/>
      <c r="CX175" s="60"/>
      <c r="CY175" s="60"/>
      <c r="CZ175" s="60"/>
      <c r="DA175" s="60"/>
      <c r="DB175" s="60"/>
      <c r="DC175" s="60"/>
      <c r="DD175" s="48">
        <f t="shared" si="24"/>
        <v>0</v>
      </c>
      <c r="DE175" s="61">
        <f t="shared" si="25"/>
        <v>0</v>
      </c>
    </row>
    <row r="176" spans="1:109" ht="60" x14ac:dyDescent="0.25">
      <c r="A176" s="36">
        <v>172</v>
      </c>
      <c r="B176" s="36">
        <v>2022</v>
      </c>
      <c r="C176" s="78" t="s">
        <v>1106</v>
      </c>
      <c r="D176" s="78" t="s">
        <v>1132</v>
      </c>
      <c r="E176" s="136" t="s">
        <v>1133</v>
      </c>
      <c r="F176" s="120" t="s">
        <v>39</v>
      </c>
      <c r="G176" s="36" t="s">
        <v>39</v>
      </c>
      <c r="H176" s="36" t="s">
        <v>39</v>
      </c>
      <c r="I176" s="36" t="s">
        <v>39</v>
      </c>
      <c r="J176" s="34" t="s">
        <v>1145</v>
      </c>
      <c r="K176" s="36" t="s">
        <v>102</v>
      </c>
      <c r="L176" s="62" t="s">
        <v>1174</v>
      </c>
      <c r="M176" s="36" t="s">
        <v>932</v>
      </c>
      <c r="N176" s="62" t="s">
        <v>1161</v>
      </c>
      <c r="O176" s="107" t="s">
        <v>1134</v>
      </c>
      <c r="P176" s="78" t="s">
        <v>984</v>
      </c>
      <c r="Q176" s="78" t="s">
        <v>988</v>
      </c>
      <c r="R176" s="12" t="s">
        <v>975</v>
      </c>
      <c r="S176" s="36" t="s">
        <v>982</v>
      </c>
      <c r="T176" s="15">
        <v>683403543</v>
      </c>
      <c r="U176" s="15">
        <v>683403543</v>
      </c>
      <c r="V176" s="36" t="s">
        <v>150</v>
      </c>
      <c r="W176" s="48">
        <v>1671</v>
      </c>
      <c r="X176" s="60">
        <v>613</v>
      </c>
      <c r="Y176" s="54">
        <v>44790</v>
      </c>
      <c r="Z176" s="51"/>
      <c r="AA176" s="37"/>
      <c r="AB176" s="37"/>
      <c r="AC176" s="37"/>
      <c r="AD176" s="60">
        <v>717</v>
      </c>
      <c r="AE176" s="54"/>
      <c r="AF176" s="16"/>
      <c r="AG176" s="16"/>
      <c r="AH176" s="16"/>
      <c r="AI176" s="26" t="s">
        <v>38</v>
      </c>
      <c r="AJ176" s="27" t="s">
        <v>108</v>
      </c>
      <c r="AK176" s="36" t="s">
        <v>74</v>
      </c>
      <c r="AL176" s="48">
        <v>15</v>
      </c>
      <c r="AM176" s="36" t="s">
        <v>137</v>
      </c>
      <c r="AN176" s="36">
        <v>10</v>
      </c>
      <c r="AO176" s="36">
        <v>0</v>
      </c>
      <c r="AP176" s="36">
        <f t="shared" si="28"/>
        <v>10</v>
      </c>
      <c r="AQ176" s="36"/>
      <c r="AR176" s="54">
        <v>44792</v>
      </c>
      <c r="AS176" s="33">
        <v>44802</v>
      </c>
      <c r="AT176" s="37">
        <v>45105</v>
      </c>
      <c r="AU176" s="37">
        <v>45105</v>
      </c>
      <c r="AV176" s="67"/>
      <c r="AW176" s="64" t="s">
        <v>1017</v>
      </c>
      <c r="AX176" s="125" t="s">
        <v>109</v>
      </c>
      <c r="AY176" s="89"/>
      <c r="AZ176" s="89"/>
      <c r="BA176" s="89"/>
      <c r="BB176" s="89"/>
      <c r="BC176" s="89"/>
      <c r="BD176" s="89"/>
      <c r="BE176" s="89"/>
      <c r="BF176" s="89"/>
      <c r="BG176" s="36">
        <f t="shared" si="23"/>
        <v>0</v>
      </c>
      <c r="BH176" s="94"/>
      <c r="BI176" s="94"/>
      <c r="BJ176" s="94"/>
      <c r="BK176" s="94"/>
      <c r="BL176" s="94"/>
      <c r="BM176" s="94"/>
      <c r="BN176" s="94"/>
      <c r="BO176" s="94"/>
      <c r="BP176" s="94"/>
      <c r="BQ176" s="94"/>
      <c r="BR176" s="94"/>
      <c r="BS176" s="39">
        <f t="shared" si="26"/>
        <v>0</v>
      </c>
      <c r="BT176" s="94"/>
      <c r="BU176" s="94"/>
      <c r="BV176" s="94"/>
      <c r="BW176" s="94"/>
      <c r="BX176" s="94"/>
      <c r="BY176" s="103">
        <f>+T176/AN176</f>
        <v>68340354.299999997</v>
      </c>
      <c r="BZ176" s="56"/>
      <c r="CA176" s="57"/>
      <c r="CB176" s="58"/>
      <c r="CC176" s="48"/>
      <c r="CD176" s="57"/>
      <c r="CE176" s="58"/>
      <c r="CF176" s="48"/>
      <c r="CG176" s="48"/>
      <c r="CH176" s="67"/>
      <c r="CI176" s="60"/>
      <c r="CJ176" s="60"/>
      <c r="CK176" s="60"/>
      <c r="CL176" s="60"/>
      <c r="CM176" s="60"/>
      <c r="CN176" s="59"/>
      <c r="CO176" s="60"/>
      <c r="CP176" s="60"/>
      <c r="CQ176" s="60"/>
      <c r="CR176" s="60"/>
      <c r="CS176" s="60"/>
      <c r="CT176" s="60"/>
      <c r="CU176" s="60"/>
      <c r="CV176" s="60"/>
      <c r="CW176" s="60"/>
      <c r="CX176" s="60"/>
      <c r="CY176" s="60"/>
      <c r="CZ176" s="60"/>
      <c r="DA176" s="60"/>
      <c r="DB176" s="60"/>
      <c r="DC176" s="60"/>
      <c r="DD176" s="48">
        <f t="shared" si="24"/>
        <v>0</v>
      </c>
      <c r="DE176" s="61">
        <f t="shared" si="25"/>
        <v>0</v>
      </c>
    </row>
    <row r="177" spans="1:109" ht="36" x14ac:dyDescent="0.25">
      <c r="A177" s="36">
        <v>173</v>
      </c>
      <c r="B177" s="36">
        <v>2022</v>
      </c>
      <c r="C177" s="78" t="s">
        <v>1094</v>
      </c>
      <c r="D177" s="78" t="s">
        <v>1095</v>
      </c>
      <c r="E177" s="136" t="s">
        <v>1096</v>
      </c>
      <c r="F177" s="120" t="s">
        <v>1105</v>
      </c>
      <c r="G177" s="36" t="s">
        <v>96</v>
      </c>
      <c r="H177" s="12" t="s">
        <v>61</v>
      </c>
      <c r="I177" s="36" t="s">
        <v>43</v>
      </c>
      <c r="J177" s="34" t="s">
        <v>60</v>
      </c>
      <c r="K177" s="68" t="s">
        <v>42</v>
      </c>
      <c r="L177" s="62" t="s">
        <v>622</v>
      </c>
      <c r="M177" s="36" t="s">
        <v>928</v>
      </c>
      <c r="N177" s="62" t="s">
        <v>1104</v>
      </c>
      <c r="O177" s="62" t="s">
        <v>1097</v>
      </c>
      <c r="P177" s="78" t="s">
        <v>984</v>
      </c>
      <c r="Q177" s="78" t="s">
        <v>987</v>
      </c>
      <c r="R177" s="12" t="s">
        <v>970</v>
      </c>
      <c r="S177" s="36" t="s">
        <v>977</v>
      </c>
      <c r="T177" s="15">
        <v>10960000</v>
      </c>
      <c r="U177" s="15">
        <v>10960000</v>
      </c>
      <c r="V177" s="36" t="s">
        <v>150</v>
      </c>
      <c r="W177" s="48">
        <v>2028</v>
      </c>
      <c r="X177" s="60">
        <v>600</v>
      </c>
      <c r="Y177" s="54">
        <v>44778</v>
      </c>
      <c r="Z177" s="51"/>
      <c r="AA177" s="37"/>
      <c r="AB177" s="37"/>
      <c r="AC177" s="37"/>
      <c r="AD177" s="60">
        <v>704</v>
      </c>
      <c r="AE177" s="54">
        <v>44789</v>
      </c>
      <c r="AF177" s="16"/>
      <c r="AG177" s="16"/>
      <c r="AH177" s="16"/>
      <c r="AI177" s="26" t="s">
        <v>38</v>
      </c>
      <c r="AJ177" s="27" t="s">
        <v>63</v>
      </c>
      <c r="AK177" s="27" t="s">
        <v>68</v>
      </c>
      <c r="AL177" s="28">
        <v>4</v>
      </c>
      <c r="AM177" s="36" t="s">
        <v>137</v>
      </c>
      <c r="AN177" s="36">
        <v>4</v>
      </c>
      <c r="AO177" s="36">
        <v>0</v>
      </c>
      <c r="AP177" s="36">
        <f t="shared" si="28"/>
        <v>4</v>
      </c>
      <c r="AQ177" s="36"/>
      <c r="AR177" s="33">
        <v>44789</v>
      </c>
      <c r="AS177" s="33">
        <v>44790</v>
      </c>
      <c r="AT177" s="37">
        <v>44911</v>
      </c>
      <c r="AU177" s="37">
        <v>44911</v>
      </c>
      <c r="AV177" s="67"/>
      <c r="AW177" s="64" t="s">
        <v>823</v>
      </c>
      <c r="AX177" s="125" t="s">
        <v>109</v>
      </c>
      <c r="AY177" s="89"/>
      <c r="AZ177" s="89"/>
      <c r="BA177" s="89"/>
      <c r="BB177" s="89"/>
      <c r="BC177" s="89"/>
      <c r="BD177" s="89"/>
      <c r="BE177" s="89"/>
      <c r="BF177" s="89"/>
      <c r="BG177" s="36">
        <f t="shared" si="23"/>
        <v>0</v>
      </c>
      <c r="BH177" s="94"/>
      <c r="BI177" s="94"/>
      <c r="BJ177" s="94"/>
      <c r="BK177" s="94"/>
      <c r="BL177" s="94"/>
      <c r="BM177" s="94"/>
      <c r="BN177" s="94"/>
      <c r="BO177" s="94"/>
      <c r="BP177" s="94"/>
      <c r="BQ177" s="94"/>
      <c r="BR177" s="94"/>
      <c r="BS177" s="39">
        <f t="shared" si="26"/>
        <v>0</v>
      </c>
      <c r="BT177" s="94"/>
      <c r="BU177" s="94"/>
      <c r="BV177" s="94"/>
      <c r="BW177" s="94"/>
      <c r="BX177" s="94"/>
      <c r="BY177" s="103">
        <f>+T177/AN177</f>
        <v>2740000</v>
      </c>
      <c r="BZ177" s="56"/>
      <c r="CA177" s="57"/>
      <c r="CB177" s="58"/>
      <c r="CC177" s="48"/>
      <c r="CD177" s="57"/>
      <c r="CE177" s="58"/>
      <c r="CF177" s="48"/>
      <c r="CG177" s="48"/>
      <c r="CH177" s="67"/>
      <c r="CI177" s="60"/>
      <c r="CJ177" s="60"/>
      <c r="CK177" s="60"/>
      <c r="CL177" s="60"/>
      <c r="CM177" s="60"/>
      <c r="CN177" s="59"/>
      <c r="CO177" s="60"/>
      <c r="CP177" s="60"/>
      <c r="CQ177" s="60"/>
      <c r="CR177" s="60"/>
      <c r="CS177" s="60"/>
      <c r="CT177" s="60"/>
      <c r="CU177" s="60"/>
      <c r="CV177" s="60"/>
      <c r="CW177" s="60"/>
      <c r="CX177" s="60"/>
      <c r="CY177" s="60"/>
      <c r="CZ177" s="60"/>
      <c r="DA177" s="60"/>
      <c r="DB177" s="60"/>
      <c r="DC177" s="60"/>
      <c r="DD177" s="48">
        <f t="shared" si="24"/>
        <v>0</v>
      </c>
      <c r="DE177" s="61">
        <f t="shared" si="25"/>
        <v>0</v>
      </c>
    </row>
    <row r="178" spans="1:109" x14ac:dyDescent="0.25">
      <c r="A178" s="36">
        <v>174</v>
      </c>
      <c r="B178" s="36">
        <v>2022</v>
      </c>
      <c r="C178" s="78" t="s">
        <v>1258</v>
      </c>
      <c r="D178" s="78" t="s">
        <v>1258</v>
      </c>
      <c r="E178" s="122" t="s">
        <v>1258</v>
      </c>
      <c r="F178" s="122" t="s">
        <v>1258</v>
      </c>
      <c r="G178" s="78" t="s">
        <v>1258</v>
      </c>
      <c r="H178" s="78" t="s">
        <v>1258</v>
      </c>
      <c r="I178" s="78" t="s">
        <v>1258</v>
      </c>
      <c r="J178" s="78" t="s">
        <v>1258</v>
      </c>
      <c r="K178" s="78" t="s">
        <v>1258</v>
      </c>
      <c r="L178" s="78" t="s">
        <v>1258</v>
      </c>
      <c r="M178" s="78" t="s">
        <v>1258</v>
      </c>
      <c r="N178" s="78" t="s">
        <v>1258</v>
      </c>
      <c r="O178" s="109" t="s">
        <v>1193</v>
      </c>
      <c r="P178" s="78" t="s">
        <v>1258</v>
      </c>
      <c r="Q178" s="78" t="s">
        <v>1258</v>
      </c>
      <c r="R178" s="78" t="s">
        <v>1258</v>
      </c>
      <c r="S178" s="78" t="s">
        <v>1258</v>
      </c>
      <c r="T178" s="78" t="s">
        <v>1258</v>
      </c>
      <c r="U178" s="78" t="s">
        <v>1258</v>
      </c>
      <c r="V178" s="78" t="s">
        <v>1258</v>
      </c>
      <c r="W178" s="78" t="s">
        <v>1258</v>
      </c>
      <c r="X178" s="78" t="s">
        <v>1258</v>
      </c>
      <c r="Y178" s="78" t="s">
        <v>1258</v>
      </c>
      <c r="Z178" s="78" t="s">
        <v>1258</v>
      </c>
      <c r="AA178" s="78" t="s">
        <v>1258</v>
      </c>
      <c r="AB178" s="78" t="s">
        <v>1258</v>
      </c>
      <c r="AC178" s="78" t="s">
        <v>1258</v>
      </c>
      <c r="AD178" s="78" t="s">
        <v>1258</v>
      </c>
      <c r="AE178" s="78" t="s">
        <v>1258</v>
      </c>
      <c r="AF178" s="78" t="s">
        <v>1258</v>
      </c>
      <c r="AG178" s="78" t="s">
        <v>1258</v>
      </c>
      <c r="AH178" s="78" t="s">
        <v>1258</v>
      </c>
      <c r="AI178" s="78" t="s">
        <v>1258</v>
      </c>
      <c r="AJ178" s="78" t="s">
        <v>1258</v>
      </c>
      <c r="AK178" s="78" t="s">
        <v>1258</v>
      </c>
      <c r="AL178" s="78" t="s">
        <v>1258</v>
      </c>
      <c r="AM178" s="78" t="s">
        <v>1258</v>
      </c>
      <c r="AN178" s="78" t="s">
        <v>1258</v>
      </c>
      <c r="AO178" s="78" t="s">
        <v>1258</v>
      </c>
      <c r="AP178" s="78" t="s">
        <v>1258</v>
      </c>
      <c r="AQ178" s="78" t="s">
        <v>1258</v>
      </c>
      <c r="AR178" s="78" t="s">
        <v>1258</v>
      </c>
      <c r="AS178" s="78" t="s">
        <v>1258</v>
      </c>
      <c r="AT178" s="78" t="s">
        <v>1258</v>
      </c>
      <c r="AU178" s="78" t="s">
        <v>1258</v>
      </c>
      <c r="AV178" s="78" t="s">
        <v>1258</v>
      </c>
      <c r="AW178" s="78" t="s">
        <v>1258</v>
      </c>
      <c r="AX178" s="122" t="s">
        <v>1258</v>
      </c>
      <c r="AY178" s="78" t="s">
        <v>1258</v>
      </c>
      <c r="AZ178" s="78" t="s">
        <v>1258</v>
      </c>
      <c r="BA178" s="78" t="s">
        <v>1258</v>
      </c>
      <c r="BB178" s="78" t="s">
        <v>1258</v>
      </c>
      <c r="BC178" s="78" t="s">
        <v>1258</v>
      </c>
      <c r="BD178" s="78" t="s">
        <v>1258</v>
      </c>
      <c r="BE178" s="78" t="s">
        <v>1258</v>
      </c>
      <c r="BF178" s="78" t="s">
        <v>1258</v>
      </c>
      <c r="BG178" s="78" t="s">
        <v>1258</v>
      </c>
      <c r="BH178" s="78" t="s">
        <v>1258</v>
      </c>
      <c r="BI178" s="78" t="s">
        <v>1258</v>
      </c>
      <c r="BJ178" s="78" t="s">
        <v>1258</v>
      </c>
      <c r="BK178" s="78" t="s">
        <v>1258</v>
      </c>
      <c r="BL178" s="78" t="s">
        <v>1258</v>
      </c>
      <c r="BM178" s="78" t="s">
        <v>1258</v>
      </c>
      <c r="BN178" s="78" t="s">
        <v>1258</v>
      </c>
      <c r="BO178" s="78" t="s">
        <v>1258</v>
      </c>
      <c r="BP178" s="78" t="s">
        <v>1258</v>
      </c>
      <c r="BQ178" s="78" t="s">
        <v>1258</v>
      </c>
      <c r="BR178" s="78" t="s">
        <v>1258</v>
      </c>
      <c r="BS178" s="78" t="s">
        <v>1258</v>
      </c>
      <c r="BT178" s="78" t="s">
        <v>1258</v>
      </c>
      <c r="BU178" s="78" t="s">
        <v>1258</v>
      </c>
      <c r="BV178" s="78" t="s">
        <v>1258</v>
      </c>
      <c r="BW178" s="78" t="s">
        <v>1258</v>
      </c>
      <c r="BX178" s="78" t="s">
        <v>1258</v>
      </c>
      <c r="BY178" s="78" t="s">
        <v>1258</v>
      </c>
      <c r="BZ178" s="78" t="s">
        <v>1258</v>
      </c>
      <c r="CA178" s="78" t="s">
        <v>1258</v>
      </c>
      <c r="CB178" s="78" t="s">
        <v>1258</v>
      </c>
      <c r="CC178" s="78" t="s">
        <v>1258</v>
      </c>
      <c r="CD178" s="78" t="s">
        <v>1258</v>
      </c>
      <c r="CE178" s="78" t="s">
        <v>1258</v>
      </c>
      <c r="CF178" s="78" t="s">
        <v>1258</v>
      </c>
      <c r="CG178" s="78" t="s">
        <v>1258</v>
      </c>
      <c r="CH178" s="78" t="s">
        <v>1258</v>
      </c>
      <c r="CI178" s="78" t="s">
        <v>1258</v>
      </c>
      <c r="CJ178" s="78" t="s">
        <v>1258</v>
      </c>
      <c r="CK178" s="78" t="s">
        <v>1258</v>
      </c>
      <c r="CL178" s="78" t="s">
        <v>1258</v>
      </c>
      <c r="CM178" s="78" t="s">
        <v>1258</v>
      </c>
      <c r="CN178" s="78" t="s">
        <v>1258</v>
      </c>
      <c r="CO178" s="78" t="s">
        <v>1258</v>
      </c>
      <c r="CP178" s="78" t="s">
        <v>1258</v>
      </c>
      <c r="CQ178" s="78" t="s">
        <v>1258</v>
      </c>
      <c r="CR178" s="78" t="s">
        <v>1258</v>
      </c>
      <c r="CS178" s="78" t="s">
        <v>1258</v>
      </c>
      <c r="CT178" s="78" t="s">
        <v>1258</v>
      </c>
      <c r="CU178" s="78" t="s">
        <v>1258</v>
      </c>
      <c r="CV178" s="78" t="s">
        <v>1258</v>
      </c>
      <c r="CW178" s="78" t="s">
        <v>1258</v>
      </c>
      <c r="CX178" s="78" t="s">
        <v>1258</v>
      </c>
      <c r="CY178" s="78" t="s">
        <v>1258</v>
      </c>
      <c r="CZ178" s="78" t="s">
        <v>1258</v>
      </c>
      <c r="DA178" s="78" t="s">
        <v>1258</v>
      </c>
      <c r="DB178" s="78" t="s">
        <v>1258</v>
      </c>
      <c r="DC178" s="78" t="s">
        <v>1258</v>
      </c>
      <c r="DD178" s="78" t="s">
        <v>1258</v>
      </c>
      <c r="DE178" s="78" t="s">
        <v>1258</v>
      </c>
    </row>
    <row r="179" spans="1:109" ht="48" x14ac:dyDescent="0.25">
      <c r="A179" s="36">
        <v>175</v>
      </c>
      <c r="B179" s="36">
        <v>2022</v>
      </c>
      <c r="C179" s="78" t="s">
        <v>1115</v>
      </c>
      <c r="D179" s="78" t="s">
        <v>1116</v>
      </c>
      <c r="E179" s="74" t="s">
        <v>1117</v>
      </c>
      <c r="F179" s="120" t="s">
        <v>900</v>
      </c>
      <c r="G179" s="36" t="s">
        <v>435</v>
      </c>
      <c r="H179" s="12" t="s">
        <v>62</v>
      </c>
      <c r="I179" s="36" t="s">
        <v>41</v>
      </c>
      <c r="J179" s="34" t="s">
        <v>60</v>
      </c>
      <c r="K179" s="68" t="s">
        <v>42</v>
      </c>
      <c r="L179" s="29" t="s">
        <v>723</v>
      </c>
      <c r="M179" s="12" t="s">
        <v>927</v>
      </c>
      <c r="N179" s="62" t="s">
        <v>1121</v>
      </c>
      <c r="O179" s="62" t="s">
        <v>1114</v>
      </c>
      <c r="P179" s="78" t="s">
        <v>984</v>
      </c>
      <c r="Q179" s="78" t="s">
        <v>987</v>
      </c>
      <c r="R179" s="12" t="s">
        <v>970</v>
      </c>
      <c r="S179" s="36" t="s">
        <v>977</v>
      </c>
      <c r="T179" s="15">
        <v>19200000</v>
      </c>
      <c r="U179" s="15">
        <v>19200000</v>
      </c>
      <c r="V179" s="36" t="s">
        <v>150</v>
      </c>
      <c r="W179" s="48">
        <v>1743</v>
      </c>
      <c r="X179" s="60">
        <v>598</v>
      </c>
      <c r="Y179" s="54">
        <v>44778</v>
      </c>
      <c r="Z179" s="51"/>
      <c r="AA179" s="37"/>
      <c r="AB179" s="37"/>
      <c r="AC179" s="37"/>
      <c r="AD179" s="60">
        <v>710</v>
      </c>
      <c r="AE179" s="54">
        <v>44792</v>
      </c>
      <c r="AF179" s="16"/>
      <c r="AG179" s="16"/>
      <c r="AH179" s="16"/>
      <c r="AI179" s="26" t="s">
        <v>38</v>
      </c>
      <c r="AJ179" s="27" t="s">
        <v>63</v>
      </c>
      <c r="AK179" s="27" t="s">
        <v>67</v>
      </c>
      <c r="AL179" s="28">
        <v>5</v>
      </c>
      <c r="AM179" s="36" t="s">
        <v>137</v>
      </c>
      <c r="AN179" s="36">
        <v>4</v>
      </c>
      <c r="AO179" s="36">
        <v>0</v>
      </c>
      <c r="AP179" s="36">
        <f t="shared" ref="AP179:AP181" si="29">+AN179+AO179</f>
        <v>4</v>
      </c>
      <c r="AQ179" s="36"/>
      <c r="AR179" s="33">
        <v>44791</v>
      </c>
      <c r="AS179" s="33">
        <v>44792</v>
      </c>
      <c r="AT179" s="37">
        <v>44913</v>
      </c>
      <c r="AU179" s="37">
        <v>44913</v>
      </c>
      <c r="AV179" s="67"/>
      <c r="AW179" s="64" t="s">
        <v>823</v>
      </c>
      <c r="AX179" s="125" t="s">
        <v>109</v>
      </c>
      <c r="AY179" s="89"/>
      <c r="AZ179" s="89"/>
      <c r="BA179" s="89"/>
      <c r="BB179" s="89"/>
      <c r="BC179" s="89"/>
      <c r="BD179" s="89"/>
      <c r="BE179" s="89"/>
      <c r="BF179" s="89"/>
      <c r="BG179" s="36">
        <f t="shared" ref="BG179:BG180" si="30">+AY179+BA179+BC179+BE179</f>
        <v>0</v>
      </c>
      <c r="BH179" s="94"/>
      <c r="BI179" s="94"/>
      <c r="BJ179" s="94"/>
      <c r="BK179" s="94"/>
      <c r="BL179" s="94"/>
      <c r="BM179" s="94"/>
      <c r="BN179" s="94"/>
      <c r="BO179" s="94"/>
      <c r="BP179" s="94"/>
      <c r="BQ179" s="94"/>
      <c r="BR179" s="94"/>
      <c r="BS179" s="39">
        <f t="shared" ref="BS179:BS180" si="31">+BI179+BK179+BM179+BO179+BQ179</f>
        <v>0</v>
      </c>
      <c r="BT179" s="94"/>
      <c r="BU179" s="94"/>
      <c r="BV179" s="94"/>
      <c r="BW179" s="94"/>
      <c r="BX179" s="94"/>
      <c r="BY179" s="103">
        <f>+T179/AN179</f>
        <v>4800000</v>
      </c>
      <c r="BZ179" s="56"/>
      <c r="CA179" s="57"/>
      <c r="CB179" s="58"/>
      <c r="CC179" s="48"/>
      <c r="CD179" s="57"/>
      <c r="CE179" s="58"/>
      <c r="CF179" s="48"/>
      <c r="CG179" s="48"/>
      <c r="CH179" s="67"/>
      <c r="CI179" s="60"/>
      <c r="CJ179" s="60"/>
      <c r="CK179" s="60"/>
      <c r="CL179" s="60"/>
      <c r="CM179" s="60"/>
      <c r="CN179" s="59"/>
      <c r="CO179" s="60"/>
      <c r="CP179" s="60"/>
      <c r="CQ179" s="60"/>
      <c r="CR179" s="60"/>
      <c r="CS179" s="60"/>
      <c r="CT179" s="60"/>
      <c r="CU179" s="60"/>
      <c r="CV179" s="60"/>
      <c r="CW179" s="60"/>
      <c r="CX179" s="60"/>
      <c r="CY179" s="60"/>
      <c r="CZ179" s="60"/>
      <c r="DA179" s="60"/>
      <c r="DB179" s="60"/>
      <c r="DC179" s="60"/>
      <c r="DD179" s="48"/>
      <c r="DE179" s="61"/>
    </row>
    <row r="180" spans="1:109" ht="36" x14ac:dyDescent="0.25">
      <c r="A180" s="36">
        <v>176</v>
      </c>
      <c r="B180" s="36">
        <v>2022</v>
      </c>
      <c r="C180" s="78" t="s">
        <v>1118</v>
      </c>
      <c r="D180" s="78" t="s">
        <v>1119</v>
      </c>
      <c r="E180" s="74" t="s">
        <v>669</v>
      </c>
      <c r="F180" s="120" t="s">
        <v>882</v>
      </c>
      <c r="G180" s="36" t="s">
        <v>39</v>
      </c>
      <c r="H180" s="12" t="s">
        <v>337</v>
      </c>
      <c r="I180" s="36" t="s">
        <v>43</v>
      </c>
      <c r="J180" s="34" t="s">
        <v>60</v>
      </c>
      <c r="K180" s="68" t="s">
        <v>42</v>
      </c>
      <c r="L180" s="29" t="s">
        <v>719</v>
      </c>
      <c r="M180" s="12" t="s">
        <v>127</v>
      </c>
      <c r="N180" s="62" t="s">
        <v>1173</v>
      </c>
      <c r="O180" s="62" t="s">
        <v>1120</v>
      </c>
      <c r="P180" s="78" t="s">
        <v>984</v>
      </c>
      <c r="Q180" s="78" t="s">
        <v>987</v>
      </c>
      <c r="R180" s="12" t="s">
        <v>970</v>
      </c>
      <c r="S180" s="36" t="s">
        <v>977</v>
      </c>
      <c r="T180" s="15">
        <v>14000000</v>
      </c>
      <c r="U180" s="15">
        <v>14000000</v>
      </c>
      <c r="V180" s="36" t="s">
        <v>150</v>
      </c>
      <c r="W180" s="48">
        <v>1841</v>
      </c>
      <c r="X180" s="60">
        <v>590</v>
      </c>
      <c r="Y180" s="54">
        <v>44775</v>
      </c>
      <c r="Z180" s="51"/>
      <c r="AA180" s="37"/>
      <c r="AB180" s="37"/>
      <c r="AC180" s="37"/>
      <c r="AD180" s="60">
        <v>715</v>
      </c>
      <c r="AE180" s="54">
        <v>44792</v>
      </c>
      <c r="AF180" s="16"/>
      <c r="AG180" s="16"/>
      <c r="AH180" s="16"/>
      <c r="AI180" s="26" t="s">
        <v>38</v>
      </c>
      <c r="AJ180" s="27" t="s">
        <v>63</v>
      </c>
      <c r="AK180" s="27" t="s">
        <v>68</v>
      </c>
      <c r="AL180" s="28">
        <v>4</v>
      </c>
      <c r="AM180" s="36" t="s">
        <v>137</v>
      </c>
      <c r="AN180" s="36">
        <v>4</v>
      </c>
      <c r="AO180" s="36">
        <v>0</v>
      </c>
      <c r="AP180" s="36">
        <f t="shared" si="29"/>
        <v>4</v>
      </c>
      <c r="AQ180" s="36"/>
      <c r="AR180" s="33">
        <v>44792</v>
      </c>
      <c r="AS180" s="33">
        <v>44796</v>
      </c>
      <c r="AT180" s="37">
        <v>44917</v>
      </c>
      <c r="AU180" s="37">
        <v>44917</v>
      </c>
      <c r="AV180" s="67"/>
      <c r="AW180" s="64" t="s">
        <v>823</v>
      </c>
      <c r="AX180" s="125" t="s">
        <v>109</v>
      </c>
      <c r="AY180" s="89"/>
      <c r="AZ180" s="89"/>
      <c r="BA180" s="89"/>
      <c r="BB180" s="89"/>
      <c r="BC180" s="89"/>
      <c r="BD180" s="89"/>
      <c r="BE180" s="89"/>
      <c r="BF180" s="89"/>
      <c r="BG180" s="36">
        <f t="shared" si="30"/>
        <v>0</v>
      </c>
      <c r="BH180" s="94"/>
      <c r="BI180" s="94"/>
      <c r="BJ180" s="94"/>
      <c r="BK180" s="94"/>
      <c r="BL180" s="94"/>
      <c r="BM180" s="94"/>
      <c r="BN180" s="94"/>
      <c r="BO180" s="94"/>
      <c r="BP180" s="94"/>
      <c r="BQ180" s="94"/>
      <c r="BR180" s="94"/>
      <c r="BS180" s="39">
        <f t="shared" si="31"/>
        <v>0</v>
      </c>
      <c r="BT180" s="94"/>
      <c r="BU180" s="94"/>
      <c r="BV180" s="94"/>
      <c r="BW180" s="94"/>
      <c r="BX180" s="94"/>
      <c r="BY180" s="103">
        <f>+U180/AP180</f>
        <v>3500000</v>
      </c>
      <c r="BZ180" s="56"/>
      <c r="CA180" s="57"/>
      <c r="CB180" s="58"/>
      <c r="CC180" s="48"/>
      <c r="CD180" s="57"/>
      <c r="CE180" s="58"/>
      <c r="CF180" s="48"/>
      <c r="CG180" s="48"/>
      <c r="CH180" s="67"/>
      <c r="CI180" s="60"/>
      <c r="CJ180" s="60"/>
      <c r="CK180" s="60"/>
      <c r="CL180" s="60"/>
      <c r="CM180" s="60"/>
      <c r="CN180" s="59"/>
      <c r="CO180" s="60"/>
      <c r="CP180" s="60"/>
      <c r="CQ180" s="60"/>
      <c r="CR180" s="60"/>
      <c r="CS180" s="60"/>
      <c r="CT180" s="60"/>
      <c r="CU180" s="60"/>
      <c r="CV180" s="60"/>
      <c r="CW180" s="60"/>
      <c r="CX180" s="60"/>
      <c r="CY180" s="60"/>
      <c r="CZ180" s="60"/>
      <c r="DA180" s="60"/>
      <c r="DB180" s="60"/>
      <c r="DC180" s="60"/>
      <c r="DD180" s="48"/>
      <c r="DE180" s="61"/>
    </row>
    <row r="181" spans="1:109" ht="60" x14ac:dyDescent="0.25">
      <c r="A181" s="36">
        <v>177</v>
      </c>
      <c r="B181" s="36">
        <v>2022</v>
      </c>
      <c r="C181" s="78" t="s">
        <v>1122</v>
      </c>
      <c r="D181" s="78" t="s">
        <v>1126</v>
      </c>
      <c r="E181" s="74" t="s">
        <v>1123</v>
      </c>
      <c r="F181" s="120"/>
      <c r="G181" s="36"/>
      <c r="H181" s="12"/>
      <c r="I181" s="36"/>
      <c r="J181" s="73"/>
      <c r="K181" s="68" t="s">
        <v>42</v>
      </c>
      <c r="L181" s="29" t="s">
        <v>442</v>
      </c>
      <c r="M181" s="12" t="s">
        <v>1127</v>
      </c>
      <c r="N181" s="62" t="s">
        <v>1125</v>
      </c>
      <c r="O181" s="62" t="s">
        <v>1124</v>
      </c>
      <c r="P181" s="78" t="s">
        <v>986</v>
      </c>
      <c r="Q181" s="78" t="s">
        <v>986</v>
      </c>
      <c r="R181" s="12"/>
      <c r="S181" s="36"/>
      <c r="T181" s="15">
        <v>548402175</v>
      </c>
      <c r="U181" s="15">
        <v>548402175</v>
      </c>
      <c r="V181" s="36" t="s">
        <v>150</v>
      </c>
      <c r="W181" s="48">
        <v>1734</v>
      </c>
      <c r="X181" s="60">
        <v>530</v>
      </c>
      <c r="Y181" s="54">
        <v>44747</v>
      </c>
      <c r="Z181" s="51"/>
      <c r="AA181" s="37"/>
      <c r="AB181" s="37"/>
      <c r="AC181" s="37"/>
      <c r="AD181" s="60"/>
      <c r="AE181" s="54"/>
      <c r="AF181" s="16"/>
      <c r="AG181" s="16"/>
      <c r="AH181" s="16"/>
      <c r="AI181" s="26" t="s">
        <v>38</v>
      </c>
      <c r="AJ181" s="27"/>
      <c r="AK181" s="27"/>
      <c r="AL181" s="28"/>
      <c r="AM181" s="36" t="s">
        <v>137</v>
      </c>
      <c r="AN181" s="36">
        <v>7</v>
      </c>
      <c r="AO181" s="36">
        <v>0</v>
      </c>
      <c r="AP181" s="36">
        <f t="shared" si="29"/>
        <v>7</v>
      </c>
      <c r="AQ181" s="36"/>
      <c r="AR181" s="33">
        <v>44736</v>
      </c>
      <c r="AS181" s="33">
        <v>44804</v>
      </c>
      <c r="AT181" s="37">
        <v>44649</v>
      </c>
      <c r="AU181" s="37">
        <v>45014</v>
      </c>
      <c r="AV181" s="67"/>
      <c r="AW181" s="33" t="s">
        <v>939</v>
      </c>
      <c r="AX181" s="125" t="s">
        <v>109</v>
      </c>
      <c r="AY181" s="89"/>
      <c r="AZ181" s="89"/>
      <c r="BA181" s="89"/>
      <c r="BB181" s="89"/>
      <c r="BC181" s="89"/>
      <c r="BD181" s="89"/>
      <c r="BE181" s="89"/>
      <c r="BF181" s="89"/>
      <c r="BG181" s="36">
        <f t="shared" ref="BG181:BG182" si="32">+AY181+BA181+BC181+BE181</f>
        <v>0</v>
      </c>
      <c r="BH181" s="94"/>
      <c r="BI181" s="94"/>
      <c r="BJ181" s="94"/>
      <c r="BK181" s="94"/>
      <c r="BL181" s="94"/>
      <c r="BM181" s="94"/>
      <c r="BN181" s="94"/>
      <c r="BO181" s="94"/>
      <c r="BP181" s="94"/>
      <c r="BQ181" s="94"/>
      <c r="BR181" s="94"/>
      <c r="BS181" s="39">
        <f t="shared" ref="BS181" si="33">+BI181+BK181+BM181+BO181+BQ181</f>
        <v>0</v>
      </c>
      <c r="BT181" s="94"/>
      <c r="BU181" s="94"/>
      <c r="BV181" s="94"/>
      <c r="BW181" s="94"/>
      <c r="BX181" s="94"/>
      <c r="BY181" s="103">
        <f>+T181/AN181</f>
        <v>78343167.857142851</v>
      </c>
      <c r="BZ181" s="56"/>
      <c r="CA181" s="57"/>
      <c r="CB181" s="58"/>
      <c r="CC181" s="48"/>
      <c r="CD181" s="57"/>
      <c r="CE181" s="58"/>
      <c r="CF181" s="48"/>
      <c r="CG181" s="48"/>
      <c r="CH181" s="67"/>
      <c r="CI181" s="60"/>
      <c r="CJ181" s="60"/>
      <c r="CK181" s="60"/>
      <c r="CL181" s="60"/>
      <c r="CM181" s="60"/>
      <c r="CN181" s="59"/>
      <c r="CO181" s="60"/>
      <c r="CP181" s="60"/>
      <c r="CQ181" s="60"/>
      <c r="CR181" s="60"/>
      <c r="CS181" s="60"/>
      <c r="CT181" s="60"/>
      <c r="CU181" s="60"/>
      <c r="CV181" s="60"/>
      <c r="CW181" s="60"/>
      <c r="CX181" s="60"/>
      <c r="CY181" s="60"/>
      <c r="CZ181" s="60"/>
      <c r="DA181" s="60"/>
      <c r="DB181" s="60"/>
      <c r="DC181" s="60"/>
      <c r="DD181" s="48"/>
      <c r="DE181" s="61"/>
    </row>
    <row r="182" spans="1:109" ht="36" x14ac:dyDescent="0.25">
      <c r="A182" s="36">
        <v>178</v>
      </c>
      <c r="B182" s="36">
        <v>2022</v>
      </c>
      <c r="C182" s="78" t="s">
        <v>1128</v>
      </c>
      <c r="D182" s="78" t="s">
        <v>1129</v>
      </c>
      <c r="E182" s="74" t="s">
        <v>55</v>
      </c>
      <c r="F182" s="120" t="s">
        <v>925</v>
      </c>
      <c r="G182" s="12" t="s">
        <v>95</v>
      </c>
      <c r="H182" s="12" t="s">
        <v>62</v>
      </c>
      <c r="I182" s="12" t="s">
        <v>41</v>
      </c>
      <c r="J182" s="34" t="s">
        <v>60</v>
      </c>
      <c r="K182" s="35" t="s">
        <v>42</v>
      </c>
      <c r="L182" s="29" t="s">
        <v>717</v>
      </c>
      <c r="M182" s="12" t="s">
        <v>376</v>
      </c>
      <c r="N182" s="62" t="s">
        <v>1131</v>
      </c>
      <c r="O182" s="62" t="s">
        <v>1130</v>
      </c>
      <c r="P182" s="14" t="s">
        <v>984</v>
      </c>
      <c r="Q182" s="14" t="s">
        <v>987</v>
      </c>
      <c r="R182" s="12" t="s">
        <v>970</v>
      </c>
      <c r="S182" s="12" t="s">
        <v>977</v>
      </c>
      <c r="T182" s="15">
        <v>24000000</v>
      </c>
      <c r="U182" s="15">
        <v>24000000</v>
      </c>
      <c r="V182" s="36" t="s">
        <v>150</v>
      </c>
      <c r="W182" s="48">
        <v>2035</v>
      </c>
      <c r="X182" s="60">
        <v>612</v>
      </c>
      <c r="Y182" s="54">
        <v>44790</v>
      </c>
      <c r="Z182" s="51"/>
      <c r="AA182" s="37"/>
      <c r="AB182" s="37"/>
      <c r="AC182" s="37"/>
      <c r="AD182" s="60"/>
      <c r="AE182" s="54"/>
      <c r="AF182" s="16"/>
      <c r="AG182" s="16"/>
      <c r="AH182" s="16"/>
      <c r="AI182" s="26" t="s">
        <v>38</v>
      </c>
      <c r="AJ182" s="27" t="s">
        <v>63</v>
      </c>
      <c r="AK182" s="27" t="s">
        <v>67</v>
      </c>
      <c r="AL182" s="28">
        <v>5</v>
      </c>
      <c r="AM182" s="36" t="s">
        <v>137</v>
      </c>
      <c r="AN182" s="12">
        <v>4</v>
      </c>
      <c r="AO182" s="12">
        <v>0</v>
      </c>
      <c r="AP182" s="12">
        <f t="shared" ref="AP182:AP187" si="34">+AN182+AO182</f>
        <v>4</v>
      </c>
      <c r="AQ182" s="36"/>
      <c r="AR182" s="33">
        <v>44796</v>
      </c>
      <c r="AS182" s="33">
        <v>44797</v>
      </c>
      <c r="AT182" s="37">
        <v>44918</v>
      </c>
      <c r="AU182" s="37">
        <v>44918</v>
      </c>
      <c r="AV182" s="67"/>
      <c r="AW182" s="33"/>
      <c r="AX182" s="125" t="s">
        <v>109</v>
      </c>
      <c r="AY182" s="16"/>
      <c r="AZ182" s="16"/>
      <c r="BA182" s="16"/>
      <c r="BB182" s="16"/>
      <c r="BC182" s="16"/>
      <c r="BD182" s="16"/>
      <c r="BE182" s="16"/>
      <c r="BF182" s="16"/>
      <c r="BG182" s="36">
        <f t="shared" si="32"/>
        <v>0</v>
      </c>
      <c r="BH182" s="32"/>
      <c r="BI182" s="38"/>
      <c r="BJ182" s="32"/>
      <c r="BK182" s="38"/>
      <c r="BL182" s="32"/>
      <c r="BM182" s="38"/>
      <c r="BN182" s="38"/>
      <c r="BO182" s="38"/>
      <c r="BP182" s="38"/>
      <c r="BQ182" s="94"/>
      <c r="BR182" s="94"/>
      <c r="BS182" s="39"/>
      <c r="BT182" s="94"/>
      <c r="BU182" s="94"/>
      <c r="BV182" s="94"/>
      <c r="BW182" s="94"/>
      <c r="BX182" s="94"/>
      <c r="BY182" s="103"/>
      <c r="BZ182" s="56"/>
      <c r="CA182" s="57"/>
      <c r="CB182" s="58"/>
      <c r="CC182" s="48"/>
      <c r="CD182" s="57"/>
      <c r="CE182" s="58"/>
      <c r="CF182" s="48"/>
      <c r="CG182" s="48"/>
      <c r="CH182" s="67"/>
      <c r="CI182" s="60"/>
      <c r="CJ182" s="60"/>
      <c r="CK182" s="60"/>
      <c r="CL182" s="60"/>
      <c r="CM182" s="60"/>
      <c r="CN182" s="59"/>
      <c r="CO182" s="60"/>
      <c r="CP182" s="60"/>
      <c r="CQ182" s="60"/>
      <c r="CR182" s="60"/>
      <c r="CS182" s="60"/>
      <c r="CT182" s="60"/>
      <c r="CU182" s="60"/>
      <c r="CV182" s="60"/>
      <c r="CW182" s="60"/>
      <c r="CX182" s="60"/>
      <c r="CY182" s="60"/>
      <c r="CZ182" s="60"/>
      <c r="DA182" s="60"/>
      <c r="DB182" s="60"/>
      <c r="DC182" s="60"/>
      <c r="DD182" s="48"/>
      <c r="DE182" s="61"/>
    </row>
    <row r="183" spans="1:109" ht="48" x14ac:dyDescent="0.25">
      <c r="A183" s="36">
        <v>179</v>
      </c>
      <c r="B183" s="36">
        <v>2022</v>
      </c>
      <c r="C183" s="78" t="s">
        <v>1139</v>
      </c>
      <c r="D183" s="78" t="s">
        <v>1142</v>
      </c>
      <c r="E183" s="74" t="s">
        <v>1140</v>
      </c>
      <c r="F183" s="120" t="s">
        <v>39</v>
      </c>
      <c r="G183" s="55" t="s">
        <v>39</v>
      </c>
      <c r="H183" s="55" t="s">
        <v>39</v>
      </c>
      <c r="I183" s="55" t="s">
        <v>39</v>
      </c>
      <c r="J183" s="34" t="s">
        <v>1145</v>
      </c>
      <c r="K183" s="36" t="s">
        <v>102</v>
      </c>
      <c r="L183" s="62" t="s">
        <v>1241</v>
      </c>
      <c r="M183" s="12" t="s">
        <v>128</v>
      </c>
      <c r="N183" s="62" t="s">
        <v>1143</v>
      </c>
      <c r="O183" s="62" t="s">
        <v>1141</v>
      </c>
      <c r="P183" s="14" t="s">
        <v>984</v>
      </c>
      <c r="Q183" s="14"/>
      <c r="R183" s="12" t="s">
        <v>976</v>
      </c>
      <c r="S183" s="12"/>
      <c r="T183" s="15">
        <v>0</v>
      </c>
      <c r="U183" s="15">
        <v>0</v>
      </c>
      <c r="V183" s="36" t="s">
        <v>150</v>
      </c>
      <c r="W183" s="48" t="s">
        <v>39</v>
      </c>
      <c r="X183" s="48" t="s">
        <v>39</v>
      </c>
      <c r="Y183" s="48" t="s">
        <v>39</v>
      </c>
      <c r="Z183" s="48" t="s">
        <v>39</v>
      </c>
      <c r="AA183" s="48" t="s">
        <v>39</v>
      </c>
      <c r="AB183" s="48" t="s">
        <v>39</v>
      </c>
      <c r="AC183" s="48" t="s">
        <v>39</v>
      </c>
      <c r="AD183" s="48" t="s">
        <v>39</v>
      </c>
      <c r="AE183" s="48" t="s">
        <v>39</v>
      </c>
      <c r="AF183" s="48" t="s">
        <v>39</v>
      </c>
      <c r="AG183" s="48" t="s">
        <v>39</v>
      </c>
      <c r="AH183" s="48" t="s">
        <v>39</v>
      </c>
      <c r="AI183" s="26" t="s">
        <v>38</v>
      </c>
      <c r="AJ183" s="27" t="s">
        <v>108</v>
      </c>
      <c r="AK183" s="27" t="s">
        <v>75</v>
      </c>
      <c r="AL183" s="28">
        <v>18</v>
      </c>
      <c r="AM183" s="36" t="s">
        <v>138</v>
      </c>
      <c r="AN183" s="12">
        <v>3</v>
      </c>
      <c r="AO183" s="12">
        <v>0</v>
      </c>
      <c r="AP183" s="12">
        <f t="shared" si="34"/>
        <v>3</v>
      </c>
      <c r="AQ183" s="36"/>
      <c r="AR183" s="33">
        <v>44799</v>
      </c>
      <c r="AS183" s="33">
        <v>44799</v>
      </c>
      <c r="AT183" s="37">
        <v>45894</v>
      </c>
      <c r="AU183" s="37">
        <v>45894</v>
      </c>
      <c r="AV183" s="67"/>
      <c r="AW183" s="33" t="s">
        <v>1144</v>
      </c>
      <c r="AX183" s="125" t="s">
        <v>109</v>
      </c>
      <c r="AY183" s="16"/>
      <c r="AZ183" s="16"/>
      <c r="BA183" s="16"/>
      <c r="BB183" s="16"/>
      <c r="BC183" s="16"/>
      <c r="BD183" s="16"/>
      <c r="BE183" s="16"/>
      <c r="BF183" s="16"/>
      <c r="BG183" s="36">
        <f t="shared" ref="BG183:BG186" si="35">+AY183+BA183+BC183+BE183</f>
        <v>0</v>
      </c>
      <c r="BH183" s="32"/>
      <c r="BI183" s="38"/>
      <c r="BJ183" s="32"/>
      <c r="BK183" s="38"/>
      <c r="BL183" s="32"/>
      <c r="BM183" s="38"/>
      <c r="BN183" s="38"/>
      <c r="BO183" s="38"/>
      <c r="BP183" s="38"/>
      <c r="BQ183" s="94"/>
      <c r="BR183" s="94"/>
      <c r="BS183" s="39"/>
      <c r="BT183" s="94"/>
      <c r="BU183" s="94"/>
      <c r="BV183" s="94"/>
      <c r="BW183" s="94"/>
      <c r="BX183" s="94"/>
      <c r="BY183" s="103"/>
      <c r="BZ183" s="56"/>
      <c r="CA183" s="57"/>
      <c r="CB183" s="58"/>
      <c r="CC183" s="48"/>
      <c r="CD183" s="57"/>
      <c r="CE183" s="58"/>
      <c r="CF183" s="48"/>
      <c r="CG183" s="48"/>
      <c r="CH183" s="67"/>
      <c r="CI183" s="60"/>
      <c r="CJ183" s="60"/>
      <c r="CK183" s="60"/>
      <c r="CL183" s="60"/>
      <c r="CM183" s="60"/>
      <c r="CN183" s="59"/>
      <c r="CO183" s="60"/>
      <c r="CP183" s="60"/>
      <c r="CQ183" s="60"/>
      <c r="CR183" s="60"/>
      <c r="CS183" s="60"/>
      <c r="CT183" s="60"/>
      <c r="CU183" s="60"/>
      <c r="CV183" s="60"/>
      <c r="CW183" s="60"/>
      <c r="CX183" s="60"/>
      <c r="CY183" s="60"/>
      <c r="CZ183" s="60"/>
      <c r="DA183" s="60"/>
      <c r="DB183" s="60"/>
      <c r="DC183" s="60"/>
      <c r="DD183" s="48"/>
      <c r="DE183" s="61">
        <f>+CB183+CE183+CH183+CK183+CN183+CQ183+CT183+CW183+CZ183+DC183</f>
        <v>0</v>
      </c>
    </row>
    <row r="184" spans="1:109" ht="36" x14ac:dyDescent="0.25">
      <c r="A184" s="36">
        <v>180</v>
      </c>
      <c r="B184" s="36">
        <v>2022</v>
      </c>
      <c r="C184" s="78" t="s">
        <v>1146</v>
      </c>
      <c r="D184" s="78" t="s">
        <v>1149</v>
      </c>
      <c r="E184" s="74" t="s">
        <v>1147</v>
      </c>
      <c r="F184" s="120" t="s">
        <v>1151</v>
      </c>
      <c r="G184" s="12" t="s">
        <v>96</v>
      </c>
      <c r="H184" s="12" t="s">
        <v>62</v>
      </c>
      <c r="I184" s="12" t="s">
        <v>41</v>
      </c>
      <c r="J184" s="34" t="s">
        <v>60</v>
      </c>
      <c r="K184" s="35" t="s">
        <v>42</v>
      </c>
      <c r="L184" s="29" t="s">
        <v>717</v>
      </c>
      <c r="M184" s="12" t="s">
        <v>130</v>
      </c>
      <c r="N184" s="62" t="s">
        <v>1150</v>
      </c>
      <c r="O184" s="62" t="s">
        <v>1148</v>
      </c>
      <c r="P184" s="14" t="s">
        <v>984</v>
      </c>
      <c r="Q184" s="14" t="s">
        <v>987</v>
      </c>
      <c r="R184" s="12" t="s">
        <v>970</v>
      </c>
      <c r="S184" s="12" t="s">
        <v>977</v>
      </c>
      <c r="T184" s="15">
        <v>26000000</v>
      </c>
      <c r="U184" s="15">
        <v>26000000</v>
      </c>
      <c r="V184" s="36" t="s">
        <v>150</v>
      </c>
      <c r="W184" s="48">
        <v>1741</v>
      </c>
      <c r="X184" s="48">
        <v>629</v>
      </c>
      <c r="Y184" s="57">
        <v>44796</v>
      </c>
      <c r="Z184" s="48"/>
      <c r="AA184" s="48"/>
      <c r="AB184" s="48"/>
      <c r="AC184" s="48"/>
      <c r="AD184" s="48">
        <v>735</v>
      </c>
      <c r="AE184" s="57">
        <v>44799</v>
      </c>
      <c r="AF184" s="48"/>
      <c r="AG184" s="48"/>
      <c r="AH184" s="48"/>
      <c r="AI184" s="26" t="s">
        <v>38</v>
      </c>
      <c r="AJ184" s="27" t="s">
        <v>63</v>
      </c>
      <c r="AK184" s="27" t="s">
        <v>67</v>
      </c>
      <c r="AL184" s="28">
        <v>5</v>
      </c>
      <c r="AM184" s="36" t="s">
        <v>137</v>
      </c>
      <c r="AN184" s="12">
        <v>4</v>
      </c>
      <c r="AO184" s="12">
        <v>0</v>
      </c>
      <c r="AP184" s="12">
        <f t="shared" si="34"/>
        <v>4</v>
      </c>
      <c r="AQ184" s="36"/>
      <c r="AR184" s="33">
        <v>44798</v>
      </c>
      <c r="AS184" s="33">
        <v>44799</v>
      </c>
      <c r="AT184" s="37">
        <v>44920</v>
      </c>
      <c r="AU184" s="37">
        <v>44920</v>
      </c>
      <c r="AV184" s="67"/>
      <c r="AW184" s="33" t="s">
        <v>823</v>
      </c>
      <c r="AX184" s="125" t="s">
        <v>109</v>
      </c>
      <c r="AY184" s="16"/>
      <c r="AZ184" s="16"/>
      <c r="BA184" s="16"/>
      <c r="BB184" s="16"/>
      <c r="BC184" s="16"/>
      <c r="BD184" s="16"/>
      <c r="BE184" s="16"/>
      <c r="BF184" s="16"/>
      <c r="BG184" s="36">
        <f t="shared" si="35"/>
        <v>0</v>
      </c>
      <c r="BH184" s="32"/>
      <c r="BI184" s="38"/>
      <c r="BJ184" s="32"/>
      <c r="BK184" s="38"/>
      <c r="BL184" s="32"/>
      <c r="BM184" s="38"/>
      <c r="BN184" s="38"/>
      <c r="BO184" s="38"/>
      <c r="BP184" s="38"/>
      <c r="BQ184" s="94"/>
      <c r="BR184" s="94"/>
      <c r="BS184" s="39"/>
      <c r="BT184" s="94"/>
      <c r="BU184" s="94"/>
      <c r="BV184" s="94"/>
      <c r="BW184" s="94"/>
      <c r="BX184" s="94"/>
      <c r="BY184" s="103"/>
      <c r="BZ184" s="56"/>
      <c r="CA184" s="57"/>
      <c r="CB184" s="58"/>
      <c r="CC184" s="48"/>
      <c r="CD184" s="57"/>
      <c r="CE184" s="58"/>
      <c r="CF184" s="48"/>
      <c r="CG184" s="48"/>
      <c r="CH184" s="67"/>
      <c r="CI184" s="60"/>
      <c r="CJ184" s="60"/>
      <c r="CK184" s="60"/>
      <c r="CL184" s="60"/>
      <c r="CM184" s="60"/>
      <c r="CN184" s="59"/>
      <c r="CO184" s="60"/>
      <c r="CP184" s="60"/>
      <c r="CQ184" s="60"/>
      <c r="CR184" s="60"/>
      <c r="CS184" s="60"/>
      <c r="CT184" s="60"/>
      <c r="CU184" s="60"/>
      <c r="CV184" s="60"/>
      <c r="CW184" s="60"/>
      <c r="CX184" s="60"/>
      <c r="CY184" s="60"/>
      <c r="CZ184" s="60"/>
      <c r="DA184" s="60"/>
      <c r="DB184" s="60"/>
      <c r="DC184" s="60"/>
      <c r="DD184" s="48"/>
      <c r="DE184" s="61"/>
    </row>
    <row r="185" spans="1:109" ht="36" x14ac:dyDescent="0.25">
      <c r="A185" s="36">
        <v>181</v>
      </c>
      <c r="B185" s="36">
        <v>2022</v>
      </c>
      <c r="C185" s="78" t="s">
        <v>1152</v>
      </c>
      <c r="D185" s="78" t="s">
        <v>1153</v>
      </c>
      <c r="E185" s="74" t="s">
        <v>710</v>
      </c>
      <c r="F185" s="120" t="s">
        <v>899</v>
      </c>
      <c r="G185" s="12" t="s">
        <v>435</v>
      </c>
      <c r="H185" s="12" t="s">
        <v>61</v>
      </c>
      <c r="I185" s="12" t="s">
        <v>41</v>
      </c>
      <c r="J185" s="34" t="s">
        <v>60</v>
      </c>
      <c r="K185" s="35" t="s">
        <v>42</v>
      </c>
      <c r="L185" s="29" t="s">
        <v>716</v>
      </c>
      <c r="M185" s="36" t="s">
        <v>369</v>
      </c>
      <c r="N185" s="62" t="s">
        <v>1154</v>
      </c>
      <c r="O185" s="62" t="s">
        <v>1155</v>
      </c>
      <c r="P185" s="14" t="s">
        <v>984</v>
      </c>
      <c r="Q185" s="14" t="s">
        <v>987</v>
      </c>
      <c r="R185" s="12" t="s">
        <v>970</v>
      </c>
      <c r="S185" s="12" t="s">
        <v>977</v>
      </c>
      <c r="T185" s="15">
        <v>18400000</v>
      </c>
      <c r="U185" s="15">
        <v>18400000</v>
      </c>
      <c r="V185" s="36" t="s">
        <v>150</v>
      </c>
      <c r="W185" s="48">
        <v>1741</v>
      </c>
      <c r="X185" s="48">
        <v>632</v>
      </c>
      <c r="Y185" s="57">
        <v>44797</v>
      </c>
      <c r="Z185" s="48"/>
      <c r="AA185" s="48"/>
      <c r="AB185" s="48"/>
      <c r="AC185" s="48"/>
      <c r="AD185" s="48">
        <v>733</v>
      </c>
      <c r="AE185" s="57">
        <v>44797</v>
      </c>
      <c r="AF185" s="48"/>
      <c r="AG185" s="48"/>
      <c r="AH185" s="48"/>
      <c r="AI185" s="26" t="s">
        <v>38</v>
      </c>
      <c r="AJ185" s="27" t="s">
        <v>63</v>
      </c>
      <c r="AK185" s="27" t="s">
        <v>67</v>
      </c>
      <c r="AL185" s="28">
        <v>5</v>
      </c>
      <c r="AM185" s="36" t="s">
        <v>137</v>
      </c>
      <c r="AN185" s="12">
        <v>4</v>
      </c>
      <c r="AO185" s="12">
        <v>0</v>
      </c>
      <c r="AP185" s="12">
        <f t="shared" si="34"/>
        <v>4</v>
      </c>
      <c r="AQ185" s="36"/>
      <c r="AR185" s="33">
        <v>44797</v>
      </c>
      <c r="AS185" s="33">
        <v>44803</v>
      </c>
      <c r="AT185" s="37">
        <v>44924</v>
      </c>
      <c r="AU185" s="37">
        <v>44924</v>
      </c>
      <c r="AV185" s="67"/>
      <c r="AW185" s="33" t="s">
        <v>823</v>
      </c>
      <c r="AX185" s="125" t="s">
        <v>109</v>
      </c>
      <c r="AY185" s="16"/>
      <c r="AZ185" s="16"/>
      <c r="BA185" s="16"/>
      <c r="BB185" s="16"/>
      <c r="BC185" s="16"/>
      <c r="BD185" s="16"/>
      <c r="BE185" s="16"/>
      <c r="BF185" s="16"/>
      <c r="BG185" s="36">
        <f t="shared" si="35"/>
        <v>0</v>
      </c>
      <c r="BH185" s="32"/>
      <c r="BI185" s="38"/>
      <c r="BJ185" s="32"/>
      <c r="BK185" s="38"/>
      <c r="BL185" s="32"/>
      <c r="BM185" s="38"/>
      <c r="BN185" s="38"/>
      <c r="BO185" s="38"/>
      <c r="BP185" s="38"/>
      <c r="BQ185" s="94"/>
      <c r="BR185" s="94"/>
      <c r="BS185" s="39"/>
      <c r="BT185" s="94"/>
      <c r="BU185" s="94"/>
      <c r="BV185" s="94"/>
      <c r="BW185" s="94"/>
      <c r="BX185" s="94"/>
      <c r="BY185" s="103"/>
      <c r="BZ185" s="56"/>
      <c r="CA185" s="57"/>
      <c r="CB185" s="58"/>
      <c r="CC185" s="48"/>
      <c r="CD185" s="57"/>
      <c r="CE185" s="58"/>
      <c r="CF185" s="48"/>
      <c r="CG185" s="48"/>
      <c r="CH185" s="67"/>
      <c r="CI185" s="60"/>
      <c r="CJ185" s="60"/>
      <c r="CK185" s="60"/>
      <c r="CL185" s="60"/>
      <c r="CM185" s="60"/>
      <c r="CN185" s="59"/>
      <c r="CO185" s="60"/>
      <c r="CP185" s="60"/>
      <c r="CQ185" s="60"/>
      <c r="CR185" s="60"/>
      <c r="CS185" s="60"/>
      <c r="CT185" s="60"/>
      <c r="CU185" s="60"/>
      <c r="CV185" s="60"/>
      <c r="CW185" s="60"/>
      <c r="CX185" s="60"/>
      <c r="CY185" s="60"/>
      <c r="CZ185" s="60"/>
      <c r="DA185" s="60"/>
      <c r="DB185" s="60"/>
      <c r="DC185" s="60"/>
      <c r="DD185" s="48"/>
      <c r="DE185" s="61">
        <f t="shared" ref="DE185:DE186" si="36">+CB185+CE185+CH185+CK185+CN185+CQ185+CT185+CW185+CZ185+DC185</f>
        <v>0</v>
      </c>
    </row>
    <row r="186" spans="1:109" ht="48" x14ac:dyDescent="0.25">
      <c r="A186" s="36">
        <v>182</v>
      </c>
      <c r="B186" s="36">
        <v>2022</v>
      </c>
      <c r="C186" s="78" t="s">
        <v>1156</v>
      </c>
      <c r="D186" s="78" t="s">
        <v>1157</v>
      </c>
      <c r="E186" s="133" t="s">
        <v>1162</v>
      </c>
      <c r="F186" s="120" t="s">
        <v>39</v>
      </c>
      <c r="G186" s="36" t="s">
        <v>39</v>
      </c>
      <c r="H186" s="36" t="s">
        <v>39</v>
      </c>
      <c r="I186" s="36" t="s">
        <v>39</v>
      </c>
      <c r="J186" s="34" t="s">
        <v>1145</v>
      </c>
      <c r="K186" s="36" t="s">
        <v>101</v>
      </c>
      <c r="L186" s="29" t="s">
        <v>723</v>
      </c>
      <c r="M186" s="36" t="s">
        <v>136</v>
      </c>
      <c r="N186" s="62" t="s">
        <v>1159</v>
      </c>
      <c r="O186" s="107" t="s">
        <v>1158</v>
      </c>
      <c r="P186" s="78" t="s">
        <v>984</v>
      </c>
      <c r="Q186" s="78" t="s">
        <v>988</v>
      </c>
      <c r="R186" s="12" t="s">
        <v>975</v>
      </c>
      <c r="S186" s="36" t="s">
        <v>982</v>
      </c>
      <c r="T186" s="15">
        <v>1153434000</v>
      </c>
      <c r="U186" s="15">
        <v>1153434000</v>
      </c>
      <c r="V186" s="36" t="s">
        <v>150</v>
      </c>
      <c r="W186" s="48">
        <v>1743</v>
      </c>
      <c r="X186" s="48">
        <v>603</v>
      </c>
      <c r="Y186" s="57">
        <v>44782</v>
      </c>
      <c r="Z186" s="48"/>
      <c r="AA186" s="48"/>
      <c r="AB186" s="48"/>
      <c r="AC186" s="48"/>
      <c r="AD186" s="48"/>
      <c r="AE186" s="57"/>
      <c r="AF186" s="48"/>
      <c r="AG186" s="48"/>
      <c r="AH186" s="48"/>
      <c r="AI186" s="26" t="s">
        <v>38</v>
      </c>
      <c r="AJ186" s="27" t="s">
        <v>108</v>
      </c>
      <c r="AK186" s="36" t="s">
        <v>74</v>
      </c>
      <c r="AL186" s="48">
        <v>15</v>
      </c>
      <c r="AM186" s="36" t="s">
        <v>138</v>
      </c>
      <c r="AN186" s="12">
        <v>5</v>
      </c>
      <c r="AO186" s="12">
        <v>0</v>
      </c>
      <c r="AP186" s="12">
        <f t="shared" si="34"/>
        <v>5</v>
      </c>
      <c r="AQ186" s="36"/>
      <c r="AR186" s="33">
        <v>44799</v>
      </c>
      <c r="AS186" s="37">
        <v>44804</v>
      </c>
      <c r="AT186" s="37">
        <v>46934</v>
      </c>
      <c r="AU186" s="37">
        <v>46934</v>
      </c>
      <c r="AV186" s="67"/>
      <c r="AW186" s="33"/>
      <c r="AX186" s="125" t="s">
        <v>109</v>
      </c>
      <c r="AY186" s="89"/>
      <c r="AZ186" s="89"/>
      <c r="BA186" s="89"/>
      <c r="BB186" s="89"/>
      <c r="BC186" s="89"/>
      <c r="BD186" s="89"/>
      <c r="BE186" s="89"/>
      <c r="BF186" s="89"/>
      <c r="BG186" s="36">
        <f t="shared" si="35"/>
        <v>0</v>
      </c>
      <c r="BH186" s="32"/>
      <c r="BI186" s="38"/>
      <c r="BJ186" s="32"/>
      <c r="BK186" s="38"/>
      <c r="BL186" s="32"/>
      <c r="BM186" s="38"/>
      <c r="BN186" s="38"/>
      <c r="BO186" s="38"/>
      <c r="BP186" s="38"/>
      <c r="BQ186" s="94"/>
      <c r="BR186" s="94"/>
      <c r="BS186" s="39"/>
      <c r="BT186" s="94"/>
      <c r="BU186" s="94"/>
      <c r="BV186" s="94"/>
      <c r="BW186" s="94"/>
      <c r="BX186" s="94"/>
      <c r="BY186" s="103"/>
      <c r="BZ186" s="56"/>
      <c r="CA186" s="57"/>
      <c r="CB186" s="58"/>
      <c r="CC186" s="48"/>
      <c r="CD186" s="57"/>
      <c r="CE186" s="58"/>
      <c r="CF186" s="48"/>
      <c r="CG186" s="48"/>
      <c r="CH186" s="67"/>
      <c r="CI186" s="60"/>
      <c r="CJ186" s="60"/>
      <c r="CK186" s="60"/>
      <c r="CL186" s="60"/>
      <c r="CM186" s="60"/>
      <c r="CN186" s="59"/>
      <c r="CO186" s="60"/>
      <c r="CP186" s="60"/>
      <c r="CQ186" s="60"/>
      <c r="CR186" s="60"/>
      <c r="CS186" s="60"/>
      <c r="CT186" s="60"/>
      <c r="CU186" s="60"/>
      <c r="CV186" s="60"/>
      <c r="CW186" s="60"/>
      <c r="CX186" s="60"/>
      <c r="CY186" s="60"/>
      <c r="CZ186" s="60"/>
      <c r="DA186" s="60"/>
      <c r="DB186" s="60"/>
      <c r="DC186" s="60"/>
      <c r="DD186" s="48"/>
      <c r="DE186" s="61">
        <f t="shared" si="36"/>
        <v>0</v>
      </c>
    </row>
    <row r="187" spans="1:109" ht="36" x14ac:dyDescent="0.25">
      <c r="A187" s="36">
        <v>183</v>
      </c>
      <c r="B187" s="36">
        <v>2022</v>
      </c>
      <c r="C187" s="78" t="s">
        <v>1175</v>
      </c>
      <c r="D187" s="78" t="s">
        <v>1176</v>
      </c>
      <c r="E187" s="133" t="s">
        <v>452</v>
      </c>
      <c r="F187" s="120" t="s">
        <v>894</v>
      </c>
      <c r="G187" s="12" t="s">
        <v>96</v>
      </c>
      <c r="H187" s="12" t="s">
        <v>62</v>
      </c>
      <c r="I187" s="12" t="s">
        <v>41</v>
      </c>
      <c r="J187" s="34" t="s">
        <v>60</v>
      </c>
      <c r="K187" s="36" t="s">
        <v>42</v>
      </c>
      <c r="L187" s="29" t="s">
        <v>1194</v>
      </c>
      <c r="M187" s="12" t="s">
        <v>1195</v>
      </c>
      <c r="N187" s="62" t="s">
        <v>1177</v>
      </c>
      <c r="O187" s="107" t="s">
        <v>1178</v>
      </c>
      <c r="P187" s="78" t="s">
        <v>984</v>
      </c>
      <c r="Q187" s="14" t="s">
        <v>987</v>
      </c>
      <c r="R187" s="12" t="s">
        <v>970</v>
      </c>
      <c r="S187" s="12" t="s">
        <v>977</v>
      </c>
      <c r="T187" s="15">
        <v>21200000</v>
      </c>
      <c r="U187" s="15">
        <v>21200000</v>
      </c>
      <c r="V187" s="36" t="s">
        <v>150</v>
      </c>
      <c r="W187" s="48">
        <v>1841</v>
      </c>
      <c r="X187" s="48"/>
      <c r="Y187" s="57"/>
      <c r="Z187" s="48"/>
      <c r="AA187" s="48"/>
      <c r="AB187" s="48"/>
      <c r="AC187" s="48"/>
      <c r="AD187" s="48">
        <v>745</v>
      </c>
      <c r="AE187" s="57">
        <v>44804</v>
      </c>
      <c r="AF187" s="48"/>
      <c r="AG187" s="48"/>
      <c r="AH187" s="48"/>
      <c r="AI187" s="26" t="s">
        <v>38</v>
      </c>
      <c r="AJ187" s="27" t="s">
        <v>63</v>
      </c>
      <c r="AK187" s="27" t="s">
        <v>67</v>
      </c>
      <c r="AL187" s="28">
        <v>5</v>
      </c>
      <c r="AM187" s="36" t="s">
        <v>137</v>
      </c>
      <c r="AN187" s="12">
        <v>4</v>
      </c>
      <c r="AO187" s="12">
        <v>0</v>
      </c>
      <c r="AP187" s="12">
        <f t="shared" si="34"/>
        <v>4</v>
      </c>
      <c r="AQ187" s="36"/>
      <c r="AR187" s="33">
        <v>44804</v>
      </c>
      <c r="AS187" s="37">
        <v>44804</v>
      </c>
      <c r="AT187" s="37">
        <v>44925</v>
      </c>
      <c r="AU187" s="37">
        <v>44925</v>
      </c>
      <c r="AV187" s="67"/>
      <c r="AW187" s="33" t="s">
        <v>823</v>
      </c>
      <c r="AX187" s="125" t="s">
        <v>109</v>
      </c>
      <c r="AY187" s="89"/>
      <c r="AZ187" s="89"/>
      <c r="BA187" s="89"/>
      <c r="BB187" s="89"/>
      <c r="BC187" s="89"/>
      <c r="BD187" s="89"/>
      <c r="BE187" s="89"/>
      <c r="BF187" s="89"/>
      <c r="BG187" s="36"/>
      <c r="BH187" s="32"/>
      <c r="BI187" s="38"/>
      <c r="BJ187" s="32"/>
      <c r="BK187" s="38"/>
      <c r="BL187" s="32"/>
      <c r="BM187" s="38"/>
      <c r="BN187" s="38"/>
      <c r="BO187" s="38"/>
      <c r="BP187" s="38"/>
      <c r="BQ187" s="94"/>
      <c r="BR187" s="94"/>
      <c r="BS187" s="39"/>
      <c r="BT187" s="94"/>
      <c r="BU187" s="94"/>
      <c r="BV187" s="94"/>
      <c r="BW187" s="94"/>
      <c r="BX187" s="94"/>
      <c r="BY187" s="103"/>
      <c r="BZ187" s="56"/>
      <c r="CA187" s="57"/>
      <c r="CB187" s="58"/>
      <c r="CC187" s="48"/>
      <c r="CD187" s="57"/>
      <c r="CE187" s="58"/>
      <c r="CF187" s="48"/>
      <c r="CG187" s="48"/>
      <c r="CH187" s="67"/>
      <c r="CI187" s="60"/>
      <c r="CJ187" s="60"/>
      <c r="CK187" s="60"/>
      <c r="CL187" s="60"/>
      <c r="CM187" s="60"/>
      <c r="CN187" s="59"/>
      <c r="CO187" s="60"/>
      <c r="CP187" s="60"/>
      <c r="CQ187" s="60"/>
      <c r="CR187" s="60"/>
      <c r="CS187" s="60"/>
      <c r="CT187" s="60"/>
      <c r="CU187" s="60"/>
      <c r="CV187" s="60"/>
      <c r="CW187" s="60"/>
      <c r="CX187" s="60"/>
      <c r="CY187" s="60"/>
      <c r="CZ187" s="60"/>
      <c r="DA187" s="60"/>
      <c r="DB187" s="60"/>
      <c r="DC187" s="60"/>
      <c r="DD187" s="48"/>
      <c r="DE187" s="61"/>
    </row>
    <row r="188" spans="1:109" x14ac:dyDescent="0.25">
      <c r="A188" s="36">
        <v>184</v>
      </c>
      <c r="B188" s="36">
        <v>2022</v>
      </c>
      <c r="C188" s="78" t="s">
        <v>1258</v>
      </c>
      <c r="D188" s="78" t="s">
        <v>1258</v>
      </c>
      <c r="E188" s="122" t="s">
        <v>1258</v>
      </c>
      <c r="F188" s="122" t="s">
        <v>1258</v>
      </c>
      <c r="G188" s="78" t="s">
        <v>1258</v>
      </c>
      <c r="H188" s="78" t="s">
        <v>1258</v>
      </c>
      <c r="I188" s="78" t="s">
        <v>1258</v>
      </c>
      <c r="J188" s="78" t="s">
        <v>1258</v>
      </c>
      <c r="K188" s="78" t="s">
        <v>1258</v>
      </c>
      <c r="L188" s="78" t="s">
        <v>1258</v>
      </c>
      <c r="M188" s="78" t="s">
        <v>1258</v>
      </c>
      <c r="N188" s="78" t="s">
        <v>1258</v>
      </c>
      <c r="O188" s="110" t="s">
        <v>1268</v>
      </c>
      <c r="P188" s="78" t="s">
        <v>1258</v>
      </c>
      <c r="Q188" s="78" t="s">
        <v>1258</v>
      </c>
      <c r="R188" s="78" t="s">
        <v>1258</v>
      </c>
      <c r="S188" s="78" t="s">
        <v>1258</v>
      </c>
      <c r="T188" s="78" t="s">
        <v>1258</v>
      </c>
      <c r="U188" s="78" t="s">
        <v>1258</v>
      </c>
      <c r="V188" s="78" t="s">
        <v>1258</v>
      </c>
      <c r="W188" s="78" t="s">
        <v>1258</v>
      </c>
      <c r="X188" s="78" t="s">
        <v>1258</v>
      </c>
      <c r="Y188" s="78" t="s">
        <v>1258</v>
      </c>
      <c r="Z188" s="78" t="s">
        <v>1258</v>
      </c>
      <c r="AA188" s="78" t="s">
        <v>1258</v>
      </c>
      <c r="AB188" s="78" t="s">
        <v>1258</v>
      </c>
      <c r="AC188" s="78" t="s">
        <v>1258</v>
      </c>
      <c r="AD188" s="78" t="s">
        <v>1258</v>
      </c>
      <c r="AE188" s="78" t="s">
        <v>1258</v>
      </c>
      <c r="AF188" s="78" t="s">
        <v>1258</v>
      </c>
      <c r="AG188" s="78" t="s">
        <v>1258</v>
      </c>
      <c r="AH188" s="78" t="s">
        <v>1258</v>
      </c>
      <c r="AI188" s="78" t="s">
        <v>1258</v>
      </c>
      <c r="AJ188" s="78" t="s">
        <v>1258</v>
      </c>
      <c r="AK188" s="78" t="s">
        <v>1258</v>
      </c>
      <c r="AL188" s="78" t="s">
        <v>1258</v>
      </c>
      <c r="AM188" s="78" t="s">
        <v>1258</v>
      </c>
      <c r="AN188" s="78" t="s">
        <v>1258</v>
      </c>
      <c r="AO188" s="78" t="s">
        <v>1258</v>
      </c>
      <c r="AP188" s="78" t="s">
        <v>1258</v>
      </c>
      <c r="AQ188" s="78" t="s">
        <v>1258</v>
      </c>
      <c r="AR188" s="78" t="s">
        <v>1258</v>
      </c>
      <c r="AS188" s="78" t="s">
        <v>1258</v>
      </c>
      <c r="AT188" s="78" t="s">
        <v>1258</v>
      </c>
      <c r="AU188" s="78" t="s">
        <v>1258</v>
      </c>
      <c r="AV188" s="78" t="s">
        <v>1258</v>
      </c>
      <c r="AW188" s="78" t="s">
        <v>1258</v>
      </c>
      <c r="AX188" s="122" t="s">
        <v>1258</v>
      </c>
      <c r="AY188" s="78" t="s">
        <v>1258</v>
      </c>
      <c r="AZ188" s="78" t="s">
        <v>1258</v>
      </c>
      <c r="BA188" s="78" t="s">
        <v>1258</v>
      </c>
      <c r="BB188" s="78" t="s">
        <v>1258</v>
      </c>
      <c r="BC188" s="78" t="s">
        <v>1258</v>
      </c>
      <c r="BD188" s="78" t="s">
        <v>1258</v>
      </c>
      <c r="BE188" s="78" t="s">
        <v>1258</v>
      </c>
      <c r="BF188" s="78" t="s">
        <v>1258</v>
      </c>
      <c r="BG188" s="78" t="s">
        <v>1258</v>
      </c>
      <c r="BH188" s="78" t="s">
        <v>1258</v>
      </c>
      <c r="BI188" s="78" t="s">
        <v>1258</v>
      </c>
      <c r="BJ188" s="78" t="s">
        <v>1258</v>
      </c>
      <c r="BK188" s="78" t="s">
        <v>1258</v>
      </c>
      <c r="BL188" s="78" t="s">
        <v>1258</v>
      </c>
      <c r="BM188" s="78" t="s">
        <v>1258</v>
      </c>
      <c r="BN188" s="78" t="s">
        <v>1258</v>
      </c>
      <c r="BO188" s="78" t="s">
        <v>1258</v>
      </c>
      <c r="BP188" s="78" t="s">
        <v>1258</v>
      </c>
      <c r="BQ188" s="78" t="s">
        <v>1258</v>
      </c>
      <c r="BR188" s="78" t="s">
        <v>1258</v>
      </c>
      <c r="BS188" s="78" t="s">
        <v>1258</v>
      </c>
      <c r="BT188" s="78" t="s">
        <v>1258</v>
      </c>
      <c r="BU188" s="78" t="s">
        <v>1258</v>
      </c>
      <c r="BV188" s="78" t="s">
        <v>1258</v>
      </c>
      <c r="BW188" s="78" t="s">
        <v>1258</v>
      </c>
      <c r="BX188" s="78" t="s">
        <v>1258</v>
      </c>
      <c r="BY188" s="78" t="s">
        <v>1258</v>
      </c>
      <c r="BZ188" s="78" t="s">
        <v>1258</v>
      </c>
      <c r="CA188" s="78" t="s">
        <v>1258</v>
      </c>
      <c r="CB188" s="78" t="s">
        <v>1258</v>
      </c>
      <c r="CC188" s="78" t="s">
        <v>1258</v>
      </c>
      <c r="CD188" s="78" t="s">
        <v>1258</v>
      </c>
      <c r="CE188" s="78" t="s">
        <v>1258</v>
      </c>
      <c r="CF188" s="78" t="s">
        <v>1258</v>
      </c>
      <c r="CG188" s="78" t="s">
        <v>1258</v>
      </c>
      <c r="CH188" s="78" t="s">
        <v>1258</v>
      </c>
      <c r="CI188" s="78" t="s">
        <v>1258</v>
      </c>
      <c r="CJ188" s="78" t="s">
        <v>1258</v>
      </c>
      <c r="CK188" s="78" t="s">
        <v>1258</v>
      </c>
      <c r="CL188" s="78" t="s">
        <v>1258</v>
      </c>
      <c r="CM188" s="78" t="s">
        <v>1258</v>
      </c>
      <c r="CN188" s="78" t="s">
        <v>1258</v>
      </c>
      <c r="CO188" s="78" t="s">
        <v>1258</v>
      </c>
      <c r="CP188" s="78" t="s">
        <v>1258</v>
      </c>
      <c r="CQ188" s="78" t="s">
        <v>1258</v>
      </c>
      <c r="CR188" s="78" t="s">
        <v>1258</v>
      </c>
      <c r="CS188" s="78" t="s">
        <v>1258</v>
      </c>
      <c r="CT188" s="78" t="s">
        <v>1258</v>
      </c>
      <c r="CU188" s="78" t="s">
        <v>1258</v>
      </c>
      <c r="CV188" s="78" t="s">
        <v>1258</v>
      </c>
      <c r="CW188" s="78" t="s">
        <v>1258</v>
      </c>
      <c r="CX188" s="78" t="s">
        <v>1258</v>
      </c>
      <c r="CY188" s="78" t="s">
        <v>1258</v>
      </c>
      <c r="CZ188" s="78" t="s">
        <v>1258</v>
      </c>
      <c r="DA188" s="78" t="s">
        <v>1258</v>
      </c>
      <c r="DB188" s="78" t="s">
        <v>1258</v>
      </c>
      <c r="DC188" s="78" t="s">
        <v>1258</v>
      </c>
      <c r="DD188" s="78" t="s">
        <v>1258</v>
      </c>
      <c r="DE188" s="78" t="s">
        <v>1258</v>
      </c>
    </row>
    <row r="189" spans="1:109" ht="36" x14ac:dyDescent="0.25">
      <c r="A189" s="36">
        <v>185</v>
      </c>
      <c r="B189" s="36">
        <v>2022</v>
      </c>
      <c r="C189" s="78" t="s">
        <v>1179</v>
      </c>
      <c r="D189" s="78" t="s">
        <v>1180</v>
      </c>
      <c r="E189" s="133" t="s">
        <v>1181</v>
      </c>
      <c r="F189" s="120"/>
      <c r="G189" s="12" t="s">
        <v>96</v>
      </c>
      <c r="H189" s="12" t="s">
        <v>61</v>
      </c>
      <c r="I189" s="12"/>
      <c r="J189" s="34" t="s">
        <v>60</v>
      </c>
      <c r="K189" s="36" t="s">
        <v>42</v>
      </c>
      <c r="L189" s="29" t="s">
        <v>262</v>
      </c>
      <c r="M189" s="36" t="s">
        <v>378</v>
      </c>
      <c r="N189" s="62" t="s">
        <v>1269</v>
      </c>
      <c r="O189" s="107" t="s">
        <v>1182</v>
      </c>
      <c r="P189" s="78" t="s">
        <v>984</v>
      </c>
      <c r="Q189" s="14" t="s">
        <v>987</v>
      </c>
      <c r="R189" s="12" t="s">
        <v>970</v>
      </c>
      <c r="S189" s="12" t="s">
        <v>977</v>
      </c>
      <c r="T189" s="15">
        <v>10908000</v>
      </c>
      <c r="U189" s="15">
        <v>10908000</v>
      </c>
      <c r="V189" s="36" t="s">
        <v>150</v>
      </c>
      <c r="W189" s="48">
        <v>1741</v>
      </c>
      <c r="X189" s="48">
        <v>647</v>
      </c>
      <c r="Y189" s="57">
        <v>44804</v>
      </c>
      <c r="Z189" s="48"/>
      <c r="AA189" s="48"/>
      <c r="AB189" s="48"/>
      <c r="AC189" s="48"/>
      <c r="AD189" s="48"/>
      <c r="AE189" s="57"/>
      <c r="AF189" s="48"/>
      <c r="AG189" s="48"/>
      <c r="AH189" s="48"/>
      <c r="AI189" s="26" t="s">
        <v>38</v>
      </c>
      <c r="AJ189" s="27" t="s">
        <v>63</v>
      </c>
      <c r="AK189" s="27" t="s">
        <v>68</v>
      </c>
      <c r="AL189" s="28">
        <v>4</v>
      </c>
      <c r="AM189" s="36" t="s">
        <v>137</v>
      </c>
      <c r="AN189" s="12">
        <v>4</v>
      </c>
      <c r="AO189" s="12">
        <v>0</v>
      </c>
      <c r="AP189" s="12">
        <f t="shared" ref="AP189:AP190" si="37">+AN189+AO189</f>
        <v>4</v>
      </c>
      <c r="AQ189" s="36"/>
      <c r="AR189" s="33">
        <v>44806</v>
      </c>
      <c r="AS189" s="33">
        <v>44806</v>
      </c>
      <c r="AT189" s="37">
        <v>44927</v>
      </c>
      <c r="AU189" s="37">
        <v>44927</v>
      </c>
      <c r="AV189" s="67"/>
      <c r="AW189" s="33" t="s">
        <v>532</v>
      </c>
      <c r="AX189" s="125" t="s">
        <v>109</v>
      </c>
      <c r="AY189" s="89"/>
      <c r="AZ189" s="89"/>
      <c r="BA189" s="89"/>
      <c r="BB189" s="89"/>
      <c r="BC189" s="89"/>
      <c r="BD189" s="89"/>
      <c r="BE189" s="89"/>
      <c r="BF189" s="89"/>
      <c r="BG189" s="36"/>
      <c r="BH189" s="32"/>
      <c r="BI189" s="38"/>
      <c r="BJ189" s="32"/>
      <c r="BK189" s="38"/>
      <c r="BL189" s="32"/>
      <c r="BM189" s="38"/>
      <c r="BN189" s="38"/>
      <c r="BO189" s="38"/>
      <c r="BP189" s="38"/>
      <c r="BQ189" s="94"/>
      <c r="BR189" s="94"/>
      <c r="BS189" s="39"/>
      <c r="BT189" s="94"/>
      <c r="BU189" s="94"/>
      <c r="BV189" s="94"/>
      <c r="BW189" s="94"/>
      <c r="BX189" s="94"/>
      <c r="BY189" s="103"/>
      <c r="BZ189" s="56"/>
      <c r="CA189" s="57"/>
      <c r="CB189" s="58"/>
      <c r="CC189" s="48"/>
      <c r="CD189" s="57"/>
      <c r="CE189" s="58"/>
      <c r="CF189" s="48"/>
      <c r="CG189" s="48"/>
      <c r="CH189" s="67"/>
      <c r="CI189" s="60"/>
      <c r="CJ189" s="60"/>
      <c r="CK189" s="60"/>
      <c r="CL189" s="60"/>
      <c r="CM189" s="60"/>
      <c r="CN189" s="59"/>
      <c r="CO189" s="60"/>
      <c r="CP189" s="60"/>
      <c r="CQ189" s="60"/>
      <c r="CR189" s="60"/>
      <c r="CS189" s="60"/>
      <c r="CT189" s="60"/>
      <c r="CU189" s="60"/>
      <c r="CV189" s="60"/>
      <c r="CW189" s="60"/>
      <c r="CX189" s="60"/>
      <c r="CY189" s="60"/>
      <c r="CZ189" s="60"/>
      <c r="DA189" s="60"/>
      <c r="DB189" s="60"/>
      <c r="DC189" s="60"/>
      <c r="DD189" s="48"/>
      <c r="DE189" s="61"/>
    </row>
    <row r="190" spans="1:109" ht="36" x14ac:dyDescent="0.25">
      <c r="A190" s="36">
        <v>186</v>
      </c>
      <c r="B190" s="36">
        <v>2022</v>
      </c>
      <c r="C190" s="78" t="s">
        <v>1183</v>
      </c>
      <c r="D190" s="78" t="s">
        <v>1184</v>
      </c>
      <c r="E190" s="133" t="s">
        <v>1189</v>
      </c>
      <c r="F190" s="120" t="s">
        <v>878</v>
      </c>
      <c r="G190" s="12" t="s">
        <v>96</v>
      </c>
      <c r="H190" s="12" t="s">
        <v>62</v>
      </c>
      <c r="I190" s="12" t="s">
        <v>41</v>
      </c>
      <c r="J190" s="34" t="s">
        <v>60</v>
      </c>
      <c r="K190" s="36" t="s">
        <v>42</v>
      </c>
      <c r="L190" s="29" t="s">
        <v>331</v>
      </c>
      <c r="M190" s="12" t="s">
        <v>1206</v>
      </c>
      <c r="N190" s="62" t="s">
        <v>1270</v>
      </c>
      <c r="O190" s="107" t="s">
        <v>1202</v>
      </c>
      <c r="P190" s="78" t="s">
        <v>984</v>
      </c>
      <c r="Q190" s="14" t="s">
        <v>987</v>
      </c>
      <c r="R190" s="12" t="s">
        <v>970</v>
      </c>
      <c r="S190" s="12" t="s">
        <v>977</v>
      </c>
      <c r="T190" s="15">
        <v>18400000</v>
      </c>
      <c r="U190" s="15">
        <v>18400000</v>
      </c>
      <c r="V190" s="36" t="s">
        <v>150</v>
      </c>
      <c r="W190" s="48">
        <v>2024</v>
      </c>
      <c r="X190" s="48">
        <v>649</v>
      </c>
      <c r="Y190" s="57">
        <v>44804</v>
      </c>
      <c r="Z190" s="48"/>
      <c r="AA190" s="48"/>
      <c r="AB190" s="48"/>
      <c r="AC190" s="48"/>
      <c r="AD190" s="48"/>
      <c r="AE190" s="57"/>
      <c r="AF190" s="48"/>
      <c r="AG190" s="48"/>
      <c r="AH190" s="48"/>
      <c r="AI190" s="26" t="s">
        <v>38</v>
      </c>
      <c r="AJ190" s="27" t="s">
        <v>63</v>
      </c>
      <c r="AK190" s="27" t="s">
        <v>67</v>
      </c>
      <c r="AL190" s="28">
        <v>5</v>
      </c>
      <c r="AM190" s="36" t="s">
        <v>137</v>
      </c>
      <c r="AN190" s="12">
        <v>4</v>
      </c>
      <c r="AO190" s="12">
        <v>0</v>
      </c>
      <c r="AP190" s="12">
        <f t="shared" si="37"/>
        <v>4</v>
      </c>
      <c r="AQ190" s="36"/>
      <c r="AR190" s="33">
        <v>44812</v>
      </c>
      <c r="AS190" s="37">
        <v>44816</v>
      </c>
      <c r="AT190" s="37">
        <v>44937</v>
      </c>
      <c r="AU190" s="37">
        <v>44937</v>
      </c>
      <c r="AV190" s="67"/>
      <c r="AW190" s="33" t="s">
        <v>532</v>
      </c>
      <c r="AX190" s="125" t="s">
        <v>109</v>
      </c>
      <c r="AY190" s="89"/>
      <c r="AZ190" s="89"/>
      <c r="BA190" s="89"/>
      <c r="BB190" s="89"/>
      <c r="BC190" s="89"/>
      <c r="BD190" s="89"/>
      <c r="BE190" s="89"/>
      <c r="BF190" s="89"/>
      <c r="BG190" s="36"/>
      <c r="BH190" s="32"/>
      <c r="BI190" s="38"/>
      <c r="BJ190" s="32"/>
      <c r="BK190" s="38"/>
      <c r="BL190" s="32"/>
      <c r="BM190" s="38"/>
      <c r="BN190" s="38"/>
      <c r="BO190" s="38"/>
      <c r="BP190" s="38"/>
      <c r="BQ190" s="94"/>
      <c r="BR190" s="94"/>
      <c r="BS190" s="39"/>
      <c r="BT190" s="94"/>
      <c r="BU190" s="94"/>
      <c r="BV190" s="94"/>
      <c r="BW190" s="94"/>
      <c r="BX190" s="94"/>
      <c r="BY190" s="103"/>
      <c r="BZ190" s="56"/>
      <c r="CA190" s="57"/>
      <c r="CB190" s="58"/>
      <c r="CC190" s="48"/>
      <c r="CD190" s="57"/>
      <c r="CE190" s="58"/>
      <c r="CF190" s="48"/>
      <c r="CG190" s="48"/>
      <c r="CH190" s="67"/>
      <c r="CI190" s="60"/>
      <c r="CJ190" s="60"/>
      <c r="CK190" s="60"/>
      <c r="CL190" s="60"/>
      <c r="CM190" s="60"/>
      <c r="CN190" s="59"/>
      <c r="CO190" s="60"/>
      <c r="CP190" s="60"/>
      <c r="CQ190" s="60"/>
      <c r="CR190" s="60"/>
      <c r="CS190" s="60"/>
      <c r="CT190" s="60"/>
      <c r="CU190" s="60"/>
      <c r="CV190" s="60"/>
      <c r="CW190" s="60"/>
      <c r="CX190" s="60"/>
      <c r="CY190" s="60"/>
      <c r="CZ190" s="60"/>
      <c r="DA190" s="60"/>
      <c r="DB190" s="60"/>
      <c r="DC190" s="60"/>
      <c r="DD190" s="48"/>
      <c r="DE190" s="61"/>
    </row>
    <row r="191" spans="1:109" ht="48" x14ac:dyDescent="0.25">
      <c r="A191" s="36">
        <v>187</v>
      </c>
      <c r="B191" s="36">
        <v>2022</v>
      </c>
      <c r="C191" s="78" t="s">
        <v>1190</v>
      </c>
      <c r="D191" s="78" t="s">
        <v>1191</v>
      </c>
      <c r="E191" s="133" t="s">
        <v>1192</v>
      </c>
      <c r="F191" s="120" t="s">
        <v>1205</v>
      </c>
      <c r="G191" s="12" t="s">
        <v>435</v>
      </c>
      <c r="H191" s="12" t="s">
        <v>61</v>
      </c>
      <c r="I191" s="12" t="s">
        <v>41</v>
      </c>
      <c r="J191" s="34" t="s">
        <v>60</v>
      </c>
      <c r="K191" s="36" t="s">
        <v>42</v>
      </c>
      <c r="L191" s="29" t="s">
        <v>1194</v>
      </c>
      <c r="M191" s="12" t="s">
        <v>371</v>
      </c>
      <c r="N191" s="62" t="s">
        <v>1271</v>
      </c>
      <c r="O191" s="107" t="s">
        <v>1203</v>
      </c>
      <c r="P191" s="78" t="s">
        <v>984</v>
      </c>
      <c r="Q191" s="14" t="s">
        <v>987</v>
      </c>
      <c r="R191" s="12" t="s">
        <v>970</v>
      </c>
      <c r="S191" s="12" t="s">
        <v>977</v>
      </c>
      <c r="T191" s="15">
        <v>20000000</v>
      </c>
      <c r="U191" s="15">
        <v>20000000</v>
      </c>
      <c r="V191" s="36" t="s">
        <v>150</v>
      </c>
      <c r="W191" s="48">
        <v>1841</v>
      </c>
      <c r="X191" s="48">
        <v>660</v>
      </c>
      <c r="Y191" s="57">
        <v>44806</v>
      </c>
      <c r="Z191" s="48"/>
      <c r="AA191" s="48"/>
      <c r="AB191" s="48"/>
      <c r="AC191" s="48"/>
      <c r="AD191" s="48">
        <v>765</v>
      </c>
      <c r="AE191" s="57">
        <v>44810</v>
      </c>
      <c r="AF191" s="48"/>
      <c r="AG191" s="48"/>
      <c r="AH191" s="48"/>
      <c r="AI191" s="26" t="s">
        <v>38</v>
      </c>
      <c r="AJ191" s="27" t="s">
        <v>63</v>
      </c>
      <c r="AK191" s="27" t="s">
        <v>67</v>
      </c>
      <c r="AL191" s="28">
        <v>5</v>
      </c>
      <c r="AM191" s="36" t="s">
        <v>137</v>
      </c>
      <c r="AN191" s="12">
        <v>4</v>
      </c>
      <c r="AO191" s="12">
        <v>0</v>
      </c>
      <c r="AP191" s="12">
        <f t="shared" ref="AP191:AP192" si="38">+AN191+AO191</f>
        <v>4</v>
      </c>
      <c r="AQ191" s="36"/>
      <c r="AR191" s="33">
        <v>44809</v>
      </c>
      <c r="AS191" s="37">
        <v>44811</v>
      </c>
      <c r="AT191" s="37">
        <v>44932</v>
      </c>
      <c r="AU191" s="37">
        <v>44932</v>
      </c>
      <c r="AV191" s="67"/>
      <c r="AW191" s="33" t="s">
        <v>532</v>
      </c>
      <c r="AX191" s="125" t="s">
        <v>109</v>
      </c>
      <c r="AY191" s="89"/>
      <c r="AZ191" s="89"/>
      <c r="BA191" s="89"/>
      <c r="BB191" s="89"/>
      <c r="BC191" s="89"/>
      <c r="BD191" s="89"/>
      <c r="BE191" s="89"/>
      <c r="BF191" s="89"/>
      <c r="BG191" s="36"/>
      <c r="BH191" s="32"/>
      <c r="BI191" s="38"/>
      <c r="BJ191" s="32"/>
      <c r="BK191" s="38"/>
      <c r="BL191" s="32"/>
      <c r="BM191" s="38"/>
      <c r="BN191" s="38"/>
      <c r="BO191" s="38"/>
      <c r="BP191" s="38"/>
      <c r="BQ191" s="94"/>
      <c r="BR191" s="94"/>
      <c r="BS191" s="39"/>
      <c r="BT191" s="94"/>
      <c r="BU191" s="94"/>
      <c r="BV191" s="94"/>
      <c r="BW191" s="94"/>
      <c r="BX191" s="94"/>
      <c r="BY191" s="103"/>
      <c r="BZ191" s="56"/>
      <c r="CA191" s="57"/>
      <c r="CB191" s="58"/>
      <c r="CC191" s="48"/>
      <c r="CD191" s="57"/>
      <c r="CE191" s="58"/>
      <c r="CF191" s="48"/>
      <c r="CG191" s="48"/>
      <c r="CH191" s="67"/>
      <c r="CI191" s="60"/>
      <c r="CJ191" s="60"/>
      <c r="CK191" s="60"/>
      <c r="CL191" s="60"/>
      <c r="CM191" s="60"/>
      <c r="CN191" s="59"/>
      <c r="CO191" s="60"/>
      <c r="CP191" s="60"/>
      <c r="CQ191" s="60"/>
      <c r="CR191" s="60"/>
      <c r="CS191" s="60"/>
      <c r="CT191" s="60"/>
      <c r="CU191" s="60"/>
      <c r="CV191" s="60"/>
      <c r="CW191" s="60"/>
      <c r="CX191" s="60"/>
      <c r="CY191" s="60"/>
      <c r="CZ191" s="60"/>
      <c r="DA191" s="60"/>
      <c r="DB191" s="60"/>
      <c r="DC191" s="60"/>
      <c r="DD191" s="48"/>
      <c r="DE191" s="61"/>
    </row>
    <row r="192" spans="1:109" ht="36" x14ac:dyDescent="0.25">
      <c r="A192" s="36">
        <v>188</v>
      </c>
      <c r="B192" s="36">
        <v>2022</v>
      </c>
      <c r="C192" s="78" t="s">
        <v>1186</v>
      </c>
      <c r="D192" s="78" t="s">
        <v>1187</v>
      </c>
      <c r="E192" s="133" t="s">
        <v>1188</v>
      </c>
      <c r="F192" s="120" t="s">
        <v>1207</v>
      </c>
      <c r="G192" s="12" t="s">
        <v>435</v>
      </c>
      <c r="H192" s="12" t="s">
        <v>61</v>
      </c>
      <c r="I192" s="12" t="s">
        <v>43</v>
      </c>
      <c r="J192" s="34" t="s">
        <v>60</v>
      </c>
      <c r="K192" s="36" t="s">
        <v>42</v>
      </c>
      <c r="L192" s="29" t="s">
        <v>1196</v>
      </c>
      <c r="M192" s="36" t="s">
        <v>932</v>
      </c>
      <c r="N192" s="62" t="s">
        <v>1185</v>
      </c>
      <c r="O192" s="107" t="s">
        <v>1204</v>
      </c>
      <c r="P192" s="78" t="s">
        <v>984</v>
      </c>
      <c r="Q192" s="14" t="s">
        <v>987</v>
      </c>
      <c r="R192" s="12" t="s">
        <v>970</v>
      </c>
      <c r="S192" s="12" t="s">
        <v>977</v>
      </c>
      <c r="T192" s="15">
        <v>10000000</v>
      </c>
      <c r="U192" s="15">
        <v>10000000</v>
      </c>
      <c r="V192" s="36" t="s">
        <v>150</v>
      </c>
      <c r="W192" s="48">
        <v>1671</v>
      </c>
      <c r="X192" s="48">
        <v>650</v>
      </c>
      <c r="Y192" s="57">
        <v>44804</v>
      </c>
      <c r="Z192" s="48"/>
      <c r="AA192" s="48"/>
      <c r="AB192" s="48"/>
      <c r="AC192" s="48"/>
      <c r="AD192" s="48">
        <v>763</v>
      </c>
      <c r="AE192" s="57">
        <v>44810</v>
      </c>
      <c r="AF192" s="48"/>
      <c r="AG192" s="48"/>
      <c r="AH192" s="48"/>
      <c r="AI192" s="26" t="s">
        <v>38</v>
      </c>
      <c r="AJ192" s="27" t="s">
        <v>63</v>
      </c>
      <c r="AK192" s="27" t="s">
        <v>68</v>
      </c>
      <c r="AL192" s="28">
        <v>4</v>
      </c>
      <c r="AM192" s="36" t="s">
        <v>137</v>
      </c>
      <c r="AN192" s="12">
        <v>4</v>
      </c>
      <c r="AO192" s="12">
        <v>0</v>
      </c>
      <c r="AP192" s="12">
        <f t="shared" si="38"/>
        <v>4</v>
      </c>
      <c r="AQ192" s="36"/>
      <c r="AR192" s="33">
        <v>44809</v>
      </c>
      <c r="AS192" s="37">
        <v>44810</v>
      </c>
      <c r="AT192" s="37">
        <v>44931</v>
      </c>
      <c r="AU192" s="37">
        <v>44931</v>
      </c>
      <c r="AV192" s="67"/>
      <c r="AW192" s="33" t="s">
        <v>532</v>
      </c>
      <c r="AX192" s="125" t="s">
        <v>109</v>
      </c>
      <c r="AY192" s="89"/>
      <c r="AZ192" s="89"/>
      <c r="BA192" s="89"/>
      <c r="BB192" s="89"/>
      <c r="BC192" s="89"/>
      <c r="BD192" s="89"/>
      <c r="BE192" s="89"/>
      <c r="BF192" s="89"/>
      <c r="BG192" s="36"/>
      <c r="BH192" s="32"/>
      <c r="BI192" s="38"/>
      <c r="BJ192" s="32"/>
      <c r="BK192" s="38"/>
      <c r="BL192" s="32"/>
      <c r="BM192" s="38"/>
      <c r="BN192" s="38"/>
      <c r="BO192" s="38"/>
      <c r="BP192" s="38"/>
      <c r="BQ192" s="94"/>
      <c r="BR192" s="94"/>
      <c r="BS192" s="39"/>
      <c r="BT192" s="94"/>
      <c r="BU192" s="94"/>
      <c r="BV192" s="94"/>
      <c r="BW192" s="94"/>
      <c r="BX192" s="94"/>
      <c r="BY192" s="103"/>
      <c r="BZ192" s="56"/>
      <c r="CA192" s="57"/>
      <c r="CB192" s="58"/>
      <c r="CC192" s="48"/>
      <c r="CD192" s="57"/>
      <c r="CE192" s="58"/>
      <c r="CF192" s="48"/>
      <c r="CG192" s="48"/>
      <c r="CH192" s="67"/>
      <c r="CI192" s="60"/>
      <c r="CJ192" s="60"/>
      <c r="CK192" s="60"/>
      <c r="CL192" s="60"/>
      <c r="CM192" s="60"/>
      <c r="CN192" s="59"/>
      <c r="CO192" s="60"/>
      <c r="CP192" s="60"/>
      <c r="CQ192" s="60"/>
      <c r="CR192" s="60"/>
      <c r="CS192" s="60"/>
      <c r="CT192" s="60"/>
      <c r="CU192" s="60"/>
      <c r="CV192" s="60"/>
      <c r="CW192" s="60"/>
      <c r="CX192" s="60"/>
      <c r="CY192" s="60"/>
      <c r="CZ192" s="60"/>
      <c r="DA192" s="60"/>
      <c r="DB192" s="60"/>
      <c r="DC192" s="60"/>
      <c r="DD192" s="48"/>
      <c r="DE192" s="61"/>
    </row>
    <row r="193" spans="1:109" ht="36" x14ac:dyDescent="0.25">
      <c r="A193" s="36">
        <v>189</v>
      </c>
      <c r="B193" s="36">
        <v>2022</v>
      </c>
      <c r="C193" s="78" t="s">
        <v>1200</v>
      </c>
      <c r="D193" s="78" t="s">
        <v>1201</v>
      </c>
      <c r="E193" s="133" t="s">
        <v>604</v>
      </c>
      <c r="F193" s="120" t="s">
        <v>894</v>
      </c>
      <c r="G193" s="36" t="s">
        <v>435</v>
      </c>
      <c r="H193" s="12" t="s">
        <v>62</v>
      </c>
      <c r="I193" s="12" t="s">
        <v>41</v>
      </c>
      <c r="J193" s="34" t="s">
        <v>60</v>
      </c>
      <c r="K193" s="36" t="s">
        <v>42</v>
      </c>
      <c r="L193" s="29" t="s">
        <v>338</v>
      </c>
      <c r="M193" s="36" t="s">
        <v>609</v>
      </c>
      <c r="N193" s="29" t="s">
        <v>852</v>
      </c>
      <c r="O193" s="107" t="s">
        <v>1233</v>
      </c>
      <c r="P193" s="78" t="s">
        <v>984</v>
      </c>
      <c r="Q193" s="14" t="s">
        <v>987</v>
      </c>
      <c r="R193" s="12" t="s">
        <v>970</v>
      </c>
      <c r="S193" s="12" t="s">
        <v>977</v>
      </c>
      <c r="T193" s="15">
        <v>12792000</v>
      </c>
      <c r="U193" s="15">
        <v>12792000</v>
      </c>
      <c r="V193" s="36" t="s">
        <v>150</v>
      </c>
      <c r="W193" s="48">
        <v>1734</v>
      </c>
      <c r="X193" s="48">
        <v>661</v>
      </c>
      <c r="Y193" s="57">
        <v>44806</v>
      </c>
      <c r="Z193" s="48"/>
      <c r="AA193" s="48"/>
      <c r="AB193" s="48"/>
      <c r="AC193" s="48"/>
      <c r="AD193" s="48">
        <v>779</v>
      </c>
      <c r="AE193" s="57">
        <v>44812</v>
      </c>
      <c r="AF193" s="48"/>
      <c r="AG193" s="48"/>
      <c r="AH193" s="48"/>
      <c r="AI193" s="26" t="s">
        <v>38</v>
      </c>
      <c r="AJ193" s="27" t="s">
        <v>63</v>
      </c>
      <c r="AK193" s="27" t="s">
        <v>68</v>
      </c>
      <c r="AL193" s="28">
        <v>4</v>
      </c>
      <c r="AM193" s="36" t="s">
        <v>137</v>
      </c>
      <c r="AN193" s="12">
        <v>4</v>
      </c>
      <c r="AO193" s="12">
        <v>0</v>
      </c>
      <c r="AP193" s="12">
        <f t="shared" ref="AP193" si="39">+AN193+AO193</f>
        <v>4</v>
      </c>
      <c r="AQ193" s="36"/>
      <c r="AR193" s="33">
        <v>44811</v>
      </c>
      <c r="AS193" s="37">
        <v>44813</v>
      </c>
      <c r="AT193" s="37">
        <v>44934</v>
      </c>
      <c r="AU193" s="37">
        <v>44934</v>
      </c>
      <c r="AV193" s="67"/>
      <c r="AW193" s="33" t="s">
        <v>532</v>
      </c>
      <c r="AX193" s="125" t="s">
        <v>109</v>
      </c>
      <c r="AY193" s="89"/>
      <c r="AZ193" s="89"/>
      <c r="BA193" s="89"/>
      <c r="BB193" s="89"/>
      <c r="BC193" s="89"/>
      <c r="BD193" s="89"/>
      <c r="BE193" s="89"/>
      <c r="BF193" s="89"/>
      <c r="BG193" s="36"/>
      <c r="BH193" s="32"/>
      <c r="BI193" s="38"/>
      <c r="BJ193" s="32"/>
      <c r="BK193" s="38"/>
      <c r="BL193" s="32"/>
      <c r="BM193" s="38"/>
      <c r="BN193" s="38"/>
      <c r="BO193" s="38"/>
      <c r="BP193" s="38"/>
      <c r="BQ193" s="94"/>
      <c r="BR193" s="94"/>
      <c r="BS193" s="39"/>
      <c r="BT193" s="94"/>
      <c r="BU193" s="94"/>
      <c r="BV193" s="94"/>
      <c r="BW193" s="94"/>
      <c r="BX193" s="94"/>
      <c r="BY193" s="103"/>
      <c r="BZ193" s="56"/>
      <c r="CA193" s="57"/>
      <c r="CB193" s="58"/>
      <c r="CC193" s="48"/>
      <c r="CD193" s="57"/>
      <c r="CE193" s="58"/>
      <c r="CF193" s="48"/>
      <c r="CG193" s="48"/>
      <c r="CH193" s="67"/>
      <c r="CI193" s="60"/>
      <c r="CJ193" s="60"/>
      <c r="CK193" s="60"/>
      <c r="CL193" s="60"/>
      <c r="CM193" s="60"/>
      <c r="CN193" s="59"/>
      <c r="CO193" s="60"/>
      <c r="CP193" s="60"/>
      <c r="CQ193" s="60"/>
      <c r="CR193" s="60"/>
      <c r="CS193" s="60"/>
      <c r="CT193" s="60"/>
      <c r="CU193" s="60"/>
      <c r="CV193" s="60"/>
      <c r="CW193" s="60"/>
      <c r="CX193" s="60"/>
      <c r="CY193" s="60"/>
      <c r="CZ193" s="60"/>
      <c r="DA193" s="60"/>
      <c r="DB193" s="60"/>
      <c r="DC193" s="60"/>
      <c r="DD193" s="48"/>
      <c r="DE193" s="61"/>
    </row>
    <row r="194" spans="1:109" ht="25.5" x14ac:dyDescent="0.25">
      <c r="A194" s="36">
        <v>190</v>
      </c>
      <c r="B194" s="36">
        <v>2022</v>
      </c>
      <c r="C194" s="78" t="s">
        <v>1208</v>
      </c>
      <c r="D194" s="78" t="s">
        <v>1209</v>
      </c>
      <c r="E194" s="133" t="s">
        <v>1211</v>
      </c>
      <c r="F194" s="120" t="s">
        <v>894</v>
      </c>
      <c r="G194" s="36" t="s">
        <v>435</v>
      </c>
      <c r="H194" s="12" t="s">
        <v>62</v>
      </c>
      <c r="I194" s="12" t="s">
        <v>41</v>
      </c>
      <c r="J194" s="34" t="s">
        <v>60</v>
      </c>
      <c r="K194" s="36" t="s">
        <v>42</v>
      </c>
      <c r="L194" s="29" t="s">
        <v>338</v>
      </c>
      <c r="M194" s="36" t="s">
        <v>609</v>
      </c>
      <c r="N194" s="29" t="s">
        <v>1210</v>
      </c>
      <c r="O194" s="107" t="s">
        <v>1234</v>
      </c>
      <c r="P194" s="78" t="s">
        <v>984</v>
      </c>
      <c r="Q194" s="14" t="s">
        <v>987</v>
      </c>
      <c r="R194" s="12" t="s">
        <v>970</v>
      </c>
      <c r="S194" s="12" t="s">
        <v>977</v>
      </c>
      <c r="T194" s="15">
        <v>18760000</v>
      </c>
      <c r="U194" s="15">
        <v>18760000</v>
      </c>
      <c r="V194" s="36" t="s">
        <v>150</v>
      </c>
      <c r="W194" s="48">
        <v>1723</v>
      </c>
      <c r="X194" s="48">
        <v>648</v>
      </c>
      <c r="Y194" s="57">
        <v>44804</v>
      </c>
      <c r="Z194" s="48"/>
      <c r="AA194" s="48"/>
      <c r="AB194" s="48"/>
      <c r="AC194" s="48"/>
      <c r="AD194" s="48">
        <v>780</v>
      </c>
      <c r="AE194" s="57">
        <v>44812</v>
      </c>
      <c r="AF194" s="48"/>
      <c r="AG194" s="48"/>
      <c r="AH194" s="48"/>
      <c r="AI194" s="26" t="s">
        <v>38</v>
      </c>
      <c r="AJ194" s="27" t="s">
        <v>63</v>
      </c>
      <c r="AK194" s="27" t="s">
        <v>67</v>
      </c>
      <c r="AL194" s="28">
        <v>5</v>
      </c>
      <c r="AM194" s="36" t="s">
        <v>137</v>
      </c>
      <c r="AN194" s="12">
        <v>4</v>
      </c>
      <c r="AO194" s="12">
        <v>0</v>
      </c>
      <c r="AP194" s="12">
        <f t="shared" ref="AP194" si="40">+AN194+AO194</f>
        <v>4</v>
      </c>
      <c r="AQ194" s="36"/>
      <c r="AR194" s="33">
        <v>44811</v>
      </c>
      <c r="AS194" s="37">
        <v>44816</v>
      </c>
      <c r="AT194" s="37">
        <v>44937</v>
      </c>
      <c r="AU194" s="37">
        <v>44937</v>
      </c>
      <c r="AV194" s="67"/>
      <c r="AW194" s="33" t="s">
        <v>532</v>
      </c>
      <c r="AX194" s="125" t="s">
        <v>109</v>
      </c>
      <c r="AY194" s="89"/>
      <c r="AZ194" s="89"/>
      <c r="BA194" s="89"/>
      <c r="BB194" s="89"/>
      <c r="BC194" s="89"/>
      <c r="BD194" s="89"/>
      <c r="BE194" s="89"/>
      <c r="BF194" s="89"/>
      <c r="BG194" s="36"/>
      <c r="BH194" s="32"/>
      <c r="BI194" s="38"/>
      <c r="BJ194" s="32"/>
      <c r="BK194" s="38"/>
      <c r="BL194" s="32"/>
      <c r="BM194" s="38"/>
      <c r="BN194" s="38"/>
      <c r="BO194" s="38"/>
      <c r="BP194" s="38"/>
      <c r="BQ194" s="94"/>
      <c r="BR194" s="94"/>
      <c r="BS194" s="39"/>
      <c r="BT194" s="94"/>
      <c r="BU194" s="94"/>
      <c r="BV194" s="94"/>
      <c r="BW194" s="94"/>
      <c r="BX194" s="94"/>
      <c r="BY194" s="103"/>
      <c r="BZ194" s="56"/>
      <c r="CA194" s="57"/>
      <c r="CB194" s="58"/>
      <c r="CC194" s="48"/>
      <c r="CD194" s="57"/>
      <c r="CE194" s="58"/>
      <c r="CF194" s="48"/>
      <c r="CG194" s="48"/>
      <c r="CH194" s="67"/>
      <c r="CI194" s="60"/>
      <c r="CJ194" s="60"/>
      <c r="CK194" s="60"/>
      <c r="CL194" s="60"/>
      <c r="CM194" s="60"/>
      <c r="CN194" s="59"/>
      <c r="CO194" s="60"/>
      <c r="CP194" s="60"/>
      <c r="CQ194" s="60"/>
      <c r="CR194" s="60"/>
      <c r="CS194" s="60"/>
      <c r="CT194" s="60"/>
      <c r="CU194" s="60"/>
      <c r="CV194" s="60"/>
      <c r="CW194" s="60"/>
      <c r="CX194" s="60"/>
      <c r="CY194" s="60"/>
      <c r="CZ194" s="60"/>
      <c r="DA194" s="60"/>
      <c r="DB194" s="60"/>
      <c r="DC194" s="60"/>
      <c r="DD194" s="48"/>
      <c r="DE194" s="61">
        <f>+CB194+CE194+CH194+CK194+CN194+CQ194+CT194+CW194+CY194</f>
        <v>0</v>
      </c>
    </row>
    <row r="195" spans="1:109" ht="36" x14ac:dyDescent="0.25">
      <c r="A195" s="36">
        <v>191</v>
      </c>
      <c r="B195" s="36">
        <v>2022</v>
      </c>
      <c r="C195" s="78" t="s">
        <v>1212</v>
      </c>
      <c r="D195" s="78" t="s">
        <v>1213</v>
      </c>
      <c r="E195" s="133" t="s">
        <v>517</v>
      </c>
      <c r="F195" s="120" t="s">
        <v>879</v>
      </c>
      <c r="G195" s="36" t="s">
        <v>435</v>
      </c>
      <c r="H195" s="12" t="s">
        <v>61</v>
      </c>
      <c r="I195" s="12" t="s">
        <v>45</v>
      </c>
      <c r="J195" s="34" t="s">
        <v>60</v>
      </c>
      <c r="K195" s="36" t="s">
        <v>42</v>
      </c>
      <c r="L195" s="29" t="s">
        <v>1194</v>
      </c>
      <c r="M195" s="36" t="s">
        <v>373</v>
      </c>
      <c r="N195" s="29" t="s">
        <v>388</v>
      </c>
      <c r="O195" s="107" t="s">
        <v>1235</v>
      </c>
      <c r="P195" s="78" t="s">
        <v>984</v>
      </c>
      <c r="Q195" s="14" t="s">
        <v>987</v>
      </c>
      <c r="R195" s="12" t="s">
        <v>970</v>
      </c>
      <c r="S195" s="12" t="s">
        <v>977</v>
      </c>
      <c r="T195" s="15">
        <v>8800000</v>
      </c>
      <c r="U195" s="15">
        <v>8800000</v>
      </c>
      <c r="V195" s="36" t="s">
        <v>150</v>
      </c>
      <c r="W195" s="48">
        <v>1841</v>
      </c>
      <c r="X195" s="48">
        <v>651</v>
      </c>
      <c r="Y195" s="57">
        <v>44804</v>
      </c>
      <c r="Z195" s="48"/>
      <c r="AA195" s="48"/>
      <c r="AB195" s="48"/>
      <c r="AC195" s="48"/>
      <c r="AD195" s="48">
        <v>773</v>
      </c>
      <c r="AE195" s="57">
        <v>44812</v>
      </c>
      <c r="AF195" s="48"/>
      <c r="AG195" s="48"/>
      <c r="AH195" s="48"/>
      <c r="AI195" s="26" t="s">
        <v>38</v>
      </c>
      <c r="AJ195" s="27" t="s">
        <v>63</v>
      </c>
      <c r="AK195" s="27" t="s">
        <v>68</v>
      </c>
      <c r="AL195" s="28">
        <v>4</v>
      </c>
      <c r="AM195" s="36" t="s">
        <v>137</v>
      </c>
      <c r="AN195" s="12">
        <v>4</v>
      </c>
      <c r="AO195" s="12">
        <v>0</v>
      </c>
      <c r="AP195" s="12">
        <f t="shared" ref="AP195:AP199" si="41">+AN195+AO195</f>
        <v>4</v>
      </c>
      <c r="AQ195" s="36"/>
      <c r="AR195" s="33">
        <v>44811</v>
      </c>
      <c r="AS195" s="37">
        <v>44812</v>
      </c>
      <c r="AT195" s="37">
        <v>44933</v>
      </c>
      <c r="AU195" s="37">
        <v>44933</v>
      </c>
      <c r="AV195" s="67"/>
      <c r="AW195" s="33" t="s">
        <v>532</v>
      </c>
      <c r="AX195" s="125" t="s">
        <v>109</v>
      </c>
      <c r="AY195" s="89"/>
      <c r="AZ195" s="89"/>
      <c r="BA195" s="89"/>
      <c r="BB195" s="89"/>
      <c r="BC195" s="89"/>
      <c r="BD195" s="89"/>
      <c r="BE195" s="89"/>
      <c r="BF195" s="89"/>
      <c r="BG195" s="36"/>
      <c r="BH195" s="32"/>
      <c r="BI195" s="38"/>
      <c r="BJ195" s="32"/>
      <c r="BK195" s="38"/>
      <c r="BL195" s="32"/>
      <c r="BM195" s="38"/>
      <c r="BN195" s="38"/>
      <c r="BO195" s="38"/>
      <c r="BP195" s="38"/>
      <c r="BQ195" s="94"/>
      <c r="BR195" s="94"/>
      <c r="BS195" s="39"/>
      <c r="BT195" s="94"/>
      <c r="BU195" s="94"/>
      <c r="BV195" s="94"/>
      <c r="BW195" s="94"/>
      <c r="BX195" s="94"/>
      <c r="BY195" s="103"/>
      <c r="BZ195" s="56"/>
      <c r="CA195" s="57"/>
      <c r="CB195" s="58"/>
      <c r="CC195" s="48"/>
      <c r="CD195" s="57"/>
      <c r="CE195" s="58"/>
      <c r="CF195" s="48"/>
      <c r="CG195" s="48"/>
      <c r="CH195" s="67"/>
      <c r="CI195" s="60"/>
      <c r="CJ195" s="60"/>
      <c r="CK195" s="60"/>
      <c r="CL195" s="60"/>
      <c r="CM195" s="60"/>
      <c r="CN195" s="59"/>
      <c r="CO195" s="60"/>
      <c r="CP195" s="60"/>
      <c r="CQ195" s="60"/>
      <c r="CR195" s="60"/>
      <c r="CS195" s="60"/>
      <c r="CT195" s="60"/>
      <c r="CU195" s="60"/>
      <c r="CV195" s="60"/>
      <c r="CW195" s="60"/>
      <c r="CX195" s="60"/>
      <c r="CY195" s="60"/>
      <c r="CZ195" s="60"/>
      <c r="DA195" s="60"/>
      <c r="DB195" s="60"/>
      <c r="DC195" s="60"/>
      <c r="DD195" s="48"/>
      <c r="DE195" s="61"/>
    </row>
    <row r="196" spans="1:109" ht="36" x14ac:dyDescent="0.25">
      <c r="A196" s="36">
        <v>192</v>
      </c>
      <c r="B196" s="36">
        <v>2022</v>
      </c>
      <c r="C196" s="78" t="s">
        <v>1214</v>
      </c>
      <c r="D196" s="78" t="s">
        <v>1215</v>
      </c>
      <c r="E196" s="133" t="s">
        <v>946</v>
      </c>
      <c r="F196" s="120" t="s">
        <v>1217</v>
      </c>
      <c r="G196" s="36" t="s">
        <v>435</v>
      </c>
      <c r="H196" s="12" t="s">
        <v>62</v>
      </c>
      <c r="I196" s="12" t="s">
        <v>43</v>
      </c>
      <c r="J196" s="34" t="s">
        <v>60</v>
      </c>
      <c r="K196" s="36" t="s">
        <v>42</v>
      </c>
      <c r="L196" s="29" t="s">
        <v>717</v>
      </c>
      <c r="M196" s="36" t="s">
        <v>126</v>
      </c>
      <c r="N196" s="29" t="s">
        <v>1216</v>
      </c>
      <c r="O196" s="107" t="s">
        <v>1236</v>
      </c>
      <c r="P196" s="78" t="s">
        <v>984</v>
      </c>
      <c r="Q196" s="14" t="s">
        <v>987</v>
      </c>
      <c r="R196" s="12" t="s">
        <v>970</v>
      </c>
      <c r="S196" s="12" t="s">
        <v>977</v>
      </c>
      <c r="T196" s="15">
        <v>8211000</v>
      </c>
      <c r="U196" s="15">
        <v>8211000</v>
      </c>
      <c r="V196" s="36" t="s">
        <v>150</v>
      </c>
      <c r="W196" s="48">
        <v>1741</v>
      </c>
      <c r="X196" s="48">
        <v>667</v>
      </c>
      <c r="Y196" s="57">
        <v>44810</v>
      </c>
      <c r="Z196" s="48"/>
      <c r="AA196" s="48"/>
      <c r="AB196" s="48"/>
      <c r="AC196" s="48"/>
      <c r="AD196" s="48"/>
      <c r="AE196" s="57"/>
      <c r="AF196" s="48"/>
      <c r="AG196" s="48"/>
      <c r="AH196" s="48"/>
      <c r="AI196" s="26" t="s">
        <v>38</v>
      </c>
      <c r="AJ196" s="27" t="s">
        <v>63</v>
      </c>
      <c r="AK196" s="27" t="s">
        <v>68</v>
      </c>
      <c r="AL196" s="28">
        <v>4</v>
      </c>
      <c r="AM196" s="36" t="s">
        <v>137</v>
      </c>
      <c r="AN196" s="12">
        <v>3</v>
      </c>
      <c r="AO196" s="12">
        <v>0</v>
      </c>
      <c r="AP196" s="12">
        <f t="shared" si="41"/>
        <v>3</v>
      </c>
      <c r="AQ196" s="36"/>
      <c r="AR196" s="33">
        <v>44812</v>
      </c>
      <c r="AS196" s="37">
        <v>44816</v>
      </c>
      <c r="AT196" s="37">
        <v>44906</v>
      </c>
      <c r="AU196" s="37">
        <v>44906</v>
      </c>
      <c r="AV196" s="67"/>
      <c r="AW196" s="33" t="s">
        <v>823</v>
      </c>
      <c r="AX196" s="125" t="s">
        <v>109</v>
      </c>
      <c r="AY196" s="89"/>
      <c r="AZ196" s="89"/>
      <c r="BA196" s="89"/>
      <c r="BB196" s="89"/>
      <c r="BC196" s="89"/>
      <c r="BD196" s="89"/>
      <c r="BE196" s="89"/>
      <c r="BF196" s="89"/>
      <c r="BG196" s="36"/>
      <c r="BH196" s="32"/>
      <c r="BI196" s="38"/>
      <c r="BJ196" s="32"/>
      <c r="BK196" s="38"/>
      <c r="BL196" s="32"/>
      <c r="BM196" s="38"/>
      <c r="BN196" s="38"/>
      <c r="BO196" s="38"/>
      <c r="BP196" s="38"/>
      <c r="BQ196" s="94"/>
      <c r="BR196" s="94"/>
      <c r="BS196" s="39"/>
      <c r="BT196" s="94"/>
      <c r="BU196" s="94"/>
      <c r="BV196" s="94"/>
      <c r="BW196" s="94"/>
      <c r="BX196" s="94"/>
      <c r="BY196" s="103"/>
      <c r="BZ196" s="56"/>
      <c r="CA196" s="57"/>
      <c r="CB196" s="58"/>
      <c r="CC196" s="48"/>
      <c r="CD196" s="57"/>
      <c r="CE196" s="58"/>
      <c r="CF196" s="48"/>
      <c r="CG196" s="48"/>
      <c r="CH196" s="67"/>
      <c r="CI196" s="60"/>
      <c r="CJ196" s="60"/>
      <c r="CK196" s="60"/>
      <c r="CL196" s="60"/>
      <c r="CM196" s="60"/>
      <c r="CN196" s="59"/>
      <c r="CO196" s="60"/>
      <c r="CP196" s="60"/>
      <c r="CQ196" s="60"/>
      <c r="CR196" s="60"/>
      <c r="CS196" s="60"/>
      <c r="CT196" s="60"/>
      <c r="CU196" s="60"/>
      <c r="CV196" s="60"/>
      <c r="CW196" s="60"/>
      <c r="CX196" s="60"/>
      <c r="CY196" s="60"/>
      <c r="CZ196" s="60"/>
      <c r="DA196" s="60"/>
      <c r="DB196" s="60"/>
      <c r="DC196" s="60"/>
      <c r="DD196" s="48"/>
      <c r="DE196" s="61"/>
    </row>
    <row r="197" spans="1:109" ht="36" x14ac:dyDescent="0.25">
      <c r="A197" s="36">
        <v>193</v>
      </c>
      <c r="B197" s="36">
        <v>2022</v>
      </c>
      <c r="C197" s="78" t="s">
        <v>1225</v>
      </c>
      <c r="D197" s="78" t="s">
        <v>1226</v>
      </c>
      <c r="E197" s="133" t="s">
        <v>525</v>
      </c>
      <c r="F197" s="120" t="s">
        <v>913</v>
      </c>
      <c r="G197" s="36" t="s">
        <v>435</v>
      </c>
      <c r="H197" s="12" t="s">
        <v>62</v>
      </c>
      <c r="I197" s="12" t="s">
        <v>43</v>
      </c>
      <c r="J197" s="34" t="s">
        <v>60</v>
      </c>
      <c r="K197" s="36" t="s">
        <v>42</v>
      </c>
      <c r="L197" s="29" t="s">
        <v>1243</v>
      </c>
      <c r="M197" s="36" t="s">
        <v>1227</v>
      </c>
      <c r="N197" s="29" t="s">
        <v>1242</v>
      </c>
      <c r="O197" s="107" t="s">
        <v>1237</v>
      </c>
      <c r="P197" s="78" t="s">
        <v>984</v>
      </c>
      <c r="Q197" s="14" t="s">
        <v>987</v>
      </c>
      <c r="R197" s="12" t="s">
        <v>970</v>
      </c>
      <c r="S197" s="12" t="s">
        <v>977</v>
      </c>
      <c r="T197" s="15">
        <v>14000000</v>
      </c>
      <c r="U197" s="15">
        <v>14000000</v>
      </c>
      <c r="V197" s="36" t="s">
        <v>150</v>
      </c>
      <c r="W197" s="48">
        <v>1741</v>
      </c>
      <c r="X197" s="48"/>
      <c r="Y197" s="57"/>
      <c r="Z197" s="48"/>
      <c r="AA197" s="48"/>
      <c r="AB197" s="48"/>
      <c r="AC197" s="48"/>
      <c r="AD197" s="48"/>
      <c r="AE197" s="57"/>
      <c r="AF197" s="48"/>
      <c r="AG197" s="48"/>
      <c r="AH197" s="48"/>
      <c r="AI197" s="26" t="s">
        <v>38</v>
      </c>
      <c r="AJ197" s="27" t="s">
        <v>63</v>
      </c>
      <c r="AK197" s="27" t="s">
        <v>68</v>
      </c>
      <c r="AL197" s="28">
        <v>4</v>
      </c>
      <c r="AM197" s="36" t="s">
        <v>137</v>
      </c>
      <c r="AN197" s="12">
        <v>3</v>
      </c>
      <c r="AO197" s="12">
        <v>0</v>
      </c>
      <c r="AP197" s="12">
        <f t="shared" si="41"/>
        <v>3</v>
      </c>
      <c r="AQ197" s="36" t="s">
        <v>1019</v>
      </c>
      <c r="AR197" s="33">
        <v>44812</v>
      </c>
      <c r="AS197" s="37">
        <v>44817</v>
      </c>
      <c r="AT197" s="37">
        <v>44922</v>
      </c>
      <c r="AU197" s="37">
        <v>44922</v>
      </c>
      <c r="AV197" s="67"/>
      <c r="AW197" s="33" t="s">
        <v>823</v>
      </c>
      <c r="AX197" s="125" t="s">
        <v>109</v>
      </c>
      <c r="AY197" s="89"/>
      <c r="AZ197" s="89"/>
      <c r="BA197" s="89"/>
      <c r="BB197" s="89"/>
      <c r="BC197" s="89"/>
      <c r="BD197" s="89"/>
      <c r="BE197" s="89"/>
      <c r="BF197" s="89"/>
      <c r="BG197" s="36"/>
      <c r="BH197" s="32"/>
      <c r="BI197" s="38"/>
      <c r="BJ197" s="32"/>
      <c r="BK197" s="38"/>
      <c r="BL197" s="32"/>
      <c r="BM197" s="38"/>
      <c r="BN197" s="38"/>
      <c r="BO197" s="38"/>
      <c r="BP197" s="38"/>
      <c r="BQ197" s="94"/>
      <c r="BR197" s="94"/>
      <c r="BS197" s="39"/>
      <c r="BT197" s="94"/>
      <c r="BU197" s="94"/>
      <c r="BV197" s="94"/>
      <c r="BW197" s="94"/>
      <c r="BX197" s="94"/>
      <c r="BY197" s="103"/>
      <c r="BZ197" s="56"/>
      <c r="CA197" s="57"/>
      <c r="CB197" s="58"/>
      <c r="CC197" s="48"/>
      <c r="CD197" s="57"/>
      <c r="CE197" s="58"/>
      <c r="CF197" s="48"/>
      <c r="CG197" s="48"/>
      <c r="CH197" s="67"/>
      <c r="CI197" s="60"/>
      <c r="CJ197" s="60"/>
      <c r="CK197" s="60"/>
      <c r="CL197" s="60"/>
      <c r="CM197" s="60"/>
      <c r="CN197" s="59"/>
      <c r="CO197" s="60"/>
      <c r="CP197" s="60"/>
      <c r="CQ197" s="60"/>
      <c r="CR197" s="60"/>
      <c r="CS197" s="60"/>
      <c r="CT197" s="60"/>
      <c r="CU197" s="60"/>
      <c r="CV197" s="60"/>
      <c r="CW197" s="60"/>
      <c r="CX197" s="60"/>
      <c r="CY197" s="60"/>
      <c r="CZ197" s="60"/>
      <c r="DA197" s="60"/>
      <c r="DB197" s="60"/>
      <c r="DC197" s="60"/>
      <c r="DD197" s="48"/>
      <c r="DE197" s="61"/>
    </row>
    <row r="198" spans="1:109" ht="36" x14ac:dyDescent="0.25">
      <c r="A198" s="36">
        <v>194</v>
      </c>
      <c r="B198" s="36">
        <v>2022</v>
      </c>
      <c r="C198" s="78" t="s">
        <v>1218</v>
      </c>
      <c r="D198" s="78" t="s">
        <v>1219</v>
      </c>
      <c r="E198" s="133" t="s">
        <v>1221</v>
      </c>
      <c r="F198" s="120" t="s">
        <v>895</v>
      </c>
      <c r="G198" s="36" t="s">
        <v>435</v>
      </c>
      <c r="H198" s="12" t="s">
        <v>61</v>
      </c>
      <c r="I198" s="12" t="s">
        <v>41</v>
      </c>
      <c r="J198" s="34" t="s">
        <v>60</v>
      </c>
      <c r="K198" s="36" t="s">
        <v>42</v>
      </c>
      <c r="L198" s="29"/>
      <c r="M198" s="36" t="s">
        <v>127</v>
      </c>
      <c r="N198" s="29" t="s">
        <v>1220</v>
      </c>
      <c r="O198" s="107" t="s">
        <v>1238</v>
      </c>
      <c r="P198" s="78" t="s">
        <v>984</v>
      </c>
      <c r="Q198" s="14" t="s">
        <v>987</v>
      </c>
      <c r="R198" s="12" t="s">
        <v>970</v>
      </c>
      <c r="S198" s="12" t="s">
        <v>977</v>
      </c>
      <c r="T198" s="15">
        <v>16100000</v>
      </c>
      <c r="U198" s="15">
        <v>16100000</v>
      </c>
      <c r="V198" s="36" t="s">
        <v>150</v>
      </c>
      <c r="W198" s="48">
        <v>1841</v>
      </c>
      <c r="X198" s="48">
        <v>668</v>
      </c>
      <c r="Y198" s="57">
        <v>44810</v>
      </c>
      <c r="Z198" s="48"/>
      <c r="AA198" s="48"/>
      <c r="AB198" s="48"/>
      <c r="AC198" s="48"/>
      <c r="AD198" s="48"/>
      <c r="AE198" s="57"/>
      <c r="AF198" s="48"/>
      <c r="AG198" s="48"/>
      <c r="AH198" s="48"/>
      <c r="AI198" s="26" t="s">
        <v>38</v>
      </c>
      <c r="AJ198" s="27" t="s">
        <v>63</v>
      </c>
      <c r="AK198" s="27" t="s">
        <v>68</v>
      </c>
      <c r="AL198" s="28">
        <v>4</v>
      </c>
      <c r="AM198" s="36" t="s">
        <v>137</v>
      </c>
      <c r="AN198" s="12">
        <v>3</v>
      </c>
      <c r="AO198" s="12">
        <v>0</v>
      </c>
      <c r="AP198" s="12">
        <f t="shared" si="41"/>
        <v>3</v>
      </c>
      <c r="AQ198" s="36" t="s">
        <v>1019</v>
      </c>
      <c r="AR198" s="33"/>
      <c r="AS198" s="33" t="s">
        <v>1259</v>
      </c>
      <c r="AT198" s="37"/>
      <c r="AU198" s="37"/>
      <c r="AV198" s="67"/>
      <c r="AW198" s="33"/>
      <c r="AX198" s="125" t="s">
        <v>113</v>
      </c>
      <c r="AY198" s="89"/>
      <c r="AZ198" s="89"/>
      <c r="BA198" s="89"/>
      <c r="BB198" s="89"/>
      <c r="BC198" s="89"/>
      <c r="BD198" s="89"/>
      <c r="BE198" s="89"/>
      <c r="BF198" s="89"/>
      <c r="BG198" s="36"/>
      <c r="BH198" s="32"/>
      <c r="BI198" s="38"/>
      <c r="BJ198" s="32"/>
      <c r="BK198" s="38"/>
      <c r="BL198" s="32"/>
      <c r="BM198" s="38"/>
      <c r="BN198" s="38"/>
      <c r="BO198" s="38"/>
      <c r="BP198" s="38"/>
      <c r="BQ198" s="94"/>
      <c r="BR198" s="94"/>
      <c r="BS198" s="39"/>
      <c r="BT198" s="94"/>
      <c r="BU198" s="94"/>
      <c r="BV198" s="94"/>
      <c r="BW198" s="94"/>
      <c r="BX198" s="94"/>
      <c r="BY198" s="103"/>
      <c r="BZ198" s="56"/>
      <c r="CA198" s="57"/>
      <c r="CB198" s="58"/>
      <c r="CC198" s="48"/>
      <c r="CD198" s="57"/>
      <c r="CE198" s="58"/>
      <c r="CF198" s="48"/>
      <c r="CG198" s="48"/>
      <c r="CH198" s="67"/>
      <c r="CI198" s="60"/>
      <c r="CJ198" s="60"/>
      <c r="CK198" s="60"/>
      <c r="CL198" s="60"/>
      <c r="CM198" s="60"/>
      <c r="CN198" s="59"/>
      <c r="CO198" s="60"/>
      <c r="CP198" s="60"/>
      <c r="CQ198" s="60"/>
      <c r="CR198" s="60"/>
      <c r="CS198" s="60"/>
      <c r="CT198" s="60"/>
      <c r="CU198" s="60"/>
      <c r="CV198" s="60"/>
      <c r="CW198" s="60"/>
      <c r="CX198" s="60"/>
      <c r="CY198" s="60"/>
      <c r="CZ198" s="60"/>
      <c r="DA198" s="60"/>
      <c r="DB198" s="60"/>
      <c r="DC198" s="60"/>
      <c r="DD198" s="48"/>
      <c r="DE198" s="61"/>
    </row>
    <row r="199" spans="1:109" ht="25.5" x14ac:dyDescent="0.25">
      <c r="A199" s="36">
        <v>195</v>
      </c>
      <c r="B199" s="36">
        <v>2022</v>
      </c>
      <c r="C199" s="78" t="s">
        <v>1222</v>
      </c>
      <c r="D199" s="78" t="s">
        <v>1223</v>
      </c>
      <c r="E199" s="133" t="s">
        <v>1224</v>
      </c>
      <c r="F199" s="120" t="s">
        <v>909</v>
      </c>
      <c r="G199" s="36" t="s">
        <v>435</v>
      </c>
      <c r="H199" s="12" t="s">
        <v>61</v>
      </c>
      <c r="I199" s="12" t="s">
        <v>41</v>
      </c>
      <c r="J199" s="34" t="s">
        <v>60</v>
      </c>
      <c r="K199" s="36" t="s">
        <v>42</v>
      </c>
      <c r="L199" s="29"/>
      <c r="M199" s="36" t="s">
        <v>371</v>
      </c>
      <c r="N199" s="29" t="s">
        <v>1247</v>
      </c>
      <c r="O199" s="107" t="s">
        <v>1239</v>
      </c>
      <c r="P199" s="78" t="s">
        <v>984</v>
      </c>
      <c r="Q199" s="14" t="s">
        <v>987</v>
      </c>
      <c r="R199" s="12" t="s">
        <v>970</v>
      </c>
      <c r="S199" s="12" t="s">
        <v>977</v>
      </c>
      <c r="T199" s="15">
        <v>20720000</v>
      </c>
      <c r="U199" s="15">
        <v>20720000</v>
      </c>
      <c r="V199" s="36" t="s">
        <v>150</v>
      </c>
      <c r="W199" s="48">
        <v>1841</v>
      </c>
      <c r="X199" s="48">
        <v>669</v>
      </c>
      <c r="Y199" s="57">
        <v>44810</v>
      </c>
      <c r="Z199" s="48"/>
      <c r="AA199" s="48"/>
      <c r="AB199" s="48"/>
      <c r="AC199" s="48"/>
      <c r="AD199" s="48">
        <v>787</v>
      </c>
      <c r="AE199" s="57"/>
      <c r="AF199" s="48"/>
      <c r="AG199" s="48"/>
      <c r="AH199" s="48"/>
      <c r="AI199" s="26" t="s">
        <v>38</v>
      </c>
      <c r="AJ199" s="27" t="s">
        <v>63</v>
      </c>
      <c r="AK199" s="27" t="s">
        <v>67</v>
      </c>
      <c r="AL199" s="28">
        <v>5</v>
      </c>
      <c r="AM199" s="36" t="s">
        <v>137</v>
      </c>
      <c r="AN199" s="12">
        <v>4</v>
      </c>
      <c r="AO199" s="12">
        <v>0</v>
      </c>
      <c r="AP199" s="12">
        <f t="shared" si="41"/>
        <v>4</v>
      </c>
      <c r="AQ199" s="36"/>
      <c r="AR199" s="33">
        <v>44812</v>
      </c>
      <c r="AS199" s="33" t="s">
        <v>1259</v>
      </c>
      <c r="AT199" s="37"/>
      <c r="AU199" s="37"/>
      <c r="AV199" s="67"/>
      <c r="AW199" s="33"/>
      <c r="AX199" s="125" t="s">
        <v>113</v>
      </c>
      <c r="AY199" s="89"/>
      <c r="AZ199" s="89"/>
      <c r="BA199" s="89"/>
      <c r="BB199" s="89"/>
      <c r="BC199" s="89"/>
      <c r="BD199" s="89"/>
      <c r="BE199" s="89"/>
      <c r="BF199" s="89"/>
      <c r="BG199" s="36"/>
      <c r="BH199" s="32"/>
      <c r="BI199" s="38"/>
      <c r="BJ199" s="32"/>
      <c r="BK199" s="38"/>
      <c r="BL199" s="32"/>
      <c r="BM199" s="38"/>
      <c r="BN199" s="38"/>
      <c r="BO199" s="38"/>
      <c r="BP199" s="38"/>
      <c r="BQ199" s="94"/>
      <c r="BR199" s="94"/>
      <c r="BS199" s="39"/>
      <c r="BT199" s="94"/>
      <c r="BU199" s="94"/>
      <c r="BV199" s="94"/>
      <c r="BW199" s="94"/>
      <c r="BX199" s="94"/>
      <c r="BY199" s="103"/>
      <c r="BZ199" s="56"/>
      <c r="CA199" s="57"/>
      <c r="CB199" s="58"/>
      <c r="CC199" s="48"/>
      <c r="CD199" s="57"/>
      <c r="CE199" s="58"/>
      <c r="CF199" s="48"/>
      <c r="CG199" s="48"/>
      <c r="CH199" s="67"/>
      <c r="CI199" s="60"/>
      <c r="CJ199" s="60"/>
      <c r="CK199" s="60"/>
      <c r="CL199" s="60"/>
      <c r="CM199" s="60"/>
      <c r="CN199" s="59"/>
      <c r="CO199" s="60"/>
      <c r="CP199" s="60"/>
      <c r="CQ199" s="60"/>
      <c r="CR199" s="60"/>
      <c r="CS199" s="60"/>
      <c r="CT199" s="60"/>
      <c r="CU199" s="60"/>
      <c r="CV199" s="60"/>
      <c r="CW199" s="60"/>
      <c r="CX199" s="60"/>
      <c r="CY199" s="60"/>
      <c r="CZ199" s="60"/>
      <c r="DA199" s="60"/>
      <c r="DB199" s="60"/>
      <c r="DC199" s="60"/>
      <c r="DD199" s="48"/>
      <c r="DE199" s="61"/>
    </row>
    <row r="200" spans="1:109" ht="36" x14ac:dyDescent="0.25">
      <c r="A200" s="36">
        <v>199</v>
      </c>
      <c r="B200" s="36">
        <v>2022</v>
      </c>
      <c r="C200" s="78" t="s">
        <v>1244</v>
      </c>
      <c r="D200" s="78" t="s">
        <v>1272</v>
      </c>
      <c r="E200" s="133" t="s">
        <v>1245</v>
      </c>
      <c r="F200" s="120" t="s">
        <v>39</v>
      </c>
      <c r="G200" s="55" t="s">
        <v>39</v>
      </c>
      <c r="H200" s="55" t="s">
        <v>39</v>
      </c>
      <c r="I200" s="55" t="s">
        <v>39</v>
      </c>
      <c r="J200" s="34" t="s">
        <v>1145</v>
      </c>
      <c r="K200" s="36" t="s">
        <v>98</v>
      </c>
      <c r="L200" s="29" t="s">
        <v>1273</v>
      </c>
      <c r="M200" s="12" t="s">
        <v>380</v>
      </c>
      <c r="N200" s="29" t="s">
        <v>1248</v>
      </c>
      <c r="O200" s="107" t="s">
        <v>1246</v>
      </c>
      <c r="P200" s="78" t="s">
        <v>983</v>
      </c>
      <c r="Q200" s="14" t="s">
        <v>965</v>
      </c>
      <c r="R200" s="12" t="s">
        <v>970</v>
      </c>
      <c r="S200" s="12" t="s">
        <v>977</v>
      </c>
      <c r="T200" s="15">
        <v>286801900</v>
      </c>
      <c r="U200" s="15">
        <v>286801900</v>
      </c>
      <c r="V200" s="16" t="s">
        <v>150</v>
      </c>
      <c r="W200" s="48">
        <v>1731</v>
      </c>
      <c r="X200" s="48">
        <v>579</v>
      </c>
      <c r="Y200" s="57">
        <v>44769</v>
      </c>
      <c r="Z200" s="48"/>
      <c r="AA200" s="48"/>
      <c r="AB200" s="48"/>
      <c r="AC200" s="48"/>
      <c r="AD200" s="48">
        <v>782</v>
      </c>
      <c r="AE200" s="57">
        <v>44812</v>
      </c>
      <c r="AF200" s="48"/>
      <c r="AG200" s="48"/>
      <c r="AH200" s="48"/>
      <c r="AI200" s="26" t="s">
        <v>38</v>
      </c>
      <c r="AJ200" s="27" t="s">
        <v>63</v>
      </c>
      <c r="AK200" s="27" t="s">
        <v>71</v>
      </c>
      <c r="AL200" s="28">
        <v>18</v>
      </c>
      <c r="AM200" s="36" t="s">
        <v>137</v>
      </c>
      <c r="AN200" s="12">
        <v>8</v>
      </c>
      <c r="AO200" s="12">
        <v>0</v>
      </c>
      <c r="AP200" s="12">
        <f>+AN200+AO200</f>
        <v>8</v>
      </c>
      <c r="AQ200" s="36"/>
      <c r="AR200" s="33">
        <v>44769</v>
      </c>
      <c r="AS200" s="37">
        <v>44820</v>
      </c>
      <c r="AT200" s="37">
        <v>45061</v>
      </c>
      <c r="AU200" s="37">
        <v>45061</v>
      </c>
      <c r="AV200" s="67"/>
      <c r="AW200" s="33" t="s">
        <v>1046</v>
      </c>
      <c r="AX200" s="125" t="s">
        <v>109</v>
      </c>
      <c r="AY200" s="89"/>
      <c r="AZ200" s="89"/>
      <c r="BA200" s="89"/>
      <c r="BB200" s="89"/>
      <c r="BC200" s="89"/>
      <c r="BD200" s="89"/>
      <c r="BE200" s="89"/>
      <c r="BF200" s="89"/>
      <c r="BG200" s="36"/>
      <c r="BH200" s="32"/>
      <c r="BI200" s="38"/>
      <c r="BJ200" s="32"/>
      <c r="BK200" s="38"/>
      <c r="BL200" s="32"/>
      <c r="BM200" s="38"/>
      <c r="BN200" s="38"/>
      <c r="BO200" s="38"/>
      <c r="BP200" s="38"/>
      <c r="BQ200" s="94"/>
      <c r="BR200" s="94"/>
      <c r="BS200" s="39"/>
      <c r="BT200" s="94"/>
      <c r="BU200" s="94"/>
      <c r="BV200" s="94"/>
      <c r="BW200" s="94"/>
      <c r="BX200" s="94"/>
      <c r="BY200" s="103"/>
      <c r="BZ200" s="56"/>
      <c r="CA200" s="57"/>
      <c r="CB200" s="58"/>
      <c r="CC200" s="48"/>
      <c r="CD200" s="57"/>
      <c r="CE200" s="58"/>
      <c r="CF200" s="48"/>
      <c r="CG200" s="48"/>
      <c r="CH200" s="67"/>
      <c r="CI200" s="60"/>
      <c r="CJ200" s="60"/>
      <c r="CK200" s="60"/>
      <c r="CL200" s="60"/>
      <c r="CM200" s="60"/>
      <c r="CN200" s="59"/>
      <c r="CO200" s="60"/>
      <c r="CP200" s="60"/>
      <c r="CQ200" s="60"/>
      <c r="CR200" s="60"/>
      <c r="CS200" s="60"/>
      <c r="CT200" s="60"/>
      <c r="CU200" s="60"/>
      <c r="CV200" s="60"/>
      <c r="CW200" s="60"/>
      <c r="CX200" s="60"/>
      <c r="CY200" s="60"/>
      <c r="CZ200" s="60"/>
      <c r="DA200" s="60"/>
      <c r="DB200" s="60"/>
      <c r="DC200" s="60"/>
      <c r="DD200" s="48"/>
      <c r="DE200" s="61"/>
    </row>
    <row r="201" spans="1:109" ht="36" x14ac:dyDescent="0.25">
      <c r="A201" s="36">
        <v>201</v>
      </c>
      <c r="B201" s="36">
        <v>2022</v>
      </c>
      <c r="C201" s="78" t="s">
        <v>1260</v>
      </c>
      <c r="D201" s="78" t="s">
        <v>1264</v>
      </c>
      <c r="E201" s="133" t="s">
        <v>1262</v>
      </c>
      <c r="F201" s="120" t="s">
        <v>39</v>
      </c>
      <c r="G201" s="55" t="s">
        <v>39</v>
      </c>
      <c r="H201" s="55" t="s">
        <v>39</v>
      </c>
      <c r="I201" s="55" t="s">
        <v>39</v>
      </c>
      <c r="J201" s="34" t="s">
        <v>1145</v>
      </c>
      <c r="K201" s="36" t="s">
        <v>99</v>
      </c>
      <c r="L201" s="62" t="s">
        <v>1263</v>
      </c>
      <c r="M201" s="36" t="s">
        <v>609</v>
      </c>
      <c r="N201" s="29" t="s">
        <v>1265</v>
      </c>
      <c r="O201" s="107" t="s">
        <v>1261</v>
      </c>
      <c r="P201" s="78" t="s">
        <v>992</v>
      </c>
      <c r="Q201" s="14" t="s">
        <v>993</v>
      </c>
      <c r="R201" s="12" t="s">
        <v>972</v>
      </c>
      <c r="S201" s="12" t="s">
        <v>979</v>
      </c>
      <c r="T201" s="15">
        <v>28000000</v>
      </c>
      <c r="U201" s="15">
        <v>28000000</v>
      </c>
      <c r="V201" s="16" t="s">
        <v>150</v>
      </c>
      <c r="W201" s="48">
        <v>1734</v>
      </c>
      <c r="X201" s="48">
        <v>637</v>
      </c>
      <c r="Y201" s="57">
        <v>44802</v>
      </c>
      <c r="Z201" s="48"/>
      <c r="AA201" s="48"/>
      <c r="AB201" s="48"/>
      <c r="AC201" s="48"/>
      <c r="AD201" s="48"/>
      <c r="AE201" s="57"/>
      <c r="AF201" s="48"/>
      <c r="AG201" s="48"/>
      <c r="AH201" s="48"/>
      <c r="AI201" s="26" t="s">
        <v>38</v>
      </c>
      <c r="AJ201" s="27" t="s">
        <v>63</v>
      </c>
      <c r="AK201" s="27" t="s">
        <v>70</v>
      </c>
      <c r="AL201" s="28">
        <v>11</v>
      </c>
      <c r="AM201" s="36" t="s">
        <v>137</v>
      </c>
      <c r="AN201" s="12">
        <v>6</v>
      </c>
      <c r="AO201" s="12">
        <v>0</v>
      </c>
      <c r="AP201" s="12">
        <f t="shared" ref="AP201" si="42">+AN201+AO201</f>
        <v>6</v>
      </c>
      <c r="AQ201" s="36"/>
      <c r="AR201" s="33">
        <v>44802</v>
      </c>
      <c r="AS201" s="37">
        <v>44813</v>
      </c>
      <c r="AT201" s="37">
        <v>44993</v>
      </c>
      <c r="AU201" s="37">
        <v>44993</v>
      </c>
      <c r="AV201" s="67"/>
      <c r="AW201" s="33" t="s">
        <v>939</v>
      </c>
      <c r="AX201" s="125" t="s">
        <v>109</v>
      </c>
      <c r="AY201" s="89"/>
      <c r="AZ201" s="89"/>
      <c r="BA201" s="89"/>
      <c r="BB201" s="89"/>
      <c r="BC201" s="89"/>
      <c r="BD201" s="89"/>
      <c r="BE201" s="89"/>
      <c r="BF201" s="89"/>
      <c r="BG201" s="36"/>
      <c r="BH201" s="32"/>
      <c r="BI201" s="38"/>
      <c r="BJ201" s="32"/>
      <c r="BK201" s="38"/>
      <c r="BL201" s="32"/>
      <c r="BM201" s="38"/>
      <c r="BN201" s="38"/>
      <c r="BO201" s="38"/>
      <c r="BP201" s="38"/>
      <c r="BQ201" s="94"/>
      <c r="BR201" s="94"/>
      <c r="BS201" s="39"/>
      <c r="BT201" s="94"/>
      <c r="BU201" s="94"/>
      <c r="BV201" s="94"/>
      <c r="BW201" s="94"/>
      <c r="BX201" s="94"/>
      <c r="BY201" s="103"/>
      <c r="BZ201" s="56"/>
      <c r="CA201" s="57"/>
      <c r="CB201" s="58"/>
      <c r="CC201" s="48"/>
      <c r="CD201" s="57"/>
      <c r="CE201" s="58"/>
      <c r="CF201" s="48"/>
      <c r="CG201" s="48"/>
      <c r="CH201" s="67"/>
      <c r="CI201" s="60"/>
      <c r="CJ201" s="60"/>
      <c r="CK201" s="60"/>
      <c r="CL201" s="60"/>
      <c r="CM201" s="60"/>
      <c r="CN201" s="59"/>
      <c r="CO201" s="60"/>
      <c r="CP201" s="60"/>
      <c r="CQ201" s="60"/>
      <c r="CR201" s="60"/>
      <c r="CS201" s="60"/>
      <c r="CT201" s="60"/>
      <c r="CU201" s="60"/>
      <c r="CV201" s="60"/>
      <c r="CW201" s="60"/>
      <c r="CX201" s="60"/>
      <c r="CY201" s="60"/>
      <c r="CZ201" s="60"/>
      <c r="DA201" s="60"/>
      <c r="DB201" s="60"/>
      <c r="DC201" s="60"/>
      <c r="DD201" s="48"/>
      <c r="DE201" s="61"/>
    </row>
    <row r="202" spans="1:109" x14ac:dyDescent="0.25">
      <c r="A202" s="6"/>
      <c r="B202" s="6"/>
      <c r="C202" s="6"/>
      <c r="D202" s="6"/>
      <c r="E202" s="127"/>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8"/>
      <c r="CI202" s="8"/>
      <c r="CJ202" s="8"/>
      <c r="CK202" s="8"/>
      <c r="CL202" s="8"/>
      <c r="CM202" s="8"/>
      <c r="CN202" s="8"/>
      <c r="CO202" s="8"/>
      <c r="CP202" s="8"/>
      <c r="CQ202" s="8"/>
      <c r="CR202" s="8"/>
      <c r="CS202" s="8"/>
      <c r="CT202" s="8"/>
      <c r="CU202" s="8"/>
      <c r="CV202" s="8"/>
      <c r="CW202" s="8"/>
      <c r="CX202" s="8"/>
      <c r="CY202" s="8"/>
      <c r="CZ202" s="8"/>
      <c r="DA202" s="8"/>
      <c r="DB202" s="8"/>
      <c r="DC202" s="8"/>
      <c r="DD202" s="6"/>
    </row>
    <row r="203" spans="1:109" x14ac:dyDescent="0.25">
      <c r="A203" s="6"/>
      <c r="B203" s="6"/>
      <c r="C203" s="6"/>
      <c r="D203" s="6"/>
      <c r="E203" s="127"/>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c r="BT203" s="6"/>
      <c r="BU203" s="6"/>
      <c r="BV203" s="6"/>
      <c r="BW203" s="6"/>
      <c r="BX203" s="6"/>
      <c r="BY203" s="6"/>
      <c r="BZ203" s="6"/>
      <c r="CA203" s="6"/>
      <c r="CB203" s="6"/>
      <c r="CC203" s="6"/>
      <c r="CD203" s="6"/>
      <c r="CE203" s="6"/>
      <c r="CF203" s="6"/>
      <c r="CG203" s="6"/>
      <c r="CH203" s="8"/>
      <c r="CI203" s="8"/>
      <c r="CJ203" s="8"/>
      <c r="CK203" s="8"/>
      <c r="CL203" s="8"/>
      <c r="CM203" s="8"/>
      <c r="CN203" s="8"/>
      <c r="CO203" s="8"/>
      <c r="CP203" s="8"/>
      <c r="CQ203" s="8"/>
      <c r="CR203" s="8"/>
      <c r="CS203" s="8"/>
      <c r="CT203" s="8"/>
      <c r="CU203" s="8"/>
      <c r="CV203" s="8"/>
      <c r="CW203" s="8"/>
      <c r="CX203" s="8"/>
      <c r="CY203" s="8"/>
      <c r="CZ203" s="8"/>
      <c r="DA203" s="8"/>
      <c r="DB203" s="8"/>
      <c r="DC203" s="8"/>
      <c r="DD203" s="6"/>
    </row>
    <row r="204" spans="1:109" x14ac:dyDescent="0.25">
      <c r="A204" s="6"/>
      <c r="B204" s="6"/>
      <c r="C204" s="6"/>
      <c r="D204" s="6"/>
      <c r="E204" s="127"/>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6"/>
      <c r="BT204" s="6"/>
      <c r="BU204" s="6"/>
      <c r="BV204" s="6"/>
      <c r="BW204" s="6"/>
      <c r="BX204" s="6"/>
      <c r="BY204" s="6"/>
      <c r="BZ204" s="6"/>
      <c r="CA204" s="6"/>
      <c r="CB204" s="6"/>
      <c r="CC204" s="6"/>
      <c r="CD204" s="6"/>
      <c r="CE204" s="6"/>
      <c r="CF204" s="6"/>
      <c r="CG204" s="6"/>
      <c r="CH204" s="8"/>
      <c r="CI204" s="8"/>
      <c r="CJ204" s="8"/>
      <c r="CK204" s="8"/>
      <c r="CL204" s="8"/>
      <c r="CM204" s="8"/>
      <c r="CN204" s="8"/>
      <c r="CO204" s="8"/>
      <c r="CP204" s="8"/>
      <c r="CQ204" s="8"/>
      <c r="CR204" s="8"/>
      <c r="CS204" s="8"/>
      <c r="CT204" s="8"/>
      <c r="CU204" s="8"/>
      <c r="CV204" s="8"/>
      <c r="CW204" s="8"/>
      <c r="CX204" s="8"/>
      <c r="CY204" s="8"/>
      <c r="CZ204" s="8"/>
      <c r="DA204" s="8"/>
      <c r="DB204" s="8"/>
      <c r="DC204" s="8"/>
      <c r="DD204" s="6"/>
    </row>
    <row r="205" spans="1:109" x14ac:dyDescent="0.25">
      <c r="A205" s="6"/>
      <c r="B205" s="6"/>
      <c r="C205" s="6"/>
      <c r="D205" s="6"/>
      <c r="E205" s="127"/>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c r="BT205" s="6"/>
      <c r="BU205" s="6"/>
      <c r="BV205" s="6"/>
      <c r="BW205" s="6"/>
      <c r="BX205" s="6"/>
      <c r="BY205" s="6"/>
      <c r="BZ205" s="6"/>
      <c r="CA205" s="6"/>
      <c r="CB205" s="6"/>
      <c r="CC205" s="6"/>
      <c r="CD205" s="6"/>
      <c r="CE205" s="6"/>
      <c r="CF205" s="6"/>
      <c r="CG205" s="6"/>
      <c r="CH205" s="8"/>
      <c r="CI205" s="8"/>
      <c r="CJ205" s="8"/>
      <c r="CK205" s="8"/>
      <c r="CL205" s="8"/>
      <c r="CM205" s="8"/>
      <c r="CN205" s="8"/>
      <c r="CO205" s="8"/>
      <c r="CP205" s="8"/>
      <c r="CQ205" s="8"/>
      <c r="CR205" s="8"/>
      <c r="CS205" s="8"/>
      <c r="CT205" s="8"/>
      <c r="CU205" s="8"/>
      <c r="CV205" s="8"/>
      <c r="CW205" s="8"/>
      <c r="CX205" s="8"/>
      <c r="CY205" s="8"/>
      <c r="CZ205" s="8"/>
      <c r="DA205" s="8"/>
      <c r="DB205" s="8"/>
      <c r="DC205" s="8"/>
      <c r="DD205" s="6"/>
    </row>
    <row r="206" spans="1:109" x14ac:dyDescent="0.25">
      <c r="A206" s="6"/>
      <c r="B206" s="6"/>
      <c r="C206" s="6"/>
      <c r="D206" s="6"/>
      <c r="E206" s="127"/>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c r="BT206" s="6"/>
      <c r="BU206" s="6"/>
      <c r="BV206" s="6"/>
      <c r="BW206" s="6"/>
      <c r="BX206" s="6"/>
      <c r="BY206" s="6"/>
      <c r="BZ206" s="6"/>
      <c r="CA206" s="6"/>
      <c r="CB206" s="6"/>
      <c r="CC206" s="6"/>
      <c r="CD206" s="6"/>
      <c r="CE206" s="6"/>
      <c r="CF206" s="6"/>
      <c r="CG206" s="6"/>
      <c r="CH206" s="8"/>
      <c r="CI206" s="8"/>
      <c r="CJ206" s="8"/>
      <c r="CK206" s="8"/>
      <c r="CL206" s="8"/>
      <c r="CM206" s="8"/>
      <c r="CN206" s="8"/>
      <c r="CO206" s="8"/>
      <c r="CP206" s="8"/>
      <c r="CQ206" s="8"/>
      <c r="CR206" s="8"/>
      <c r="CS206" s="8"/>
      <c r="CT206" s="8"/>
      <c r="CU206" s="8"/>
      <c r="CV206" s="8"/>
      <c r="CW206" s="8"/>
      <c r="CX206" s="8"/>
      <c r="CY206" s="8"/>
      <c r="CZ206" s="8"/>
      <c r="DA206" s="8"/>
      <c r="DB206" s="8"/>
      <c r="DC206" s="8"/>
      <c r="DD206" s="6"/>
    </row>
    <row r="207" spans="1:109" x14ac:dyDescent="0.25">
      <c r="A207" s="6"/>
      <c r="B207" s="6"/>
      <c r="C207" s="6"/>
      <c r="D207" s="6"/>
      <c r="E207" s="127"/>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c r="BS207" s="6"/>
      <c r="BT207" s="6"/>
      <c r="BU207" s="6"/>
      <c r="BV207" s="6"/>
      <c r="BW207" s="6"/>
      <c r="BX207" s="6"/>
      <c r="BY207" s="6"/>
      <c r="BZ207" s="6"/>
      <c r="CA207" s="6"/>
      <c r="CB207" s="6"/>
      <c r="CC207" s="6"/>
      <c r="CD207" s="6"/>
      <c r="CE207" s="6"/>
      <c r="CF207" s="6"/>
      <c r="CG207" s="6"/>
      <c r="CH207" s="8"/>
      <c r="CI207" s="8"/>
      <c r="CJ207" s="8"/>
      <c r="CK207" s="8"/>
      <c r="CL207" s="8"/>
      <c r="CM207" s="8"/>
      <c r="CN207" s="8"/>
      <c r="CO207" s="8"/>
      <c r="CP207" s="8"/>
      <c r="CQ207" s="8"/>
      <c r="CR207" s="8"/>
      <c r="CS207" s="8"/>
      <c r="CT207" s="8"/>
      <c r="CU207" s="8"/>
      <c r="CV207" s="8"/>
      <c r="CW207" s="8"/>
      <c r="CX207" s="8"/>
      <c r="CY207" s="8"/>
      <c r="CZ207" s="8"/>
      <c r="DA207" s="8"/>
      <c r="DB207" s="8"/>
      <c r="DC207" s="8"/>
      <c r="DD207" s="6"/>
    </row>
    <row r="208" spans="1:109" x14ac:dyDescent="0.25">
      <c r="A208" s="6"/>
      <c r="B208" s="6"/>
      <c r="C208" s="6"/>
      <c r="D208" s="6"/>
      <c r="E208" s="127"/>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c r="BS208" s="6"/>
      <c r="BT208" s="6"/>
      <c r="BU208" s="6"/>
      <c r="BV208" s="6"/>
      <c r="BW208" s="6"/>
      <c r="BX208" s="6"/>
      <c r="BY208" s="6"/>
      <c r="BZ208" s="6"/>
      <c r="CA208" s="6"/>
      <c r="CB208" s="6"/>
      <c r="CC208" s="6"/>
      <c r="CD208" s="6"/>
      <c r="CE208" s="6"/>
      <c r="CF208" s="6"/>
      <c r="CG208" s="6"/>
      <c r="CH208" s="8"/>
      <c r="CI208" s="8"/>
      <c r="CJ208" s="8"/>
      <c r="CK208" s="8"/>
      <c r="CL208" s="8"/>
      <c r="CM208" s="8"/>
      <c r="CN208" s="8"/>
      <c r="CO208" s="8"/>
      <c r="CP208" s="8"/>
      <c r="CQ208" s="8"/>
      <c r="CR208" s="8"/>
      <c r="CS208" s="8"/>
      <c r="CT208" s="8"/>
      <c r="CU208" s="8"/>
      <c r="CV208" s="8"/>
      <c r="CW208" s="8"/>
      <c r="CX208" s="8"/>
      <c r="CY208" s="8"/>
      <c r="CZ208" s="8"/>
      <c r="DA208" s="8"/>
      <c r="DB208" s="8"/>
      <c r="DC208" s="8"/>
      <c r="DD208" s="6"/>
    </row>
    <row r="209" spans="1:108" x14ac:dyDescent="0.25">
      <c r="A209" s="6"/>
      <c r="B209" s="6"/>
      <c r="C209" s="6"/>
      <c r="D209" s="6"/>
      <c r="E209" s="127"/>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c r="BT209" s="6"/>
      <c r="BU209" s="6"/>
      <c r="BV209" s="6"/>
      <c r="BW209" s="6"/>
      <c r="BX209" s="6"/>
      <c r="BY209" s="6"/>
      <c r="BZ209" s="6"/>
      <c r="CA209" s="6"/>
      <c r="CB209" s="6"/>
      <c r="CC209" s="6"/>
      <c r="CD209" s="6"/>
      <c r="CE209" s="6"/>
      <c r="CF209" s="6"/>
      <c r="CG209" s="6"/>
      <c r="CH209" s="8"/>
      <c r="CI209" s="8"/>
      <c r="CJ209" s="8"/>
      <c r="CK209" s="8"/>
      <c r="CL209" s="8"/>
      <c r="CM209" s="8"/>
      <c r="CN209" s="8"/>
      <c r="CO209" s="8"/>
      <c r="CP209" s="8"/>
      <c r="CQ209" s="8"/>
      <c r="CR209" s="8"/>
      <c r="CS209" s="8"/>
      <c r="CT209" s="8"/>
      <c r="CU209" s="8"/>
      <c r="CV209" s="8"/>
      <c r="CW209" s="8"/>
      <c r="CX209" s="8"/>
      <c r="CY209" s="8"/>
      <c r="CZ209" s="8"/>
      <c r="DA209" s="8"/>
      <c r="DB209" s="8"/>
      <c r="DC209" s="8"/>
      <c r="DD209" s="6"/>
    </row>
    <row r="210" spans="1:108" x14ac:dyDescent="0.25">
      <c r="A210" s="6"/>
      <c r="B210" s="6"/>
      <c r="C210" s="6"/>
      <c r="D210" s="6"/>
      <c r="E210" s="127"/>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c r="BS210" s="6"/>
      <c r="BT210" s="6"/>
      <c r="BU210" s="6"/>
      <c r="BV210" s="6"/>
      <c r="BW210" s="6"/>
      <c r="BX210" s="6"/>
      <c r="BY210" s="6"/>
      <c r="BZ210" s="6"/>
      <c r="CA210" s="6"/>
      <c r="CB210" s="6"/>
      <c r="CC210" s="6"/>
      <c r="CD210" s="6"/>
      <c r="CE210" s="6"/>
      <c r="CF210" s="6"/>
      <c r="CG210" s="6"/>
      <c r="CH210" s="8"/>
      <c r="CI210" s="8"/>
      <c r="CJ210" s="8"/>
      <c r="CK210" s="8"/>
      <c r="CL210" s="8"/>
      <c r="CM210" s="8"/>
      <c r="CN210" s="8"/>
      <c r="CO210" s="8"/>
      <c r="CP210" s="8"/>
      <c r="CQ210" s="8"/>
      <c r="CR210" s="8"/>
      <c r="CS210" s="8"/>
      <c r="CT210" s="8"/>
      <c r="CU210" s="8"/>
      <c r="CV210" s="8"/>
      <c r="CW210" s="8"/>
      <c r="CX210" s="8"/>
      <c r="CY210" s="8"/>
      <c r="CZ210" s="8"/>
      <c r="DA210" s="8"/>
      <c r="DB210" s="8"/>
      <c r="DC210" s="8"/>
      <c r="DD210" s="6"/>
    </row>
    <row r="211" spans="1:108" x14ac:dyDescent="0.25">
      <c r="A211" s="6"/>
      <c r="B211" s="6"/>
      <c r="C211" s="6"/>
      <c r="D211" s="6"/>
      <c r="E211" s="127"/>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c r="BT211" s="6"/>
      <c r="BU211" s="6"/>
      <c r="BV211" s="6"/>
      <c r="BW211" s="6"/>
      <c r="BX211" s="6"/>
      <c r="BY211" s="6"/>
      <c r="BZ211" s="6"/>
      <c r="CA211" s="6"/>
      <c r="CB211" s="6"/>
      <c r="CC211" s="6"/>
      <c r="CD211" s="6"/>
      <c r="CE211" s="6"/>
      <c r="CF211" s="6"/>
      <c r="CG211" s="6"/>
      <c r="CH211" s="8"/>
      <c r="CI211" s="8"/>
      <c r="CJ211" s="8"/>
      <c r="CK211" s="8"/>
      <c r="CL211" s="8"/>
      <c r="CM211" s="8"/>
      <c r="CN211" s="8"/>
      <c r="CO211" s="8"/>
      <c r="CP211" s="8"/>
      <c r="CQ211" s="8"/>
      <c r="CR211" s="8"/>
      <c r="CS211" s="8"/>
      <c r="CT211" s="8"/>
      <c r="CU211" s="8"/>
      <c r="CV211" s="8"/>
      <c r="CW211" s="8"/>
      <c r="CX211" s="8"/>
      <c r="CY211" s="8"/>
      <c r="CZ211" s="8"/>
      <c r="DA211" s="8"/>
      <c r="DB211" s="8"/>
      <c r="DC211" s="8"/>
      <c r="DD211" s="6"/>
    </row>
    <row r="212" spans="1:108" x14ac:dyDescent="0.25">
      <c r="A212" s="6"/>
      <c r="B212" s="6"/>
      <c r="C212" s="6"/>
      <c r="D212" s="6"/>
      <c r="E212" s="127"/>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c r="BT212" s="6"/>
      <c r="BU212" s="6"/>
      <c r="BV212" s="6"/>
      <c r="BW212" s="6"/>
      <c r="BX212" s="6"/>
      <c r="BY212" s="6"/>
      <c r="BZ212" s="6"/>
      <c r="CA212" s="6"/>
      <c r="CB212" s="6"/>
      <c r="CC212" s="6"/>
      <c r="CD212" s="6"/>
      <c r="CE212" s="6"/>
      <c r="CF212" s="6"/>
      <c r="CG212" s="6"/>
      <c r="CH212" s="8"/>
      <c r="CI212" s="8"/>
      <c r="CJ212" s="8"/>
      <c r="CK212" s="8"/>
      <c r="CL212" s="8"/>
      <c r="CM212" s="8"/>
      <c r="CN212" s="8"/>
      <c r="CO212" s="8"/>
      <c r="CP212" s="8"/>
      <c r="CQ212" s="8"/>
      <c r="CR212" s="8"/>
      <c r="CS212" s="8"/>
      <c r="CT212" s="8"/>
      <c r="CU212" s="8"/>
      <c r="CV212" s="8"/>
      <c r="CW212" s="8"/>
      <c r="CX212" s="8"/>
      <c r="CY212" s="8"/>
      <c r="CZ212" s="8"/>
      <c r="DA212" s="8"/>
      <c r="DB212" s="8"/>
      <c r="DC212" s="8"/>
      <c r="DD212" s="6"/>
    </row>
    <row r="213" spans="1:108" x14ac:dyDescent="0.25">
      <c r="A213" s="6"/>
      <c r="B213" s="6"/>
      <c r="C213" s="6"/>
      <c r="D213" s="6"/>
      <c r="E213" s="127"/>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c r="BT213" s="6"/>
      <c r="BU213" s="6"/>
      <c r="BV213" s="6"/>
      <c r="BW213" s="6"/>
      <c r="BX213" s="6"/>
      <c r="BY213" s="6"/>
      <c r="BZ213" s="6"/>
      <c r="CA213" s="6"/>
      <c r="CB213" s="6"/>
      <c r="CC213" s="6"/>
      <c r="CD213" s="6"/>
      <c r="CE213" s="6"/>
      <c r="CF213" s="6"/>
      <c r="CG213" s="6"/>
      <c r="CH213" s="8"/>
      <c r="CI213" s="8"/>
      <c r="CJ213" s="8"/>
      <c r="CK213" s="8"/>
      <c r="CL213" s="8"/>
      <c r="CM213" s="8"/>
      <c r="CN213" s="8"/>
      <c r="CO213" s="8"/>
      <c r="CP213" s="8"/>
      <c r="CQ213" s="8"/>
      <c r="CR213" s="8"/>
      <c r="CS213" s="8"/>
      <c r="CT213" s="8"/>
      <c r="CU213" s="8"/>
      <c r="CV213" s="8"/>
      <c r="CW213" s="8"/>
      <c r="CX213" s="8"/>
      <c r="CY213" s="8"/>
      <c r="CZ213" s="8"/>
      <c r="DA213" s="8"/>
      <c r="DB213" s="8"/>
      <c r="DC213" s="8"/>
      <c r="DD213" s="6"/>
    </row>
    <row r="214" spans="1:108" x14ac:dyDescent="0.25">
      <c r="A214" s="6"/>
      <c r="B214" s="6"/>
      <c r="C214" s="6"/>
      <c r="D214" s="6"/>
      <c r="E214" s="127"/>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c r="CA214" s="6"/>
      <c r="CB214" s="6"/>
      <c r="CC214" s="6"/>
      <c r="CD214" s="6"/>
      <c r="CE214" s="6"/>
      <c r="CF214" s="6"/>
      <c r="CG214" s="6"/>
      <c r="CH214" s="8"/>
      <c r="CI214" s="8"/>
      <c r="CJ214" s="8"/>
      <c r="CK214" s="8"/>
      <c r="CL214" s="8"/>
      <c r="CM214" s="8"/>
      <c r="CN214" s="8"/>
      <c r="CO214" s="8"/>
      <c r="CP214" s="8"/>
      <c r="CQ214" s="8"/>
      <c r="CR214" s="8"/>
      <c r="CS214" s="8"/>
      <c r="CT214" s="8"/>
      <c r="CU214" s="8"/>
      <c r="CV214" s="8"/>
      <c r="CW214" s="8"/>
      <c r="CX214" s="8"/>
      <c r="CY214" s="8"/>
      <c r="CZ214" s="8"/>
      <c r="DA214" s="8"/>
      <c r="DB214" s="8"/>
      <c r="DC214" s="8"/>
      <c r="DD214" s="6"/>
    </row>
    <row r="215" spans="1:108" x14ac:dyDescent="0.25">
      <c r="A215" s="6"/>
      <c r="B215" s="6"/>
      <c r="C215" s="6"/>
      <c r="D215" s="6"/>
      <c r="E215" s="127"/>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c r="CF215" s="6"/>
      <c r="CG215" s="6"/>
      <c r="CH215" s="8"/>
      <c r="CI215" s="8"/>
      <c r="CJ215" s="8"/>
      <c r="CK215" s="8"/>
      <c r="CL215" s="8"/>
      <c r="CM215" s="8"/>
      <c r="CN215" s="8"/>
      <c r="CO215" s="8"/>
      <c r="CP215" s="8"/>
      <c r="CQ215" s="8"/>
      <c r="CR215" s="8"/>
      <c r="CS215" s="8"/>
      <c r="CT215" s="8"/>
      <c r="CU215" s="8"/>
      <c r="CV215" s="8"/>
      <c r="CW215" s="8"/>
      <c r="CX215" s="8"/>
      <c r="CY215" s="8"/>
      <c r="CZ215" s="8"/>
      <c r="DA215" s="8"/>
      <c r="DB215" s="8"/>
      <c r="DC215" s="8"/>
      <c r="DD215" s="6"/>
    </row>
    <row r="216" spans="1:108" x14ac:dyDescent="0.25">
      <c r="A216" s="6"/>
      <c r="B216" s="6"/>
      <c r="C216" s="6"/>
      <c r="D216" s="6"/>
      <c r="E216" s="127"/>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8"/>
      <c r="CI216" s="8"/>
      <c r="CJ216" s="8"/>
      <c r="CK216" s="8"/>
      <c r="CL216" s="8"/>
      <c r="CM216" s="8"/>
      <c r="CN216" s="8"/>
      <c r="CO216" s="8"/>
      <c r="CP216" s="8"/>
      <c r="CQ216" s="8"/>
      <c r="CR216" s="8"/>
      <c r="CS216" s="8"/>
      <c r="CT216" s="8"/>
      <c r="CU216" s="8"/>
      <c r="CV216" s="8"/>
      <c r="CW216" s="8"/>
      <c r="CX216" s="8"/>
      <c r="CY216" s="8"/>
      <c r="CZ216" s="8"/>
      <c r="DA216" s="8"/>
      <c r="DB216" s="8"/>
      <c r="DC216" s="8"/>
      <c r="DD216" s="6"/>
    </row>
    <row r="217" spans="1:108" x14ac:dyDescent="0.25">
      <c r="A217" s="6"/>
      <c r="B217" s="6"/>
      <c r="C217" s="6"/>
      <c r="D217" s="6"/>
      <c r="E217" s="127"/>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8"/>
      <c r="CI217" s="8"/>
      <c r="CJ217" s="8"/>
      <c r="CK217" s="8"/>
      <c r="CL217" s="8"/>
      <c r="CM217" s="8"/>
      <c r="CN217" s="8"/>
      <c r="CO217" s="8"/>
      <c r="CP217" s="8"/>
      <c r="CQ217" s="8"/>
      <c r="CR217" s="8"/>
      <c r="CS217" s="8"/>
      <c r="CT217" s="8"/>
      <c r="CU217" s="8"/>
      <c r="CV217" s="8"/>
      <c r="CW217" s="8"/>
      <c r="CX217" s="8"/>
      <c r="CY217" s="8"/>
      <c r="CZ217" s="8"/>
      <c r="DA217" s="8"/>
      <c r="DB217" s="8"/>
      <c r="DC217" s="8"/>
      <c r="DD217" s="6"/>
    </row>
    <row r="218" spans="1:108" x14ac:dyDescent="0.25">
      <c r="A218" s="6"/>
      <c r="B218" s="6"/>
      <c r="C218" s="6"/>
      <c r="D218" s="6"/>
      <c r="E218" s="127"/>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8"/>
      <c r="CI218" s="8"/>
      <c r="CJ218" s="8"/>
      <c r="CK218" s="8"/>
      <c r="CL218" s="8"/>
      <c r="CM218" s="8"/>
      <c r="CN218" s="8"/>
      <c r="CO218" s="8"/>
      <c r="CP218" s="8"/>
      <c r="CQ218" s="8"/>
      <c r="CR218" s="8"/>
      <c r="CS218" s="8"/>
      <c r="CT218" s="8"/>
      <c r="CU218" s="8"/>
      <c r="CV218" s="8"/>
      <c r="CW218" s="8"/>
      <c r="CX218" s="8"/>
      <c r="CY218" s="8"/>
      <c r="CZ218" s="8"/>
      <c r="DA218" s="8"/>
      <c r="DB218" s="8"/>
      <c r="DC218" s="8"/>
      <c r="DD218" s="6"/>
    </row>
    <row r="219" spans="1:108" x14ac:dyDescent="0.25">
      <c r="A219" s="6"/>
      <c r="B219" s="6"/>
      <c r="C219" s="6"/>
      <c r="D219" s="6"/>
      <c r="E219" s="127"/>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8"/>
      <c r="CI219" s="8"/>
      <c r="CJ219" s="8"/>
      <c r="CK219" s="8"/>
      <c r="CL219" s="8"/>
      <c r="CM219" s="8"/>
      <c r="CN219" s="8"/>
      <c r="CO219" s="8"/>
      <c r="CP219" s="8"/>
      <c r="CQ219" s="8"/>
      <c r="CR219" s="8"/>
      <c r="CS219" s="8"/>
      <c r="CT219" s="8"/>
      <c r="CU219" s="8"/>
      <c r="CV219" s="8"/>
      <c r="CW219" s="8"/>
      <c r="CX219" s="8"/>
      <c r="CY219" s="8"/>
      <c r="CZ219" s="8"/>
      <c r="DA219" s="8"/>
      <c r="DB219" s="8"/>
      <c r="DC219" s="8"/>
      <c r="DD219" s="6"/>
    </row>
    <row r="220" spans="1:108" x14ac:dyDescent="0.25">
      <c r="A220" s="6"/>
      <c r="B220" s="6"/>
      <c r="C220" s="6"/>
      <c r="D220" s="6"/>
      <c r="E220" s="127"/>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c r="BT220" s="6"/>
      <c r="BU220" s="6"/>
      <c r="BV220" s="6"/>
      <c r="BW220" s="6"/>
      <c r="BX220" s="6"/>
      <c r="BY220" s="6"/>
      <c r="BZ220" s="6"/>
      <c r="CA220" s="6"/>
      <c r="CB220" s="6"/>
      <c r="CC220" s="6"/>
      <c r="CD220" s="6"/>
      <c r="CE220" s="6"/>
      <c r="CF220" s="6"/>
      <c r="CG220" s="6"/>
      <c r="CH220" s="8"/>
      <c r="CI220" s="8"/>
      <c r="CJ220" s="8"/>
      <c r="CK220" s="8"/>
      <c r="CL220" s="8"/>
      <c r="CM220" s="8"/>
      <c r="CN220" s="8"/>
      <c r="CO220" s="8"/>
      <c r="CP220" s="8"/>
      <c r="CQ220" s="8"/>
      <c r="CR220" s="8"/>
      <c r="CS220" s="8"/>
      <c r="CT220" s="8"/>
      <c r="CU220" s="8"/>
      <c r="CV220" s="8"/>
      <c r="CW220" s="8"/>
      <c r="CX220" s="8"/>
      <c r="CY220" s="8"/>
      <c r="CZ220" s="8"/>
      <c r="DA220" s="8"/>
      <c r="DB220" s="8"/>
      <c r="DC220" s="8"/>
      <c r="DD220" s="6"/>
    </row>
    <row r="221" spans="1:108" x14ac:dyDescent="0.25">
      <c r="A221" s="6"/>
      <c r="B221" s="6"/>
      <c r="C221" s="6"/>
      <c r="D221" s="6"/>
      <c r="E221" s="127"/>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6"/>
      <c r="BT221" s="6"/>
      <c r="BU221" s="6"/>
      <c r="BV221" s="6"/>
      <c r="BW221" s="6"/>
      <c r="BX221" s="6"/>
      <c r="BY221" s="6"/>
      <c r="BZ221" s="6"/>
      <c r="CA221" s="6"/>
      <c r="CB221" s="6"/>
      <c r="CC221" s="6"/>
      <c r="CD221" s="6"/>
      <c r="CE221" s="6"/>
      <c r="CF221" s="6"/>
      <c r="CG221" s="6"/>
      <c r="CH221" s="8"/>
      <c r="CI221" s="8"/>
      <c r="CJ221" s="8"/>
      <c r="CK221" s="8"/>
      <c r="CL221" s="8"/>
      <c r="CM221" s="8"/>
      <c r="CN221" s="8"/>
      <c r="CO221" s="8"/>
      <c r="CP221" s="8"/>
      <c r="CQ221" s="8"/>
      <c r="CR221" s="8"/>
      <c r="CS221" s="8"/>
      <c r="CT221" s="8"/>
      <c r="CU221" s="8"/>
      <c r="CV221" s="8"/>
      <c r="CW221" s="8"/>
      <c r="CX221" s="8"/>
      <c r="CY221" s="8"/>
      <c r="CZ221" s="8"/>
      <c r="DA221" s="8"/>
      <c r="DB221" s="8"/>
      <c r="DC221" s="8"/>
      <c r="DD221" s="6"/>
    </row>
    <row r="222" spans="1:108" x14ac:dyDescent="0.25">
      <c r="A222" s="6"/>
      <c r="B222" s="6"/>
      <c r="C222" s="6"/>
      <c r="D222" s="6"/>
      <c r="E222" s="127"/>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6"/>
      <c r="CB222" s="6"/>
      <c r="CC222" s="6"/>
      <c r="CD222" s="6"/>
      <c r="CE222" s="6"/>
      <c r="CF222" s="6"/>
      <c r="CG222" s="6"/>
      <c r="CH222" s="8"/>
      <c r="CI222" s="8"/>
      <c r="CJ222" s="8"/>
      <c r="CK222" s="8"/>
      <c r="CL222" s="8"/>
      <c r="CM222" s="8"/>
      <c r="CN222" s="8"/>
      <c r="CO222" s="8"/>
      <c r="CP222" s="8"/>
      <c r="CQ222" s="8"/>
      <c r="CR222" s="8"/>
      <c r="CS222" s="8"/>
      <c r="CT222" s="8"/>
      <c r="CU222" s="8"/>
      <c r="CV222" s="8"/>
      <c r="CW222" s="8"/>
      <c r="CX222" s="8"/>
      <c r="CY222" s="8"/>
      <c r="CZ222" s="8"/>
      <c r="DA222" s="8"/>
      <c r="DB222" s="8"/>
      <c r="DC222" s="8"/>
      <c r="DD222" s="6"/>
    </row>
    <row r="223" spans="1:108" x14ac:dyDescent="0.25">
      <c r="A223" s="6"/>
      <c r="B223" s="6"/>
      <c r="C223" s="6"/>
      <c r="D223" s="6"/>
      <c r="E223" s="127"/>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6"/>
      <c r="CF223" s="6"/>
      <c r="CG223" s="6"/>
      <c r="CH223" s="8"/>
      <c r="CI223" s="8"/>
      <c r="CJ223" s="8"/>
      <c r="CK223" s="8"/>
      <c r="CL223" s="8"/>
      <c r="CM223" s="8"/>
      <c r="CN223" s="8"/>
      <c r="CO223" s="8"/>
      <c r="CP223" s="8"/>
      <c r="CQ223" s="8"/>
      <c r="CR223" s="8"/>
      <c r="CS223" s="8"/>
      <c r="CT223" s="8"/>
      <c r="CU223" s="8"/>
      <c r="CV223" s="8"/>
      <c r="CW223" s="8"/>
      <c r="CX223" s="8"/>
      <c r="CY223" s="8"/>
      <c r="CZ223" s="8"/>
      <c r="DA223" s="8"/>
      <c r="DB223" s="8"/>
      <c r="DC223" s="8"/>
      <c r="DD223" s="6"/>
    </row>
    <row r="224" spans="1:108" x14ac:dyDescent="0.25">
      <c r="A224" s="6"/>
      <c r="B224" s="6"/>
      <c r="C224" s="6"/>
      <c r="D224" s="6"/>
      <c r="E224" s="127"/>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6"/>
      <c r="CF224" s="6"/>
      <c r="CG224" s="6"/>
      <c r="CH224" s="8"/>
      <c r="CI224" s="8"/>
      <c r="CJ224" s="8"/>
      <c r="CK224" s="8"/>
      <c r="CL224" s="8"/>
      <c r="CM224" s="8"/>
      <c r="CN224" s="8"/>
      <c r="CO224" s="8"/>
      <c r="CP224" s="8"/>
      <c r="CQ224" s="8"/>
      <c r="CR224" s="8"/>
      <c r="CS224" s="8"/>
      <c r="CT224" s="8"/>
      <c r="CU224" s="8"/>
      <c r="CV224" s="8"/>
      <c r="CW224" s="8"/>
      <c r="CX224" s="8"/>
      <c r="CY224" s="8"/>
      <c r="CZ224" s="8"/>
      <c r="DA224" s="8"/>
      <c r="DB224" s="8"/>
      <c r="DC224" s="8"/>
      <c r="DD224" s="6"/>
    </row>
    <row r="225" spans="1:108" x14ac:dyDescent="0.25">
      <c r="A225" s="6"/>
      <c r="B225" s="6"/>
      <c r="C225" s="6"/>
      <c r="D225" s="6"/>
      <c r="E225" s="127"/>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8"/>
      <c r="CI225" s="8"/>
      <c r="CJ225" s="8"/>
      <c r="CK225" s="8"/>
      <c r="CL225" s="8"/>
      <c r="CM225" s="8"/>
      <c r="CN225" s="8"/>
      <c r="CO225" s="8"/>
      <c r="CP225" s="8"/>
      <c r="CQ225" s="8"/>
      <c r="CR225" s="8"/>
      <c r="CS225" s="8"/>
      <c r="CT225" s="8"/>
      <c r="CU225" s="8"/>
      <c r="CV225" s="8"/>
      <c r="CW225" s="8"/>
      <c r="CX225" s="8"/>
      <c r="CY225" s="8"/>
      <c r="CZ225" s="8"/>
      <c r="DA225" s="8"/>
      <c r="DB225" s="8"/>
      <c r="DC225" s="8"/>
      <c r="DD225" s="6"/>
    </row>
    <row r="226" spans="1:108" x14ac:dyDescent="0.25">
      <c r="A226" s="6"/>
      <c r="B226" s="6"/>
      <c r="C226" s="6"/>
      <c r="D226" s="6"/>
      <c r="E226" s="127"/>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6"/>
      <c r="BW226" s="6"/>
      <c r="BX226" s="6"/>
      <c r="BY226" s="6"/>
      <c r="BZ226" s="6"/>
      <c r="CA226" s="6"/>
      <c r="CB226" s="6"/>
      <c r="CC226" s="6"/>
      <c r="CD226" s="6"/>
      <c r="CE226" s="6"/>
      <c r="CF226" s="6"/>
      <c r="CG226" s="6"/>
      <c r="CH226" s="8"/>
      <c r="CI226" s="8"/>
      <c r="CJ226" s="8"/>
      <c r="CK226" s="8"/>
      <c r="CL226" s="8"/>
      <c r="CM226" s="8"/>
      <c r="CN226" s="8"/>
      <c r="CO226" s="8"/>
      <c r="CP226" s="8"/>
      <c r="CQ226" s="8"/>
      <c r="CR226" s="8"/>
      <c r="CS226" s="8"/>
      <c r="CT226" s="8"/>
      <c r="CU226" s="8"/>
      <c r="CV226" s="8"/>
      <c r="CW226" s="8"/>
      <c r="CX226" s="8"/>
      <c r="CY226" s="8"/>
      <c r="CZ226" s="8"/>
      <c r="DA226" s="8"/>
      <c r="DB226" s="8"/>
      <c r="DC226" s="8"/>
      <c r="DD226" s="6"/>
    </row>
    <row r="227" spans="1:108" x14ac:dyDescent="0.25">
      <c r="A227" s="6"/>
      <c r="B227" s="6"/>
      <c r="C227" s="6"/>
      <c r="D227" s="6"/>
      <c r="E227" s="127"/>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8"/>
      <c r="CI227" s="8"/>
      <c r="CJ227" s="8"/>
      <c r="CK227" s="8"/>
      <c r="CL227" s="8"/>
      <c r="CM227" s="8"/>
      <c r="CN227" s="8"/>
      <c r="CO227" s="8"/>
      <c r="CP227" s="8"/>
      <c r="CQ227" s="8"/>
      <c r="CR227" s="8"/>
      <c r="CS227" s="8"/>
      <c r="CT227" s="8"/>
      <c r="CU227" s="8"/>
      <c r="CV227" s="8"/>
      <c r="CW227" s="8"/>
      <c r="CX227" s="8"/>
      <c r="CY227" s="8"/>
      <c r="CZ227" s="8"/>
      <c r="DA227" s="8"/>
      <c r="DB227" s="8"/>
      <c r="DC227" s="8"/>
      <c r="DD227" s="6"/>
    </row>
    <row r="228" spans="1:108" x14ac:dyDescent="0.25">
      <c r="A228" s="6"/>
      <c r="B228" s="6"/>
      <c r="C228" s="6"/>
      <c r="D228" s="6"/>
      <c r="E228" s="127"/>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c r="CB228" s="6"/>
      <c r="CC228" s="6"/>
      <c r="CD228" s="6"/>
      <c r="CE228" s="6"/>
      <c r="CF228" s="6"/>
      <c r="CG228" s="6"/>
      <c r="CH228" s="8"/>
      <c r="CI228" s="8"/>
      <c r="CJ228" s="8"/>
      <c r="CK228" s="8"/>
      <c r="CL228" s="8"/>
      <c r="CM228" s="8"/>
      <c r="CN228" s="8"/>
      <c r="CO228" s="8"/>
      <c r="CP228" s="8"/>
      <c r="CQ228" s="8"/>
      <c r="CR228" s="8"/>
      <c r="CS228" s="8"/>
      <c r="CT228" s="8"/>
      <c r="CU228" s="8"/>
      <c r="CV228" s="8"/>
      <c r="CW228" s="8"/>
      <c r="CX228" s="8"/>
      <c r="CY228" s="8"/>
      <c r="CZ228" s="8"/>
      <c r="DA228" s="8"/>
      <c r="DB228" s="8"/>
      <c r="DC228" s="8"/>
      <c r="DD228" s="6"/>
    </row>
    <row r="229" spans="1:108" x14ac:dyDescent="0.25">
      <c r="A229" s="6"/>
      <c r="B229" s="6"/>
      <c r="C229" s="6"/>
      <c r="D229" s="6"/>
      <c r="E229" s="127"/>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c r="CB229" s="6"/>
      <c r="CC229" s="6"/>
      <c r="CD229" s="6"/>
      <c r="CE229" s="6"/>
      <c r="CF229" s="6"/>
      <c r="CG229" s="6"/>
      <c r="CH229" s="8"/>
      <c r="CI229" s="8"/>
      <c r="CJ229" s="8"/>
      <c r="CK229" s="8"/>
      <c r="CL229" s="8"/>
      <c r="CM229" s="8"/>
      <c r="CN229" s="8"/>
      <c r="CO229" s="8"/>
      <c r="CP229" s="8"/>
      <c r="CQ229" s="8"/>
      <c r="CR229" s="8"/>
      <c r="CS229" s="8"/>
      <c r="CT229" s="8"/>
      <c r="CU229" s="8"/>
      <c r="CV229" s="8"/>
      <c r="CW229" s="8"/>
      <c r="CX229" s="8"/>
      <c r="CY229" s="8"/>
      <c r="CZ229" s="8"/>
      <c r="DA229" s="8"/>
      <c r="DB229" s="8"/>
      <c r="DC229" s="8"/>
      <c r="DD229" s="6"/>
    </row>
    <row r="230" spans="1:108" x14ac:dyDescent="0.25">
      <c r="A230" s="6"/>
      <c r="B230" s="6"/>
      <c r="C230" s="6"/>
      <c r="D230" s="6"/>
      <c r="E230" s="127"/>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c r="CF230" s="6"/>
      <c r="CG230" s="6"/>
      <c r="CH230" s="8"/>
      <c r="CI230" s="8"/>
      <c r="CJ230" s="8"/>
      <c r="CK230" s="8"/>
      <c r="CL230" s="8"/>
      <c r="CM230" s="8"/>
      <c r="CN230" s="8"/>
      <c r="CO230" s="8"/>
      <c r="CP230" s="8"/>
      <c r="CQ230" s="8"/>
      <c r="CR230" s="8"/>
      <c r="CS230" s="8"/>
      <c r="CT230" s="8"/>
      <c r="CU230" s="8"/>
      <c r="CV230" s="8"/>
      <c r="CW230" s="8"/>
      <c r="CX230" s="8"/>
      <c r="CY230" s="8"/>
      <c r="CZ230" s="8"/>
      <c r="DA230" s="8"/>
      <c r="DB230" s="8"/>
      <c r="DC230" s="8"/>
      <c r="DD230" s="6"/>
    </row>
    <row r="231" spans="1:108" x14ac:dyDescent="0.25">
      <c r="A231" s="6"/>
      <c r="B231" s="6"/>
      <c r="C231" s="6"/>
      <c r="D231" s="6"/>
      <c r="E231" s="127"/>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6"/>
      <c r="BW231" s="6"/>
      <c r="BX231" s="6"/>
      <c r="BY231" s="6"/>
      <c r="BZ231" s="6"/>
      <c r="CA231" s="6"/>
      <c r="CB231" s="6"/>
      <c r="CC231" s="6"/>
      <c r="CD231" s="6"/>
      <c r="CE231" s="6"/>
      <c r="CF231" s="6"/>
      <c r="CG231" s="6"/>
      <c r="CH231" s="8"/>
      <c r="CI231" s="8"/>
      <c r="CJ231" s="8"/>
      <c r="CK231" s="8"/>
      <c r="CL231" s="8"/>
      <c r="CM231" s="8"/>
      <c r="CN231" s="8"/>
      <c r="CO231" s="8"/>
      <c r="CP231" s="8"/>
      <c r="CQ231" s="8"/>
      <c r="CR231" s="8"/>
      <c r="CS231" s="8"/>
      <c r="CT231" s="8"/>
      <c r="CU231" s="8"/>
      <c r="CV231" s="8"/>
      <c r="CW231" s="8"/>
      <c r="CX231" s="8"/>
      <c r="CY231" s="8"/>
      <c r="CZ231" s="8"/>
      <c r="DA231" s="8"/>
      <c r="DB231" s="8"/>
      <c r="DC231" s="8"/>
      <c r="DD231" s="6"/>
    </row>
    <row r="232" spans="1:108" x14ac:dyDescent="0.25">
      <c r="A232" s="6"/>
      <c r="B232" s="6"/>
      <c r="C232" s="6"/>
      <c r="D232" s="6"/>
      <c r="E232" s="127"/>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8"/>
      <c r="CI232" s="8"/>
      <c r="CJ232" s="8"/>
      <c r="CK232" s="8"/>
      <c r="CL232" s="8"/>
      <c r="CM232" s="8"/>
      <c r="CN232" s="8"/>
      <c r="CO232" s="8"/>
      <c r="CP232" s="8"/>
      <c r="CQ232" s="8"/>
      <c r="CR232" s="8"/>
      <c r="CS232" s="8"/>
      <c r="CT232" s="8"/>
      <c r="CU232" s="8"/>
      <c r="CV232" s="8"/>
      <c r="CW232" s="8"/>
      <c r="CX232" s="8"/>
      <c r="CY232" s="8"/>
      <c r="CZ232" s="8"/>
      <c r="DA232" s="8"/>
      <c r="DB232" s="8"/>
      <c r="DC232" s="8"/>
      <c r="DD232" s="6"/>
    </row>
    <row r="233" spans="1:108" x14ac:dyDescent="0.25">
      <c r="A233" s="6"/>
      <c r="B233" s="6"/>
      <c r="C233" s="6"/>
      <c r="D233" s="6"/>
      <c r="E233" s="127"/>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c r="BT233" s="6"/>
      <c r="BU233" s="6"/>
      <c r="BV233" s="6"/>
      <c r="BW233" s="6"/>
      <c r="BX233" s="6"/>
      <c r="BY233" s="6"/>
      <c r="BZ233" s="6"/>
      <c r="CA233" s="6"/>
      <c r="CB233" s="6"/>
      <c r="CC233" s="6"/>
      <c r="CD233" s="6"/>
      <c r="CE233" s="6"/>
      <c r="CF233" s="6"/>
      <c r="CG233" s="6"/>
      <c r="CH233" s="8"/>
      <c r="CI233" s="8"/>
      <c r="CJ233" s="8"/>
      <c r="CK233" s="8"/>
      <c r="CL233" s="8"/>
      <c r="CM233" s="8"/>
      <c r="CN233" s="8"/>
      <c r="CO233" s="8"/>
      <c r="CP233" s="8"/>
      <c r="CQ233" s="8"/>
      <c r="CR233" s="8"/>
      <c r="CS233" s="8"/>
      <c r="CT233" s="8"/>
      <c r="CU233" s="8"/>
      <c r="CV233" s="8"/>
      <c r="CW233" s="8"/>
      <c r="CX233" s="8"/>
      <c r="CY233" s="8"/>
      <c r="CZ233" s="8"/>
      <c r="DA233" s="8"/>
      <c r="DB233" s="8"/>
      <c r="DC233" s="8"/>
      <c r="DD233" s="6"/>
    </row>
    <row r="234" spans="1:108" x14ac:dyDescent="0.25">
      <c r="A234" s="6"/>
      <c r="B234" s="6"/>
      <c r="C234" s="6"/>
      <c r="D234" s="6"/>
      <c r="E234" s="127"/>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6"/>
      <c r="BW234" s="6"/>
      <c r="BX234" s="6"/>
      <c r="BY234" s="6"/>
      <c r="BZ234" s="6"/>
      <c r="CA234" s="6"/>
      <c r="CB234" s="6"/>
      <c r="CC234" s="6"/>
      <c r="CD234" s="6"/>
      <c r="CE234" s="6"/>
      <c r="CF234" s="6"/>
      <c r="CG234" s="6"/>
      <c r="CH234" s="8"/>
      <c r="CI234" s="8"/>
      <c r="CJ234" s="8"/>
      <c r="CK234" s="8"/>
      <c r="CL234" s="8"/>
      <c r="CM234" s="8"/>
      <c r="CN234" s="8"/>
      <c r="CO234" s="8"/>
      <c r="CP234" s="8"/>
      <c r="CQ234" s="8"/>
      <c r="CR234" s="8"/>
      <c r="CS234" s="8"/>
      <c r="CT234" s="8"/>
      <c r="CU234" s="8"/>
      <c r="CV234" s="8"/>
      <c r="CW234" s="8"/>
      <c r="CX234" s="8"/>
      <c r="CY234" s="8"/>
      <c r="CZ234" s="8"/>
      <c r="DA234" s="8"/>
      <c r="DB234" s="8"/>
      <c r="DC234" s="8"/>
      <c r="DD234" s="6"/>
    </row>
    <row r="235" spans="1:108" x14ac:dyDescent="0.25">
      <c r="A235" s="6"/>
      <c r="B235" s="6"/>
      <c r="C235" s="6"/>
      <c r="D235" s="6"/>
      <c r="E235" s="127"/>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c r="BV235" s="6"/>
      <c r="BW235" s="6"/>
      <c r="BX235" s="6"/>
      <c r="BY235" s="6"/>
      <c r="BZ235" s="6"/>
      <c r="CA235" s="6"/>
      <c r="CB235" s="6"/>
      <c r="CC235" s="6"/>
      <c r="CD235" s="6"/>
      <c r="CE235" s="6"/>
      <c r="CF235" s="6"/>
      <c r="CG235" s="6"/>
      <c r="CH235" s="8"/>
      <c r="CI235" s="8"/>
      <c r="CJ235" s="8"/>
      <c r="CK235" s="8"/>
      <c r="CL235" s="8"/>
      <c r="CM235" s="8"/>
      <c r="CN235" s="8"/>
      <c r="CO235" s="8"/>
      <c r="CP235" s="8"/>
      <c r="CQ235" s="8"/>
      <c r="CR235" s="8"/>
      <c r="CS235" s="8"/>
      <c r="CT235" s="8"/>
      <c r="CU235" s="8"/>
      <c r="CV235" s="8"/>
      <c r="CW235" s="8"/>
      <c r="CX235" s="8"/>
      <c r="CY235" s="8"/>
      <c r="CZ235" s="8"/>
      <c r="DA235" s="8"/>
      <c r="DB235" s="8"/>
      <c r="DC235" s="8"/>
      <c r="DD235" s="6"/>
    </row>
    <row r="236" spans="1:108" x14ac:dyDescent="0.25">
      <c r="A236" s="6"/>
      <c r="B236" s="6"/>
      <c r="C236" s="6"/>
      <c r="D236" s="6"/>
      <c r="E236" s="127"/>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c r="BV236" s="6"/>
      <c r="BW236" s="6"/>
      <c r="BX236" s="6"/>
      <c r="BY236" s="6"/>
      <c r="BZ236" s="6"/>
      <c r="CA236" s="6"/>
      <c r="CB236" s="6"/>
      <c r="CC236" s="6"/>
      <c r="CD236" s="6"/>
      <c r="CE236" s="6"/>
      <c r="CF236" s="6"/>
      <c r="CG236" s="6"/>
      <c r="CH236" s="8"/>
      <c r="CI236" s="8"/>
      <c r="CJ236" s="8"/>
      <c r="CK236" s="8"/>
      <c r="CL236" s="8"/>
      <c r="CM236" s="8"/>
      <c r="CN236" s="8"/>
      <c r="CO236" s="8"/>
      <c r="CP236" s="8"/>
      <c r="CQ236" s="8"/>
      <c r="CR236" s="8"/>
      <c r="CS236" s="8"/>
      <c r="CT236" s="8"/>
      <c r="CU236" s="8"/>
      <c r="CV236" s="8"/>
      <c r="CW236" s="8"/>
      <c r="CX236" s="8"/>
      <c r="CY236" s="8"/>
      <c r="CZ236" s="8"/>
      <c r="DA236" s="8"/>
      <c r="DB236" s="8"/>
      <c r="DC236" s="8"/>
      <c r="DD236" s="6"/>
    </row>
    <row r="237" spans="1:108" x14ac:dyDescent="0.25">
      <c r="A237" s="6"/>
      <c r="B237" s="6"/>
      <c r="C237" s="6"/>
      <c r="D237" s="6"/>
      <c r="E237" s="127"/>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c r="BT237" s="6"/>
      <c r="BU237" s="6"/>
      <c r="BV237" s="6"/>
      <c r="BW237" s="6"/>
      <c r="BX237" s="6"/>
      <c r="BY237" s="6"/>
      <c r="BZ237" s="6"/>
      <c r="CA237" s="6"/>
      <c r="CB237" s="6"/>
      <c r="CC237" s="6"/>
      <c r="CD237" s="6"/>
      <c r="CE237" s="6"/>
      <c r="CF237" s="6"/>
      <c r="CG237" s="6"/>
      <c r="CH237" s="8"/>
      <c r="CI237" s="8"/>
      <c r="CJ237" s="8"/>
      <c r="CK237" s="8"/>
      <c r="CL237" s="8"/>
      <c r="CM237" s="8"/>
      <c r="CN237" s="8"/>
      <c r="CO237" s="8"/>
      <c r="CP237" s="8"/>
      <c r="CQ237" s="8"/>
      <c r="CR237" s="8"/>
      <c r="CS237" s="8"/>
      <c r="CT237" s="8"/>
      <c r="CU237" s="8"/>
      <c r="CV237" s="8"/>
      <c r="CW237" s="8"/>
      <c r="CX237" s="8"/>
      <c r="CY237" s="8"/>
      <c r="CZ237" s="8"/>
      <c r="DA237" s="8"/>
      <c r="DB237" s="8"/>
      <c r="DC237" s="8"/>
      <c r="DD237" s="6"/>
    </row>
    <row r="238" spans="1:108" x14ac:dyDescent="0.25">
      <c r="A238" s="6"/>
      <c r="B238" s="6"/>
      <c r="C238" s="6"/>
      <c r="D238" s="6"/>
      <c r="E238" s="127"/>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c r="BT238" s="6"/>
      <c r="BU238" s="6"/>
      <c r="BV238" s="6"/>
      <c r="BW238" s="6"/>
      <c r="BX238" s="6"/>
      <c r="BY238" s="6"/>
      <c r="BZ238" s="6"/>
      <c r="CA238" s="6"/>
      <c r="CB238" s="6"/>
      <c r="CC238" s="6"/>
      <c r="CD238" s="6"/>
      <c r="CE238" s="6"/>
      <c r="CF238" s="6"/>
      <c r="CG238" s="6"/>
      <c r="CH238" s="8"/>
      <c r="CI238" s="8"/>
      <c r="CJ238" s="8"/>
      <c r="CK238" s="8"/>
      <c r="CL238" s="8"/>
      <c r="CM238" s="8"/>
      <c r="CN238" s="8"/>
      <c r="CO238" s="8"/>
      <c r="CP238" s="8"/>
      <c r="CQ238" s="8"/>
      <c r="CR238" s="8"/>
      <c r="CS238" s="8"/>
      <c r="CT238" s="8"/>
      <c r="CU238" s="8"/>
      <c r="CV238" s="8"/>
      <c r="CW238" s="8"/>
      <c r="CX238" s="8"/>
      <c r="CY238" s="8"/>
      <c r="CZ238" s="8"/>
      <c r="DA238" s="8"/>
      <c r="DB238" s="8"/>
      <c r="DC238" s="8"/>
      <c r="DD238" s="6"/>
    </row>
    <row r="239" spans="1:108" x14ac:dyDescent="0.25">
      <c r="A239" s="6"/>
      <c r="B239" s="6"/>
      <c r="C239" s="6"/>
      <c r="D239" s="6"/>
      <c r="E239" s="127"/>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c r="CF239" s="6"/>
      <c r="CG239" s="6"/>
      <c r="CH239" s="8"/>
      <c r="CI239" s="8"/>
      <c r="CJ239" s="8"/>
      <c r="CK239" s="8"/>
      <c r="CL239" s="8"/>
      <c r="CM239" s="8"/>
      <c r="CN239" s="8"/>
      <c r="CO239" s="8"/>
      <c r="CP239" s="8"/>
      <c r="CQ239" s="8"/>
      <c r="CR239" s="8"/>
      <c r="CS239" s="8"/>
      <c r="CT239" s="8"/>
      <c r="CU239" s="8"/>
      <c r="CV239" s="8"/>
      <c r="CW239" s="8"/>
      <c r="CX239" s="8"/>
      <c r="CY239" s="8"/>
      <c r="CZ239" s="8"/>
      <c r="DA239" s="8"/>
      <c r="DB239" s="8"/>
      <c r="DC239" s="8"/>
      <c r="DD239" s="6"/>
    </row>
    <row r="240" spans="1:108" x14ac:dyDescent="0.25">
      <c r="A240" s="6"/>
      <c r="B240" s="6"/>
      <c r="C240" s="6"/>
      <c r="D240" s="6"/>
      <c r="E240" s="127"/>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8"/>
      <c r="CI240" s="8"/>
      <c r="CJ240" s="8"/>
      <c r="CK240" s="8"/>
      <c r="CL240" s="8"/>
      <c r="CM240" s="8"/>
      <c r="CN240" s="8"/>
      <c r="CO240" s="8"/>
      <c r="CP240" s="8"/>
      <c r="CQ240" s="8"/>
      <c r="CR240" s="8"/>
      <c r="CS240" s="8"/>
      <c r="CT240" s="8"/>
      <c r="CU240" s="8"/>
      <c r="CV240" s="8"/>
      <c r="CW240" s="8"/>
      <c r="CX240" s="8"/>
      <c r="CY240" s="8"/>
      <c r="CZ240" s="8"/>
      <c r="DA240" s="8"/>
      <c r="DB240" s="8"/>
      <c r="DC240" s="8"/>
      <c r="DD240" s="6"/>
    </row>
    <row r="241" spans="1:108" x14ac:dyDescent="0.25">
      <c r="A241" s="6"/>
      <c r="B241" s="6"/>
      <c r="C241" s="6"/>
      <c r="D241" s="6"/>
      <c r="E241" s="127"/>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8"/>
      <c r="CI241" s="8"/>
      <c r="CJ241" s="8"/>
      <c r="CK241" s="8"/>
      <c r="CL241" s="8"/>
      <c r="CM241" s="8"/>
      <c r="CN241" s="8"/>
      <c r="CO241" s="8"/>
      <c r="CP241" s="8"/>
      <c r="CQ241" s="8"/>
      <c r="CR241" s="8"/>
      <c r="CS241" s="8"/>
      <c r="CT241" s="8"/>
      <c r="CU241" s="8"/>
      <c r="CV241" s="8"/>
      <c r="CW241" s="8"/>
      <c r="CX241" s="8"/>
      <c r="CY241" s="8"/>
      <c r="CZ241" s="8"/>
      <c r="DA241" s="8"/>
      <c r="DB241" s="8"/>
      <c r="DC241" s="8"/>
      <c r="DD241" s="6"/>
    </row>
    <row r="242" spans="1:108" x14ac:dyDescent="0.25">
      <c r="A242" s="6"/>
      <c r="B242" s="6"/>
      <c r="C242" s="6"/>
      <c r="D242" s="6"/>
      <c r="E242" s="127"/>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8"/>
      <c r="CI242" s="8"/>
      <c r="CJ242" s="8"/>
      <c r="CK242" s="8"/>
      <c r="CL242" s="8"/>
      <c r="CM242" s="8"/>
      <c r="CN242" s="8"/>
      <c r="CO242" s="8"/>
      <c r="CP242" s="8"/>
      <c r="CQ242" s="8"/>
      <c r="CR242" s="8"/>
      <c r="CS242" s="8"/>
      <c r="CT242" s="8"/>
      <c r="CU242" s="8"/>
      <c r="CV242" s="8"/>
      <c r="CW242" s="8"/>
      <c r="CX242" s="8"/>
      <c r="CY242" s="8"/>
      <c r="CZ242" s="8"/>
      <c r="DA242" s="8"/>
      <c r="DB242" s="8"/>
      <c r="DC242" s="8"/>
      <c r="DD242" s="6"/>
    </row>
    <row r="243" spans="1:108" x14ac:dyDescent="0.25">
      <c r="A243" s="6"/>
      <c r="B243" s="6"/>
      <c r="C243" s="6"/>
      <c r="D243" s="6"/>
      <c r="E243" s="127"/>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c r="CF243" s="6"/>
      <c r="CG243" s="6"/>
      <c r="CH243" s="8"/>
      <c r="CI243" s="8"/>
      <c r="CJ243" s="8"/>
      <c r="CK243" s="8"/>
      <c r="CL243" s="8"/>
      <c r="CM243" s="8"/>
      <c r="CN243" s="8"/>
      <c r="CO243" s="8"/>
      <c r="CP243" s="8"/>
      <c r="CQ243" s="8"/>
      <c r="CR243" s="8"/>
      <c r="CS243" s="8"/>
      <c r="CT243" s="8"/>
      <c r="CU243" s="8"/>
      <c r="CV243" s="8"/>
      <c r="CW243" s="8"/>
      <c r="CX243" s="8"/>
      <c r="CY243" s="8"/>
      <c r="CZ243" s="8"/>
      <c r="DA243" s="8"/>
      <c r="DB243" s="8"/>
      <c r="DC243" s="8"/>
      <c r="DD243" s="6"/>
    </row>
    <row r="244" spans="1:108" x14ac:dyDescent="0.25">
      <c r="A244" s="6"/>
      <c r="B244" s="6"/>
      <c r="C244" s="6"/>
      <c r="D244" s="6"/>
      <c r="E244" s="127"/>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c r="CF244" s="6"/>
      <c r="CG244" s="6"/>
      <c r="CH244" s="8"/>
      <c r="CI244" s="8"/>
      <c r="CJ244" s="8"/>
      <c r="CK244" s="8"/>
      <c r="CL244" s="8"/>
      <c r="CM244" s="8"/>
      <c r="CN244" s="8"/>
      <c r="CO244" s="8"/>
      <c r="CP244" s="8"/>
      <c r="CQ244" s="8"/>
      <c r="CR244" s="8"/>
      <c r="CS244" s="8"/>
      <c r="CT244" s="8"/>
      <c r="CU244" s="8"/>
      <c r="CV244" s="8"/>
      <c r="CW244" s="8"/>
      <c r="CX244" s="8"/>
      <c r="CY244" s="8"/>
      <c r="CZ244" s="8"/>
      <c r="DA244" s="8"/>
      <c r="DB244" s="8"/>
      <c r="DC244" s="8"/>
      <c r="DD244" s="6"/>
    </row>
    <row r="245" spans="1:108" x14ac:dyDescent="0.25">
      <c r="A245" s="6"/>
      <c r="B245" s="6"/>
      <c r="C245" s="6"/>
      <c r="D245" s="6"/>
      <c r="E245" s="127"/>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c r="CD245" s="6"/>
      <c r="CE245" s="6"/>
      <c r="CF245" s="6"/>
      <c r="CG245" s="6"/>
      <c r="CH245" s="8"/>
      <c r="CI245" s="8"/>
      <c r="CJ245" s="8"/>
      <c r="CK245" s="8"/>
      <c r="CL245" s="8"/>
      <c r="CM245" s="8"/>
      <c r="CN245" s="8"/>
      <c r="CO245" s="8"/>
      <c r="CP245" s="8"/>
      <c r="CQ245" s="8"/>
      <c r="CR245" s="8"/>
      <c r="CS245" s="8"/>
      <c r="CT245" s="8"/>
      <c r="CU245" s="8"/>
      <c r="CV245" s="8"/>
      <c r="CW245" s="8"/>
      <c r="CX245" s="8"/>
      <c r="CY245" s="8"/>
      <c r="CZ245" s="8"/>
      <c r="DA245" s="8"/>
      <c r="DB245" s="8"/>
      <c r="DC245" s="8"/>
      <c r="DD245" s="6"/>
    </row>
    <row r="246" spans="1:108" x14ac:dyDescent="0.25">
      <c r="A246" s="6"/>
      <c r="B246" s="6"/>
      <c r="C246" s="6"/>
      <c r="D246" s="6"/>
      <c r="E246" s="127"/>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8"/>
      <c r="CI246" s="8"/>
      <c r="CJ246" s="8"/>
      <c r="CK246" s="8"/>
      <c r="CL246" s="8"/>
      <c r="CM246" s="8"/>
      <c r="CN246" s="8"/>
      <c r="CO246" s="8"/>
      <c r="CP246" s="8"/>
      <c r="CQ246" s="8"/>
      <c r="CR246" s="8"/>
      <c r="CS246" s="8"/>
      <c r="CT246" s="8"/>
      <c r="CU246" s="8"/>
      <c r="CV246" s="8"/>
      <c r="CW246" s="8"/>
      <c r="CX246" s="8"/>
      <c r="CY246" s="8"/>
      <c r="CZ246" s="8"/>
      <c r="DA246" s="8"/>
      <c r="DB246" s="8"/>
      <c r="DC246" s="8"/>
      <c r="DD246" s="6"/>
    </row>
    <row r="247" spans="1:108" x14ac:dyDescent="0.25">
      <c r="A247" s="6"/>
      <c r="B247" s="6"/>
      <c r="C247" s="6"/>
      <c r="D247" s="6"/>
      <c r="E247" s="127"/>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c r="CD247" s="6"/>
      <c r="CE247" s="6"/>
      <c r="CF247" s="6"/>
      <c r="CG247" s="6"/>
      <c r="CH247" s="8"/>
      <c r="CI247" s="8"/>
      <c r="CJ247" s="8"/>
      <c r="CK247" s="8"/>
      <c r="CL247" s="8"/>
      <c r="CM247" s="8"/>
      <c r="CN247" s="8"/>
      <c r="CO247" s="8"/>
      <c r="CP247" s="8"/>
      <c r="CQ247" s="8"/>
      <c r="CR247" s="8"/>
      <c r="CS247" s="8"/>
      <c r="CT247" s="8"/>
      <c r="CU247" s="8"/>
      <c r="CV247" s="8"/>
      <c r="CW247" s="8"/>
      <c r="CX247" s="8"/>
      <c r="CY247" s="8"/>
      <c r="CZ247" s="8"/>
      <c r="DA247" s="8"/>
      <c r="DB247" s="8"/>
      <c r="DC247" s="8"/>
      <c r="DD247" s="6"/>
    </row>
    <row r="248" spans="1:108" x14ac:dyDescent="0.25">
      <c r="A248" s="6"/>
      <c r="B248" s="6"/>
      <c r="C248" s="6"/>
      <c r="D248" s="6"/>
      <c r="E248" s="127"/>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c r="CF248" s="6"/>
      <c r="CG248" s="6"/>
      <c r="CH248" s="8"/>
      <c r="CI248" s="8"/>
      <c r="CJ248" s="8"/>
      <c r="CK248" s="8"/>
      <c r="CL248" s="8"/>
      <c r="CM248" s="8"/>
      <c r="CN248" s="8"/>
      <c r="CO248" s="8"/>
      <c r="CP248" s="8"/>
      <c r="CQ248" s="8"/>
      <c r="CR248" s="8"/>
      <c r="CS248" s="8"/>
      <c r="CT248" s="8"/>
      <c r="CU248" s="8"/>
      <c r="CV248" s="8"/>
      <c r="CW248" s="8"/>
      <c r="CX248" s="8"/>
      <c r="CY248" s="8"/>
      <c r="CZ248" s="8"/>
      <c r="DA248" s="8"/>
      <c r="DB248" s="8"/>
      <c r="DC248" s="8"/>
      <c r="DD248" s="6"/>
    </row>
    <row r="249" spans="1:108" x14ac:dyDescent="0.25">
      <c r="A249" s="6"/>
      <c r="B249" s="6"/>
      <c r="C249" s="6"/>
      <c r="D249" s="6"/>
      <c r="E249" s="127"/>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c r="CD249" s="6"/>
      <c r="CE249" s="6"/>
      <c r="CF249" s="6"/>
      <c r="CG249" s="6"/>
      <c r="CH249" s="8"/>
      <c r="CI249" s="8"/>
      <c r="CJ249" s="8"/>
      <c r="CK249" s="8"/>
      <c r="CL249" s="8"/>
      <c r="CM249" s="8"/>
      <c r="CN249" s="8"/>
      <c r="CO249" s="8"/>
      <c r="CP249" s="8"/>
      <c r="CQ249" s="8"/>
      <c r="CR249" s="8"/>
      <c r="CS249" s="8"/>
      <c r="CT249" s="8"/>
      <c r="CU249" s="8"/>
      <c r="CV249" s="8"/>
      <c r="CW249" s="8"/>
      <c r="CX249" s="8"/>
      <c r="CY249" s="8"/>
      <c r="CZ249" s="8"/>
      <c r="DA249" s="8"/>
      <c r="DB249" s="8"/>
      <c r="DC249" s="8"/>
      <c r="DD249" s="6"/>
    </row>
    <row r="250" spans="1:108" x14ac:dyDescent="0.25">
      <c r="A250" s="6"/>
      <c r="B250" s="6"/>
      <c r="C250" s="6"/>
      <c r="D250" s="6"/>
      <c r="E250" s="127"/>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c r="CD250" s="6"/>
      <c r="CE250" s="6"/>
      <c r="CF250" s="6"/>
      <c r="CG250" s="6"/>
      <c r="CH250" s="8"/>
      <c r="CI250" s="8"/>
      <c r="CJ250" s="8"/>
      <c r="CK250" s="8"/>
      <c r="CL250" s="8"/>
      <c r="CM250" s="8"/>
      <c r="CN250" s="8"/>
      <c r="CO250" s="8"/>
      <c r="CP250" s="8"/>
      <c r="CQ250" s="8"/>
      <c r="CR250" s="8"/>
      <c r="CS250" s="8"/>
      <c r="CT250" s="8"/>
      <c r="CU250" s="8"/>
      <c r="CV250" s="8"/>
      <c r="CW250" s="8"/>
      <c r="CX250" s="8"/>
      <c r="CY250" s="8"/>
      <c r="CZ250" s="8"/>
      <c r="DA250" s="8"/>
      <c r="DB250" s="8"/>
      <c r="DC250" s="8"/>
      <c r="DD250" s="6"/>
    </row>
    <row r="251" spans="1:108" x14ac:dyDescent="0.25">
      <c r="A251" s="6"/>
      <c r="B251" s="6"/>
      <c r="C251" s="6"/>
      <c r="D251" s="6"/>
      <c r="E251" s="127"/>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8"/>
      <c r="CI251" s="8"/>
      <c r="CJ251" s="8"/>
      <c r="CK251" s="8"/>
      <c r="CL251" s="8"/>
      <c r="CM251" s="8"/>
      <c r="CN251" s="8"/>
      <c r="CO251" s="8"/>
      <c r="CP251" s="8"/>
      <c r="CQ251" s="8"/>
      <c r="CR251" s="8"/>
      <c r="CS251" s="8"/>
      <c r="CT251" s="8"/>
      <c r="CU251" s="8"/>
      <c r="CV251" s="8"/>
      <c r="CW251" s="8"/>
      <c r="CX251" s="8"/>
      <c r="CY251" s="8"/>
      <c r="CZ251" s="8"/>
      <c r="DA251" s="8"/>
      <c r="DB251" s="8"/>
      <c r="DC251" s="8"/>
      <c r="DD251" s="6"/>
    </row>
    <row r="252" spans="1:108" x14ac:dyDescent="0.25">
      <c r="A252" s="6"/>
      <c r="B252" s="6"/>
      <c r="C252" s="6"/>
      <c r="D252" s="6"/>
      <c r="E252" s="127"/>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c r="BS252" s="6"/>
      <c r="BT252" s="6"/>
      <c r="BU252" s="6"/>
      <c r="BV252" s="6"/>
      <c r="BW252" s="6"/>
      <c r="BX252" s="6"/>
      <c r="BY252" s="6"/>
      <c r="BZ252" s="6"/>
      <c r="CA252" s="6"/>
      <c r="CB252" s="6"/>
      <c r="CC252" s="6"/>
      <c r="CD252" s="6"/>
      <c r="CE252" s="6"/>
      <c r="CF252" s="6"/>
      <c r="CG252" s="6"/>
      <c r="CH252" s="8"/>
      <c r="CI252" s="8"/>
      <c r="CJ252" s="8"/>
      <c r="CK252" s="8"/>
      <c r="CL252" s="8"/>
      <c r="CM252" s="8"/>
      <c r="CN252" s="8"/>
      <c r="CO252" s="8"/>
      <c r="CP252" s="8"/>
      <c r="CQ252" s="8"/>
      <c r="CR252" s="8"/>
      <c r="CS252" s="8"/>
      <c r="CT252" s="8"/>
      <c r="CU252" s="8"/>
      <c r="CV252" s="8"/>
      <c r="CW252" s="8"/>
      <c r="CX252" s="8"/>
      <c r="CY252" s="8"/>
      <c r="CZ252" s="8"/>
      <c r="DA252" s="8"/>
      <c r="DB252" s="8"/>
      <c r="DC252" s="8"/>
      <c r="DD252" s="6"/>
    </row>
    <row r="253" spans="1:108" x14ac:dyDescent="0.25">
      <c r="A253" s="6"/>
      <c r="B253" s="6"/>
      <c r="C253" s="6"/>
      <c r="D253" s="6"/>
      <c r="E253" s="127"/>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c r="BS253" s="6"/>
      <c r="BT253" s="6"/>
      <c r="BU253" s="6"/>
      <c r="BV253" s="6"/>
      <c r="BW253" s="6"/>
      <c r="BX253" s="6"/>
      <c r="BY253" s="6"/>
      <c r="BZ253" s="6"/>
      <c r="CA253" s="6"/>
      <c r="CB253" s="6"/>
      <c r="CC253" s="6"/>
      <c r="CD253" s="6"/>
      <c r="CE253" s="6"/>
      <c r="CF253" s="6"/>
      <c r="CG253" s="6"/>
      <c r="CH253" s="8"/>
      <c r="CI253" s="8"/>
      <c r="CJ253" s="8"/>
      <c r="CK253" s="8"/>
      <c r="CL253" s="8"/>
      <c r="CM253" s="8"/>
      <c r="CN253" s="8"/>
      <c r="CO253" s="8"/>
      <c r="CP253" s="8"/>
      <c r="CQ253" s="8"/>
      <c r="CR253" s="8"/>
      <c r="CS253" s="8"/>
      <c r="CT253" s="8"/>
      <c r="CU253" s="8"/>
      <c r="CV253" s="8"/>
      <c r="CW253" s="8"/>
      <c r="CX253" s="8"/>
      <c r="CY253" s="8"/>
      <c r="CZ253" s="8"/>
      <c r="DA253" s="8"/>
      <c r="DB253" s="8"/>
      <c r="DC253" s="8"/>
      <c r="DD253" s="6"/>
    </row>
    <row r="254" spans="1:108" x14ac:dyDescent="0.25">
      <c r="A254" s="6"/>
      <c r="B254" s="6"/>
      <c r="C254" s="6"/>
      <c r="D254" s="6"/>
      <c r="E254" s="127"/>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c r="BS254" s="6"/>
      <c r="BT254" s="6"/>
      <c r="BU254" s="6"/>
      <c r="BV254" s="6"/>
      <c r="BW254" s="6"/>
      <c r="BX254" s="6"/>
      <c r="BY254" s="6"/>
      <c r="BZ254" s="6"/>
      <c r="CA254" s="6"/>
      <c r="CB254" s="6"/>
      <c r="CC254" s="6"/>
      <c r="CD254" s="6"/>
      <c r="CE254" s="6"/>
      <c r="CF254" s="6"/>
      <c r="CG254" s="6"/>
      <c r="CH254" s="8"/>
      <c r="CI254" s="8"/>
      <c r="CJ254" s="8"/>
      <c r="CK254" s="8"/>
      <c r="CL254" s="8"/>
      <c r="CM254" s="8"/>
      <c r="CN254" s="8"/>
      <c r="CO254" s="8"/>
      <c r="CP254" s="8"/>
      <c r="CQ254" s="8"/>
      <c r="CR254" s="8"/>
      <c r="CS254" s="8"/>
      <c r="CT254" s="8"/>
      <c r="CU254" s="8"/>
      <c r="CV254" s="8"/>
      <c r="CW254" s="8"/>
      <c r="CX254" s="8"/>
      <c r="CY254" s="8"/>
      <c r="CZ254" s="8"/>
      <c r="DA254" s="8"/>
      <c r="DB254" s="8"/>
      <c r="DC254" s="8"/>
      <c r="DD254" s="6"/>
    </row>
    <row r="255" spans="1:108" x14ac:dyDescent="0.25">
      <c r="A255" s="6"/>
      <c r="B255" s="6"/>
      <c r="C255" s="6"/>
      <c r="D255" s="6"/>
      <c r="E255" s="127"/>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c r="BP255" s="6"/>
      <c r="BQ255" s="6"/>
      <c r="BR255" s="6"/>
      <c r="BS255" s="6"/>
      <c r="BT255" s="6"/>
      <c r="BU255" s="6"/>
      <c r="BV255" s="6"/>
      <c r="BW255" s="6"/>
      <c r="BX255" s="6"/>
      <c r="BY255" s="6"/>
      <c r="BZ255" s="6"/>
      <c r="CA255" s="6"/>
      <c r="CB255" s="6"/>
      <c r="CC255" s="6"/>
      <c r="CD255" s="6"/>
      <c r="CE255" s="6"/>
      <c r="CF255" s="6"/>
      <c r="CG255" s="6"/>
      <c r="CH255" s="8"/>
      <c r="CI255" s="8"/>
      <c r="CJ255" s="8"/>
      <c r="CK255" s="8"/>
      <c r="CL255" s="8"/>
      <c r="CM255" s="8"/>
      <c r="CN255" s="8"/>
      <c r="CO255" s="8"/>
      <c r="CP255" s="8"/>
      <c r="CQ255" s="8"/>
      <c r="CR255" s="8"/>
      <c r="CS255" s="8"/>
      <c r="CT255" s="8"/>
      <c r="CU255" s="8"/>
      <c r="CV255" s="8"/>
      <c r="CW255" s="8"/>
      <c r="CX255" s="8"/>
      <c r="CY255" s="8"/>
      <c r="CZ255" s="8"/>
      <c r="DA255" s="8"/>
      <c r="DB255" s="8"/>
      <c r="DC255" s="8"/>
      <c r="DD255" s="6"/>
    </row>
    <row r="256" spans="1:108" x14ac:dyDescent="0.25">
      <c r="A256" s="6"/>
      <c r="B256" s="6"/>
      <c r="C256" s="6"/>
      <c r="D256" s="6"/>
      <c r="E256" s="127"/>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c r="BQ256" s="6"/>
      <c r="BR256" s="6"/>
      <c r="BS256" s="6"/>
      <c r="BT256" s="6"/>
      <c r="BU256" s="6"/>
      <c r="BV256" s="6"/>
      <c r="BW256" s="6"/>
      <c r="BX256" s="6"/>
      <c r="BY256" s="6"/>
      <c r="BZ256" s="6"/>
      <c r="CA256" s="6"/>
      <c r="CB256" s="6"/>
      <c r="CC256" s="6"/>
      <c r="CD256" s="6"/>
      <c r="CE256" s="6"/>
      <c r="CF256" s="6"/>
      <c r="CG256" s="6"/>
      <c r="CH256" s="8"/>
      <c r="CI256" s="8"/>
      <c r="CJ256" s="8"/>
      <c r="CK256" s="8"/>
      <c r="CL256" s="8"/>
      <c r="CM256" s="8"/>
      <c r="CN256" s="8"/>
      <c r="CO256" s="8"/>
      <c r="CP256" s="8"/>
      <c r="CQ256" s="8"/>
      <c r="CR256" s="8"/>
      <c r="CS256" s="8"/>
      <c r="CT256" s="8"/>
      <c r="CU256" s="8"/>
      <c r="CV256" s="8"/>
      <c r="CW256" s="8"/>
      <c r="CX256" s="8"/>
      <c r="CY256" s="8"/>
      <c r="CZ256" s="8"/>
      <c r="DA256" s="8"/>
      <c r="DB256" s="8"/>
      <c r="DC256" s="8"/>
      <c r="DD256" s="6"/>
    </row>
    <row r="257" spans="1:108" x14ac:dyDescent="0.25">
      <c r="A257" s="6"/>
      <c r="B257" s="6"/>
      <c r="C257" s="6"/>
      <c r="D257" s="6"/>
      <c r="E257" s="127"/>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6"/>
      <c r="BT257" s="6"/>
      <c r="BU257" s="6"/>
      <c r="BV257" s="6"/>
      <c r="BW257" s="6"/>
      <c r="BX257" s="6"/>
      <c r="BY257" s="6"/>
      <c r="BZ257" s="6"/>
      <c r="CA257" s="6"/>
      <c r="CB257" s="6"/>
      <c r="CC257" s="6"/>
      <c r="CD257" s="6"/>
      <c r="CE257" s="6"/>
      <c r="CF257" s="6"/>
      <c r="CG257" s="6"/>
      <c r="CH257" s="8"/>
      <c r="CI257" s="8"/>
      <c r="CJ257" s="8"/>
      <c r="CK257" s="8"/>
      <c r="CL257" s="8"/>
      <c r="CM257" s="8"/>
      <c r="CN257" s="8"/>
      <c r="CO257" s="8"/>
      <c r="CP257" s="8"/>
      <c r="CQ257" s="8"/>
      <c r="CR257" s="8"/>
      <c r="CS257" s="8"/>
      <c r="CT257" s="8"/>
      <c r="CU257" s="8"/>
      <c r="CV257" s="8"/>
      <c r="CW257" s="8"/>
      <c r="CX257" s="8"/>
      <c r="CY257" s="8"/>
      <c r="CZ257" s="8"/>
      <c r="DA257" s="8"/>
      <c r="DB257" s="8"/>
      <c r="DC257" s="8"/>
      <c r="DD257" s="6"/>
    </row>
    <row r="258" spans="1:108" x14ac:dyDescent="0.25">
      <c r="A258" s="6"/>
      <c r="B258" s="6"/>
      <c r="C258" s="6"/>
      <c r="D258" s="6"/>
      <c r="E258" s="127"/>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c r="BS258" s="6"/>
      <c r="BT258" s="6"/>
      <c r="BU258" s="6"/>
      <c r="BV258" s="6"/>
      <c r="BW258" s="6"/>
      <c r="BX258" s="6"/>
      <c r="BY258" s="6"/>
      <c r="BZ258" s="6"/>
      <c r="CA258" s="6"/>
      <c r="CB258" s="6"/>
      <c r="CC258" s="6"/>
      <c r="CD258" s="6"/>
      <c r="CE258" s="6"/>
      <c r="CF258" s="6"/>
      <c r="CG258" s="6"/>
      <c r="CH258" s="8"/>
      <c r="CI258" s="8"/>
      <c r="CJ258" s="8"/>
      <c r="CK258" s="8"/>
      <c r="CL258" s="8"/>
      <c r="CM258" s="8"/>
      <c r="CN258" s="8"/>
      <c r="CO258" s="8"/>
      <c r="CP258" s="8"/>
      <c r="CQ258" s="8"/>
      <c r="CR258" s="8"/>
      <c r="CS258" s="8"/>
      <c r="CT258" s="8"/>
      <c r="CU258" s="8"/>
      <c r="CV258" s="8"/>
      <c r="CW258" s="8"/>
      <c r="CX258" s="8"/>
      <c r="CY258" s="8"/>
      <c r="CZ258" s="8"/>
      <c r="DA258" s="8"/>
      <c r="DB258" s="8"/>
      <c r="DC258" s="8"/>
      <c r="DD258" s="6"/>
    </row>
    <row r="259" spans="1:108" x14ac:dyDescent="0.25">
      <c r="A259" s="6"/>
      <c r="B259" s="6"/>
      <c r="C259" s="6"/>
      <c r="D259" s="6"/>
      <c r="E259" s="127"/>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c r="BS259" s="6"/>
      <c r="BT259" s="6"/>
      <c r="BU259" s="6"/>
      <c r="BV259" s="6"/>
      <c r="BW259" s="6"/>
      <c r="BX259" s="6"/>
      <c r="BY259" s="6"/>
      <c r="BZ259" s="6"/>
      <c r="CA259" s="6"/>
      <c r="CB259" s="6"/>
      <c r="CC259" s="6"/>
      <c r="CD259" s="6"/>
      <c r="CE259" s="6"/>
      <c r="CF259" s="6"/>
      <c r="CG259" s="6"/>
      <c r="CH259" s="8"/>
      <c r="CI259" s="8"/>
      <c r="CJ259" s="8"/>
      <c r="CK259" s="8"/>
      <c r="CL259" s="8"/>
      <c r="CM259" s="8"/>
      <c r="CN259" s="8"/>
      <c r="CO259" s="8"/>
      <c r="CP259" s="8"/>
      <c r="CQ259" s="8"/>
      <c r="CR259" s="8"/>
      <c r="CS259" s="8"/>
      <c r="CT259" s="8"/>
      <c r="CU259" s="8"/>
      <c r="CV259" s="8"/>
      <c r="CW259" s="8"/>
      <c r="CX259" s="8"/>
      <c r="CY259" s="8"/>
      <c r="CZ259" s="8"/>
      <c r="DA259" s="8"/>
      <c r="DB259" s="8"/>
      <c r="DC259" s="8"/>
      <c r="DD259" s="6"/>
    </row>
    <row r="260" spans="1:108" x14ac:dyDescent="0.25">
      <c r="A260" s="6"/>
      <c r="B260" s="6"/>
      <c r="C260" s="6"/>
      <c r="D260" s="6"/>
      <c r="E260" s="127"/>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c r="BQ260" s="6"/>
      <c r="BR260" s="6"/>
      <c r="BS260" s="6"/>
      <c r="BT260" s="6"/>
      <c r="BU260" s="6"/>
      <c r="BV260" s="6"/>
      <c r="BW260" s="6"/>
      <c r="BX260" s="6"/>
      <c r="BY260" s="6"/>
      <c r="BZ260" s="6"/>
      <c r="CA260" s="6"/>
      <c r="CB260" s="6"/>
      <c r="CC260" s="6"/>
      <c r="CD260" s="6"/>
      <c r="CE260" s="6"/>
      <c r="CF260" s="6"/>
      <c r="CG260" s="6"/>
      <c r="CH260" s="8"/>
      <c r="CI260" s="8"/>
      <c r="CJ260" s="8"/>
      <c r="CK260" s="8"/>
      <c r="CL260" s="8"/>
      <c r="CM260" s="8"/>
      <c r="CN260" s="8"/>
      <c r="CO260" s="8"/>
      <c r="CP260" s="8"/>
      <c r="CQ260" s="8"/>
      <c r="CR260" s="8"/>
      <c r="CS260" s="8"/>
      <c r="CT260" s="8"/>
      <c r="CU260" s="8"/>
      <c r="CV260" s="8"/>
      <c r="CW260" s="8"/>
      <c r="CX260" s="8"/>
      <c r="CY260" s="8"/>
      <c r="CZ260" s="8"/>
      <c r="DA260" s="8"/>
      <c r="DB260" s="8"/>
      <c r="DC260" s="8"/>
      <c r="DD260" s="6"/>
    </row>
    <row r="261" spans="1:108" x14ac:dyDescent="0.25">
      <c r="A261" s="6"/>
      <c r="B261" s="6"/>
      <c r="C261" s="6"/>
      <c r="D261" s="6"/>
      <c r="E261" s="127"/>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c r="BQ261" s="6"/>
      <c r="BR261" s="6"/>
      <c r="BS261" s="6"/>
      <c r="BT261" s="6"/>
      <c r="BU261" s="6"/>
      <c r="BV261" s="6"/>
      <c r="BW261" s="6"/>
      <c r="BX261" s="6"/>
      <c r="BY261" s="6"/>
      <c r="BZ261" s="6"/>
      <c r="CA261" s="6"/>
      <c r="CB261" s="6"/>
      <c r="CC261" s="6"/>
      <c r="CD261" s="6"/>
      <c r="CE261" s="6"/>
      <c r="CF261" s="6"/>
      <c r="CG261" s="6"/>
      <c r="CH261" s="8"/>
      <c r="CI261" s="8"/>
      <c r="CJ261" s="8"/>
      <c r="CK261" s="8"/>
      <c r="CL261" s="8"/>
      <c r="CM261" s="8"/>
      <c r="CN261" s="8"/>
      <c r="CO261" s="8"/>
      <c r="CP261" s="8"/>
      <c r="CQ261" s="8"/>
      <c r="CR261" s="8"/>
      <c r="CS261" s="8"/>
      <c r="CT261" s="8"/>
      <c r="CU261" s="8"/>
      <c r="CV261" s="8"/>
      <c r="CW261" s="8"/>
      <c r="CX261" s="8"/>
      <c r="CY261" s="8"/>
      <c r="CZ261" s="8"/>
      <c r="DA261" s="8"/>
      <c r="DB261" s="8"/>
      <c r="DC261" s="8"/>
      <c r="DD261" s="6"/>
    </row>
    <row r="262" spans="1:108" x14ac:dyDescent="0.25">
      <c r="A262" s="6"/>
      <c r="B262" s="6"/>
      <c r="C262" s="6"/>
      <c r="D262" s="6"/>
      <c r="E262" s="127"/>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8"/>
      <c r="CI262" s="8"/>
      <c r="CJ262" s="8"/>
      <c r="CK262" s="8"/>
      <c r="CL262" s="8"/>
      <c r="CM262" s="8"/>
      <c r="CN262" s="8"/>
      <c r="CO262" s="8"/>
      <c r="CP262" s="8"/>
      <c r="CQ262" s="8"/>
      <c r="CR262" s="8"/>
      <c r="CS262" s="8"/>
      <c r="CT262" s="8"/>
      <c r="CU262" s="8"/>
      <c r="CV262" s="8"/>
      <c r="CW262" s="8"/>
      <c r="CX262" s="8"/>
      <c r="CY262" s="8"/>
      <c r="CZ262" s="8"/>
      <c r="DA262" s="8"/>
      <c r="DB262" s="8"/>
      <c r="DC262" s="8"/>
      <c r="DD262" s="6"/>
    </row>
    <row r="263" spans="1:108" x14ac:dyDescent="0.25">
      <c r="A263" s="6"/>
      <c r="B263" s="6"/>
      <c r="C263" s="6"/>
      <c r="D263" s="6"/>
      <c r="E263" s="127"/>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c r="BQ263" s="6"/>
      <c r="BR263" s="6"/>
      <c r="BS263" s="6"/>
      <c r="BT263" s="6"/>
      <c r="BU263" s="6"/>
      <c r="BV263" s="6"/>
      <c r="BW263" s="6"/>
      <c r="BX263" s="6"/>
      <c r="BY263" s="6"/>
      <c r="BZ263" s="6"/>
      <c r="CA263" s="6"/>
      <c r="CB263" s="6"/>
      <c r="CC263" s="6"/>
      <c r="CD263" s="6"/>
      <c r="CE263" s="6"/>
      <c r="CF263" s="6"/>
      <c r="CG263" s="6"/>
      <c r="CH263" s="8"/>
      <c r="CI263" s="8"/>
      <c r="CJ263" s="8"/>
      <c r="CK263" s="8"/>
      <c r="CL263" s="8"/>
      <c r="CM263" s="8"/>
      <c r="CN263" s="8"/>
      <c r="CO263" s="8"/>
      <c r="CP263" s="8"/>
      <c r="CQ263" s="8"/>
      <c r="CR263" s="8"/>
      <c r="CS263" s="8"/>
      <c r="CT263" s="8"/>
      <c r="CU263" s="8"/>
      <c r="CV263" s="8"/>
      <c r="CW263" s="8"/>
      <c r="CX263" s="8"/>
      <c r="CY263" s="8"/>
      <c r="CZ263" s="8"/>
      <c r="DA263" s="8"/>
      <c r="DB263" s="8"/>
      <c r="DC263" s="8"/>
      <c r="DD263" s="6"/>
    </row>
    <row r="264" spans="1:108" x14ac:dyDescent="0.25">
      <c r="A264" s="6"/>
      <c r="B264" s="6"/>
      <c r="C264" s="6"/>
      <c r="D264" s="6"/>
      <c r="E264" s="127"/>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8"/>
      <c r="CI264" s="8"/>
      <c r="CJ264" s="8"/>
      <c r="CK264" s="8"/>
      <c r="CL264" s="8"/>
      <c r="CM264" s="8"/>
      <c r="CN264" s="8"/>
      <c r="CO264" s="8"/>
      <c r="CP264" s="8"/>
      <c r="CQ264" s="8"/>
      <c r="CR264" s="8"/>
      <c r="CS264" s="8"/>
      <c r="CT264" s="8"/>
      <c r="CU264" s="8"/>
      <c r="CV264" s="8"/>
      <c r="CW264" s="8"/>
      <c r="CX264" s="8"/>
      <c r="CY264" s="8"/>
      <c r="CZ264" s="8"/>
      <c r="DA264" s="8"/>
      <c r="DB264" s="8"/>
      <c r="DC264" s="8"/>
      <c r="DD264" s="6"/>
    </row>
    <row r="265" spans="1:108" x14ac:dyDescent="0.25">
      <c r="A265" s="6"/>
      <c r="B265" s="6"/>
      <c r="C265" s="6"/>
      <c r="D265" s="6"/>
      <c r="E265" s="127"/>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8"/>
      <c r="CI265" s="8"/>
      <c r="CJ265" s="8"/>
      <c r="CK265" s="8"/>
      <c r="CL265" s="8"/>
      <c r="CM265" s="8"/>
      <c r="CN265" s="8"/>
      <c r="CO265" s="8"/>
      <c r="CP265" s="8"/>
      <c r="CQ265" s="8"/>
      <c r="CR265" s="8"/>
      <c r="CS265" s="8"/>
      <c r="CT265" s="8"/>
      <c r="CU265" s="8"/>
      <c r="CV265" s="8"/>
      <c r="CW265" s="8"/>
      <c r="CX265" s="8"/>
      <c r="CY265" s="8"/>
      <c r="CZ265" s="8"/>
      <c r="DA265" s="8"/>
      <c r="DB265" s="8"/>
      <c r="DC265" s="8"/>
      <c r="DD265" s="6"/>
    </row>
    <row r="266" spans="1:108" x14ac:dyDescent="0.25">
      <c r="A266" s="6"/>
      <c r="B266" s="6"/>
      <c r="C266" s="6"/>
      <c r="D266" s="6"/>
      <c r="E266" s="127"/>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8"/>
      <c r="CI266" s="8"/>
      <c r="CJ266" s="8"/>
      <c r="CK266" s="8"/>
      <c r="CL266" s="8"/>
      <c r="CM266" s="8"/>
      <c r="CN266" s="8"/>
      <c r="CO266" s="8"/>
      <c r="CP266" s="8"/>
      <c r="CQ266" s="8"/>
      <c r="CR266" s="8"/>
      <c r="CS266" s="8"/>
      <c r="CT266" s="8"/>
      <c r="CU266" s="8"/>
      <c r="CV266" s="8"/>
      <c r="CW266" s="8"/>
      <c r="CX266" s="8"/>
      <c r="CY266" s="8"/>
      <c r="CZ266" s="8"/>
      <c r="DA266" s="8"/>
      <c r="DB266" s="8"/>
      <c r="DC266" s="8"/>
      <c r="DD266" s="6"/>
    </row>
    <row r="267" spans="1:108" x14ac:dyDescent="0.25">
      <c r="A267" s="6"/>
      <c r="B267" s="6"/>
      <c r="C267" s="6"/>
      <c r="D267" s="6"/>
      <c r="E267" s="127"/>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8"/>
      <c r="CI267" s="8"/>
      <c r="CJ267" s="8"/>
      <c r="CK267" s="8"/>
      <c r="CL267" s="8"/>
      <c r="CM267" s="8"/>
      <c r="CN267" s="8"/>
      <c r="CO267" s="8"/>
      <c r="CP267" s="8"/>
      <c r="CQ267" s="8"/>
      <c r="CR267" s="8"/>
      <c r="CS267" s="8"/>
      <c r="CT267" s="8"/>
      <c r="CU267" s="8"/>
      <c r="CV267" s="8"/>
      <c r="CW267" s="8"/>
      <c r="CX267" s="8"/>
      <c r="CY267" s="8"/>
      <c r="CZ267" s="8"/>
      <c r="DA267" s="8"/>
      <c r="DB267" s="8"/>
      <c r="DC267" s="8"/>
      <c r="DD267" s="6"/>
    </row>
    <row r="268" spans="1:108" x14ac:dyDescent="0.25">
      <c r="A268" s="6"/>
      <c r="B268" s="6"/>
      <c r="C268" s="6"/>
      <c r="D268" s="6"/>
      <c r="E268" s="127"/>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8"/>
      <c r="CI268" s="8"/>
      <c r="CJ268" s="8"/>
      <c r="CK268" s="8"/>
      <c r="CL268" s="8"/>
      <c r="CM268" s="8"/>
      <c r="CN268" s="8"/>
      <c r="CO268" s="8"/>
      <c r="CP268" s="8"/>
      <c r="CQ268" s="8"/>
      <c r="CR268" s="8"/>
      <c r="CS268" s="8"/>
      <c r="CT268" s="8"/>
      <c r="CU268" s="8"/>
      <c r="CV268" s="8"/>
      <c r="CW268" s="8"/>
      <c r="CX268" s="8"/>
      <c r="CY268" s="8"/>
      <c r="CZ268" s="8"/>
      <c r="DA268" s="8"/>
      <c r="DB268" s="8"/>
      <c r="DC268" s="8"/>
      <c r="DD268" s="6"/>
    </row>
    <row r="269" spans="1:108" x14ac:dyDescent="0.25">
      <c r="A269" s="6"/>
      <c r="B269" s="6"/>
      <c r="C269" s="6"/>
      <c r="D269" s="6"/>
      <c r="E269" s="127"/>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8"/>
      <c r="CI269" s="8"/>
      <c r="CJ269" s="8"/>
      <c r="CK269" s="8"/>
      <c r="CL269" s="8"/>
      <c r="CM269" s="8"/>
      <c r="CN269" s="8"/>
      <c r="CO269" s="8"/>
      <c r="CP269" s="8"/>
      <c r="CQ269" s="8"/>
      <c r="CR269" s="8"/>
      <c r="CS269" s="8"/>
      <c r="CT269" s="8"/>
      <c r="CU269" s="8"/>
      <c r="CV269" s="8"/>
      <c r="CW269" s="8"/>
      <c r="CX269" s="8"/>
      <c r="CY269" s="8"/>
      <c r="CZ269" s="8"/>
      <c r="DA269" s="8"/>
      <c r="DB269" s="8"/>
      <c r="DC269" s="8"/>
      <c r="DD269" s="6"/>
    </row>
    <row r="270" spans="1:108" x14ac:dyDescent="0.25">
      <c r="A270" s="6"/>
      <c r="B270" s="6"/>
      <c r="C270" s="6"/>
      <c r="D270" s="6"/>
      <c r="E270" s="127"/>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8"/>
      <c r="CI270" s="8"/>
      <c r="CJ270" s="8"/>
      <c r="CK270" s="8"/>
      <c r="CL270" s="8"/>
      <c r="CM270" s="8"/>
      <c r="CN270" s="8"/>
      <c r="CO270" s="8"/>
      <c r="CP270" s="8"/>
      <c r="CQ270" s="8"/>
      <c r="CR270" s="8"/>
      <c r="CS270" s="8"/>
      <c r="CT270" s="8"/>
      <c r="CU270" s="8"/>
      <c r="CV270" s="8"/>
      <c r="CW270" s="8"/>
      <c r="CX270" s="8"/>
      <c r="CY270" s="8"/>
      <c r="CZ270" s="8"/>
      <c r="DA270" s="8"/>
      <c r="DB270" s="8"/>
      <c r="DC270" s="8"/>
      <c r="DD270" s="6"/>
    </row>
    <row r="271" spans="1:108" x14ac:dyDescent="0.25">
      <c r="A271" s="6"/>
      <c r="B271" s="6"/>
      <c r="C271" s="6"/>
      <c r="D271" s="6"/>
      <c r="E271" s="127"/>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6"/>
      <c r="BT271" s="6"/>
      <c r="BU271" s="6"/>
      <c r="BV271" s="6"/>
      <c r="BW271" s="6"/>
      <c r="BX271" s="6"/>
      <c r="BY271" s="6"/>
      <c r="BZ271" s="6"/>
      <c r="CA271" s="6"/>
      <c r="CB271" s="6"/>
      <c r="CC271" s="6"/>
      <c r="CD271" s="6"/>
      <c r="CE271" s="6"/>
      <c r="CF271" s="6"/>
      <c r="CG271" s="6"/>
      <c r="CH271" s="8"/>
      <c r="CI271" s="8"/>
      <c r="CJ271" s="8"/>
      <c r="CK271" s="8"/>
      <c r="CL271" s="8"/>
      <c r="CM271" s="8"/>
      <c r="CN271" s="8"/>
      <c r="CO271" s="8"/>
      <c r="CP271" s="8"/>
      <c r="CQ271" s="8"/>
      <c r="CR271" s="8"/>
      <c r="CS271" s="8"/>
      <c r="CT271" s="8"/>
      <c r="CU271" s="8"/>
      <c r="CV271" s="8"/>
      <c r="CW271" s="8"/>
      <c r="CX271" s="8"/>
      <c r="CY271" s="8"/>
      <c r="CZ271" s="8"/>
      <c r="DA271" s="8"/>
      <c r="DB271" s="8"/>
      <c r="DC271" s="8"/>
      <c r="DD271" s="6"/>
    </row>
    <row r="272" spans="1:108" x14ac:dyDescent="0.25">
      <c r="A272" s="6"/>
      <c r="B272" s="6"/>
      <c r="C272" s="6"/>
      <c r="D272" s="6"/>
      <c r="E272" s="127"/>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6"/>
      <c r="BT272" s="6"/>
      <c r="BU272" s="6"/>
      <c r="BV272" s="6"/>
      <c r="BW272" s="6"/>
      <c r="BX272" s="6"/>
      <c r="BY272" s="6"/>
      <c r="BZ272" s="6"/>
      <c r="CA272" s="6"/>
      <c r="CB272" s="6"/>
      <c r="CC272" s="6"/>
      <c r="CD272" s="6"/>
      <c r="CE272" s="6"/>
      <c r="CF272" s="6"/>
      <c r="CG272" s="6"/>
      <c r="CH272" s="8"/>
      <c r="CI272" s="8"/>
      <c r="CJ272" s="8"/>
      <c r="CK272" s="8"/>
      <c r="CL272" s="8"/>
      <c r="CM272" s="8"/>
      <c r="CN272" s="8"/>
      <c r="CO272" s="8"/>
      <c r="CP272" s="8"/>
      <c r="CQ272" s="8"/>
      <c r="CR272" s="8"/>
      <c r="CS272" s="8"/>
      <c r="CT272" s="8"/>
      <c r="CU272" s="8"/>
      <c r="CV272" s="8"/>
      <c r="CW272" s="8"/>
      <c r="CX272" s="8"/>
      <c r="CY272" s="8"/>
      <c r="CZ272" s="8"/>
      <c r="DA272" s="8"/>
      <c r="DB272" s="8"/>
      <c r="DC272" s="8"/>
      <c r="DD272" s="6"/>
    </row>
    <row r="273" spans="1:108" x14ac:dyDescent="0.25">
      <c r="A273" s="6"/>
      <c r="B273" s="6"/>
      <c r="C273" s="6"/>
      <c r="D273" s="6"/>
      <c r="E273" s="127"/>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8"/>
      <c r="CI273" s="8"/>
      <c r="CJ273" s="8"/>
      <c r="CK273" s="8"/>
      <c r="CL273" s="8"/>
      <c r="CM273" s="8"/>
      <c r="CN273" s="8"/>
      <c r="CO273" s="8"/>
      <c r="CP273" s="8"/>
      <c r="CQ273" s="8"/>
      <c r="CR273" s="8"/>
      <c r="CS273" s="8"/>
      <c r="CT273" s="8"/>
      <c r="CU273" s="8"/>
      <c r="CV273" s="8"/>
      <c r="CW273" s="8"/>
      <c r="CX273" s="8"/>
      <c r="CY273" s="8"/>
      <c r="CZ273" s="8"/>
      <c r="DA273" s="8"/>
      <c r="DB273" s="8"/>
      <c r="DC273" s="8"/>
      <c r="DD273" s="6"/>
    </row>
    <row r="274" spans="1:108" x14ac:dyDescent="0.25">
      <c r="A274" s="6"/>
      <c r="B274" s="6"/>
      <c r="C274" s="6"/>
      <c r="D274" s="6"/>
      <c r="E274" s="127"/>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8"/>
      <c r="CI274" s="8"/>
      <c r="CJ274" s="8"/>
      <c r="CK274" s="8"/>
      <c r="CL274" s="8"/>
      <c r="CM274" s="8"/>
      <c r="CN274" s="8"/>
      <c r="CO274" s="8"/>
      <c r="CP274" s="8"/>
      <c r="CQ274" s="8"/>
      <c r="CR274" s="8"/>
      <c r="CS274" s="8"/>
      <c r="CT274" s="8"/>
      <c r="CU274" s="8"/>
      <c r="CV274" s="8"/>
      <c r="CW274" s="8"/>
      <c r="CX274" s="8"/>
      <c r="CY274" s="8"/>
      <c r="CZ274" s="8"/>
      <c r="DA274" s="8"/>
      <c r="DB274" s="8"/>
      <c r="DC274" s="8"/>
      <c r="DD274" s="6"/>
    </row>
    <row r="275" spans="1:108" x14ac:dyDescent="0.25">
      <c r="A275" s="6"/>
      <c r="B275" s="6"/>
      <c r="C275" s="6"/>
      <c r="D275" s="6"/>
      <c r="E275" s="127"/>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8"/>
      <c r="CI275" s="8"/>
      <c r="CJ275" s="8"/>
      <c r="CK275" s="8"/>
      <c r="CL275" s="8"/>
      <c r="CM275" s="8"/>
      <c r="CN275" s="8"/>
      <c r="CO275" s="8"/>
      <c r="CP275" s="8"/>
      <c r="CQ275" s="8"/>
      <c r="CR275" s="8"/>
      <c r="CS275" s="8"/>
      <c r="CT275" s="8"/>
      <c r="CU275" s="8"/>
      <c r="CV275" s="8"/>
      <c r="CW275" s="8"/>
      <c r="CX275" s="8"/>
      <c r="CY275" s="8"/>
      <c r="CZ275" s="8"/>
      <c r="DA275" s="8"/>
      <c r="DB275" s="8"/>
      <c r="DC275" s="8"/>
      <c r="DD275" s="6"/>
    </row>
    <row r="276" spans="1:108" x14ac:dyDescent="0.25">
      <c r="A276" s="6"/>
      <c r="B276" s="6"/>
      <c r="C276" s="6"/>
      <c r="D276" s="6"/>
      <c r="E276" s="127"/>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8"/>
      <c r="CI276" s="8"/>
      <c r="CJ276" s="8"/>
      <c r="CK276" s="8"/>
      <c r="CL276" s="8"/>
      <c r="CM276" s="8"/>
      <c r="CN276" s="8"/>
      <c r="CO276" s="8"/>
      <c r="CP276" s="8"/>
      <c r="CQ276" s="8"/>
      <c r="CR276" s="8"/>
      <c r="CS276" s="8"/>
      <c r="CT276" s="8"/>
      <c r="CU276" s="8"/>
      <c r="CV276" s="8"/>
      <c r="CW276" s="8"/>
      <c r="CX276" s="8"/>
      <c r="CY276" s="8"/>
      <c r="CZ276" s="8"/>
      <c r="DA276" s="8"/>
      <c r="DB276" s="8"/>
      <c r="DC276" s="8"/>
      <c r="DD276" s="6"/>
    </row>
    <row r="277" spans="1:108" x14ac:dyDescent="0.25">
      <c r="A277" s="6"/>
      <c r="B277" s="6"/>
      <c r="C277" s="6"/>
      <c r="D277" s="6"/>
      <c r="E277" s="127"/>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c r="BT277" s="6"/>
      <c r="BU277" s="6"/>
      <c r="BV277" s="6"/>
      <c r="BW277" s="6"/>
      <c r="BX277" s="6"/>
      <c r="BY277" s="6"/>
      <c r="BZ277" s="6"/>
      <c r="CA277" s="6"/>
      <c r="CB277" s="6"/>
      <c r="CC277" s="6"/>
      <c r="CD277" s="6"/>
      <c r="CE277" s="6"/>
      <c r="CF277" s="6"/>
      <c r="CG277" s="6"/>
      <c r="CH277" s="8"/>
      <c r="CI277" s="8"/>
      <c r="CJ277" s="8"/>
      <c r="CK277" s="8"/>
      <c r="CL277" s="8"/>
      <c r="CM277" s="8"/>
      <c r="CN277" s="8"/>
      <c r="CO277" s="8"/>
      <c r="CP277" s="8"/>
      <c r="CQ277" s="8"/>
      <c r="CR277" s="8"/>
      <c r="CS277" s="8"/>
      <c r="CT277" s="8"/>
      <c r="CU277" s="8"/>
      <c r="CV277" s="8"/>
      <c r="CW277" s="8"/>
      <c r="CX277" s="8"/>
      <c r="CY277" s="8"/>
      <c r="CZ277" s="8"/>
      <c r="DA277" s="8"/>
      <c r="DB277" s="8"/>
      <c r="DC277" s="8"/>
      <c r="DD277" s="6"/>
    </row>
    <row r="278" spans="1:108" x14ac:dyDescent="0.25">
      <c r="A278" s="6"/>
      <c r="B278" s="6"/>
      <c r="C278" s="6"/>
      <c r="D278" s="6"/>
      <c r="E278" s="127"/>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8"/>
      <c r="CI278" s="8"/>
      <c r="CJ278" s="8"/>
      <c r="CK278" s="8"/>
      <c r="CL278" s="8"/>
      <c r="CM278" s="8"/>
      <c r="CN278" s="8"/>
      <c r="CO278" s="8"/>
      <c r="CP278" s="8"/>
      <c r="CQ278" s="8"/>
      <c r="CR278" s="8"/>
      <c r="CS278" s="8"/>
      <c r="CT278" s="8"/>
      <c r="CU278" s="8"/>
      <c r="CV278" s="8"/>
      <c r="CW278" s="8"/>
      <c r="CX278" s="8"/>
      <c r="CY278" s="8"/>
      <c r="CZ278" s="8"/>
      <c r="DA278" s="8"/>
      <c r="DB278" s="8"/>
      <c r="DC278" s="8"/>
      <c r="DD278" s="6"/>
    </row>
    <row r="279" spans="1:108" x14ac:dyDescent="0.25">
      <c r="A279" s="6"/>
      <c r="B279" s="6"/>
      <c r="C279" s="6"/>
      <c r="D279" s="6"/>
      <c r="E279" s="127"/>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6"/>
      <c r="BT279" s="6"/>
      <c r="BU279" s="6"/>
      <c r="BV279" s="6"/>
      <c r="BW279" s="6"/>
      <c r="BX279" s="6"/>
      <c r="BY279" s="6"/>
      <c r="BZ279" s="6"/>
      <c r="CA279" s="6"/>
      <c r="CB279" s="6"/>
      <c r="CC279" s="6"/>
      <c r="CD279" s="6"/>
      <c r="CE279" s="6"/>
      <c r="CF279" s="6"/>
      <c r="CG279" s="6"/>
      <c r="CH279" s="8"/>
      <c r="CI279" s="8"/>
      <c r="CJ279" s="8"/>
      <c r="CK279" s="8"/>
      <c r="CL279" s="8"/>
      <c r="CM279" s="8"/>
      <c r="CN279" s="8"/>
      <c r="CO279" s="8"/>
      <c r="CP279" s="8"/>
      <c r="CQ279" s="8"/>
      <c r="CR279" s="8"/>
      <c r="CS279" s="8"/>
      <c r="CT279" s="8"/>
      <c r="CU279" s="8"/>
      <c r="CV279" s="8"/>
      <c r="CW279" s="8"/>
      <c r="CX279" s="8"/>
      <c r="CY279" s="8"/>
      <c r="CZ279" s="8"/>
      <c r="DA279" s="8"/>
      <c r="DB279" s="8"/>
      <c r="DC279" s="8"/>
      <c r="DD279" s="6"/>
    </row>
    <row r="280" spans="1:108" x14ac:dyDescent="0.25">
      <c r="A280" s="6"/>
      <c r="B280" s="6"/>
      <c r="C280" s="6"/>
      <c r="D280" s="6"/>
      <c r="E280" s="127"/>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c r="BQ280" s="6"/>
      <c r="BR280" s="6"/>
      <c r="BS280" s="6"/>
      <c r="BT280" s="6"/>
      <c r="BU280" s="6"/>
      <c r="BV280" s="6"/>
      <c r="BW280" s="6"/>
      <c r="BX280" s="6"/>
      <c r="BY280" s="6"/>
      <c r="BZ280" s="6"/>
      <c r="CA280" s="6"/>
      <c r="CB280" s="6"/>
      <c r="CC280" s="6"/>
      <c r="CD280" s="6"/>
      <c r="CE280" s="6"/>
      <c r="CF280" s="6"/>
      <c r="CG280" s="6"/>
      <c r="CH280" s="8"/>
      <c r="CI280" s="8"/>
      <c r="CJ280" s="8"/>
      <c r="CK280" s="8"/>
      <c r="CL280" s="8"/>
      <c r="CM280" s="8"/>
      <c r="CN280" s="8"/>
      <c r="CO280" s="8"/>
      <c r="CP280" s="8"/>
      <c r="CQ280" s="8"/>
      <c r="CR280" s="8"/>
      <c r="CS280" s="8"/>
      <c r="CT280" s="8"/>
      <c r="CU280" s="8"/>
      <c r="CV280" s="8"/>
      <c r="CW280" s="8"/>
      <c r="CX280" s="8"/>
      <c r="CY280" s="8"/>
      <c r="CZ280" s="8"/>
      <c r="DA280" s="8"/>
      <c r="DB280" s="8"/>
      <c r="DC280" s="8"/>
      <c r="DD280" s="6"/>
    </row>
    <row r="281" spans="1:108" x14ac:dyDescent="0.25">
      <c r="A281" s="6"/>
      <c r="B281" s="6"/>
      <c r="C281" s="6"/>
      <c r="D281" s="6"/>
      <c r="E281" s="127"/>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c r="BP281" s="6"/>
      <c r="BQ281" s="6"/>
      <c r="BR281" s="6"/>
      <c r="BS281" s="6"/>
      <c r="BT281" s="6"/>
      <c r="BU281" s="6"/>
      <c r="BV281" s="6"/>
      <c r="BW281" s="6"/>
      <c r="BX281" s="6"/>
      <c r="BY281" s="6"/>
      <c r="BZ281" s="6"/>
      <c r="CA281" s="6"/>
      <c r="CB281" s="6"/>
      <c r="CC281" s="6"/>
      <c r="CD281" s="6"/>
      <c r="CE281" s="6"/>
      <c r="CF281" s="6"/>
      <c r="CG281" s="6"/>
      <c r="CH281" s="8"/>
      <c r="CI281" s="8"/>
      <c r="CJ281" s="8"/>
      <c r="CK281" s="8"/>
      <c r="CL281" s="8"/>
      <c r="CM281" s="8"/>
      <c r="CN281" s="8"/>
      <c r="CO281" s="8"/>
      <c r="CP281" s="8"/>
      <c r="CQ281" s="8"/>
      <c r="CR281" s="8"/>
      <c r="CS281" s="8"/>
      <c r="CT281" s="8"/>
      <c r="CU281" s="8"/>
      <c r="CV281" s="8"/>
      <c r="CW281" s="8"/>
      <c r="CX281" s="8"/>
      <c r="CY281" s="8"/>
      <c r="CZ281" s="8"/>
      <c r="DA281" s="8"/>
      <c r="DB281" s="8"/>
      <c r="DC281" s="8"/>
      <c r="DD281" s="6"/>
    </row>
    <row r="282" spans="1:108" x14ac:dyDescent="0.25">
      <c r="A282" s="6"/>
      <c r="B282" s="6"/>
      <c r="C282" s="6"/>
      <c r="D282" s="6"/>
      <c r="E282" s="127"/>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c r="BP282" s="6"/>
      <c r="BQ282" s="6"/>
      <c r="BR282" s="6"/>
      <c r="BS282" s="6"/>
      <c r="BT282" s="6"/>
      <c r="BU282" s="6"/>
      <c r="BV282" s="6"/>
      <c r="BW282" s="6"/>
      <c r="BX282" s="6"/>
      <c r="BY282" s="6"/>
      <c r="BZ282" s="6"/>
      <c r="CA282" s="6"/>
      <c r="CB282" s="6"/>
      <c r="CC282" s="6"/>
      <c r="CD282" s="6"/>
      <c r="CE282" s="6"/>
      <c r="CF282" s="6"/>
      <c r="CG282" s="6"/>
      <c r="CH282" s="8"/>
      <c r="CI282" s="8"/>
      <c r="CJ282" s="8"/>
      <c r="CK282" s="8"/>
      <c r="CL282" s="8"/>
      <c r="CM282" s="8"/>
      <c r="CN282" s="8"/>
      <c r="CO282" s="8"/>
      <c r="CP282" s="8"/>
      <c r="CQ282" s="8"/>
      <c r="CR282" s="8"/>
      <c r="CS282" s="8"/>
      <c r="CT282" s="8"/>
      <c r="CU282" s="8"/>
      <c r="CV282" s="8"/>
      <c r="CW282" s="8"/>
      <c r="CX282" s="8"/>
      <c r="CY282" s="8"/>
      <c r="CZ282" s="8"/>
      <c r="DA282" s="8"/>
      <c r="DB282" s="8"/>
      <c r="DC282" s="8"/>
      <c r="DD282" s="6"/>
    </row>
    <row r="283" spans="1:108" x14ac:dyDescent="0.25">
      <c r="A283" s="6"/>
      <c r="B283" s="6"/>
      <c r="C283" s="6"/>
      <c r="D283" s="6"/>
      <c r="E283" s="127"/>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c r="BQ283" s="6"/>
      <c r="BR283" s="6"/>
      <c r="BS283" s="6"/>
      <c r="BT283" s="6"/>
      <c r="BU283" s="6"/>
      <c r="BV283" s="6"/>
      <c r="BW283" s="6"/>
      <c r="BX283" s="6"/>
      <c r="BY283" s="6"/>
      <c r="BZ283" s="6"/>
      <c r="CA283" s="6"/>
      <c r="CB283" s="6"/>
      <c r="CC283" s="6"/>
      <c r="CD283" s="6"/>
      <c r="CE283" s="6"/>
      <c r="CF283" s="6"/>
      <c r="CG283" s="6"/>
      <c r="CH283" s="8"/>
      <c r="CI283" s="8"/>
      <c r="CJ283" s="8"/>
      <c r="CK283" s="8"/>
      <c r="CL283" s="8"/>
      <c r="CM283" s="8"/>
      <c r="CN283" s="8"/>
      <c r="CO283" s="8"/>
      <c r="CP283" s="8"/>
      <c r="CQ283" s="8"/>
      <c r="CR283" s="8"/>
      <c r="CS283" s="8"/>
      <c r="CT283" s="8"/>
      <c r="CU283" s="8"/>
      <c r="CV283" s="8"/>
      <c r="CW283" s="8"/>
      <c r="CX283" s="8"/>
      <c r="CY283" s="8"/>
      <c r="CZ283" s="8"/>
      <c r="DA283" s="8"/>
      <c r="DB283" s="8"/>
      <c r="DC283" s="8"/>
      <c r="DD283" s="6"/>
    </row>
    <row r="284" spans="1:108" x14ac:dyDescent="0.25">
      <c r="A284" s="6"/>
      <c r="B284" s="6"/>
      <c r="C284" s="6"/>
      <c r="D284" s="6"/>
      <c r="E284" s="127"/>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c r="BQ284" s="6"/>
      <c r="BR284" s="6"/>
      <c r="BS284" s="6"/>
      <c r="BT284" s="6"/>
      <c r="BU284" s="6"/>
      <c r="BV284" s="6"/>
      <c r="BW284" s="6"/>
      <c r="BX284" s="6"/>
      <c r="BY284" s="6"/>
      <c r="BZ284" s="6"/>
      <c r="CA284" s="6"/>
      <c r="CB284" s="6"/>
      <c r="CC284" s="6"/>
      <c r="CD284" s="6"/>
      <c r="CE284" s="6"/>
      <c r="CF284" s="6"/>
      <c r="CG284" s="6"/>
      <c r="CH284" s="8"/>
      <c r="CI284" s="8"/>
      <c r="CJ284" s="8"/>
      <c r="CK284" s="8"/>
      <c r="CL284" s="8"/>
      <c r="CM284" s="8"/>
      <c r="CN284" s="8"/>
      <c r="CO284" s="8"/>
      <c r="CP284" s="8"/>
      <c r="CQ284" s="8"/>
      <c r="CR284" s="8"/>
      <c r="CS284" s="8"/>
      <c r="CT284" s="8"/>
      <c r="CU284" s="8"/>
      <c r="CV284" s="8"/>
      <c r="CW284" s="8"/>
      <c r="CX284" s="8"/>
      <c r="CY284" s="8"/>
      <c r="CZ284" s="8"/>
      <c r="DA284" s="8"/>
      <c r="DB284" s="8"/>
      <c r="DC284" s="8"/>
      <c r="DD284" s="6"/>
    </row>
    <row r="285" spans="1:108" x14ac:dyDescent="0.25">
      <c r="A285" s="6"/>
      <c r="B285" s="6"/>
      <c r="C285" s="6"/>
      <c r="D285" s="6"/>
      <c r="E285" s="127"/>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c r="BP285" s="6"/>
      <c r="BQ285" s="6"/>
      <c r="BR285" s="6"/>
      <c r="BS285" s="6"/>
      <c r="BT285" s="6"/>
      <c r="BU285" s="6"/>
      <c r="BV285" s="6"/>
      <c r="BW285" s="6"/>
      <c r="BX285" s="6"/>
      <c r="BY285" s="6"/>
      <c r="BZ285" s="6"/>
      <c r="CA285" s="6"/>
      <c r="CB285" s="6"/>
      <c r="CC285" s="6"/>
      <c r="CD285" s="6"/>
      <c r="CE285" s="6"/>
      <c r="CF285" s="6"/>
      <c r="CG285" s="6"/>
      <c r="CH285" s="8"/>
      <c r="CI285" s="8"/>
      <c r="CJ285" s="8"/>
      <c r="CK285" s="8"/>
      <c r="CL285" s="8"/>
      <c r="CM285" s="8"/>
      <c r="CN285" s="8"/>
      <c r="CO285" s="8"/>
      <c r="CP285" s="8"/>
      <c r="CQ285" s="8"/>
      <c r="CR285" s="8"/>
      <c r="CS285" s="8"/>
      <c r="CT285" s="8"/>
      <c r="CU285" s="8"/>
      <c r="CV285" s="8"/>
      <c r="CW285" s="8"/>
      <c r="CX285" s="8"/>
      <c r="CY285" s="8"/>
      <c r="CZ285" s="8"/>
      <c r="DA285" s="8"/>
      <c r="DB285" s="8"/>
      <c r="DC285" s="8"/>
      <c r="DD285" s="6"/>
    </row>
    <row r="286" spans="1:108" x14ac:dyDescent="0.25">
      <c r="A286" s="6"/>
      <c r="B286" s="6"/>
      <c r="C286" s="6"/>
      <c r="D286" s="6"/>
      <c r="E286" s="127"/>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c r="BQ286" s="6"/>
      <c r="BR286" s="6"/>
      <c r="BS286" s="6"/>
      <c r="BT286" s="6"/>
      <c r="BU286" s="6"/>
      <c r="BV286" s="6"/>
      <c r="BW286" s="6"/>
      <c r="BX286" s="6"/>
      <c r="BY286" s="6"/>
      <c r="BZ286" s="6"/>
      <c r="CA286" s="6"/>
      <c r="CB286" s="6"/>
      <c r="CC286" s="6"/>
      <c r="CD286" s="6"/>
      <c r="CE286" s="6"/>
      <c r="CF286" s="6"/>
      <c r="CG286" s="6"/>
      <c r="CH286" s="8"/>
      <c r="CI286" s="8"/>
      <c r="CJ286" s="8"/>
      <c r="CK286" s="8"/>
      <c r="CL286" s="8"/>
      <c r="CM286" s="8"/>
      <c r="CN286" s="8"/>
      <c r="CO286" s="8"/>
      <c r="CP286" s="8"/>
      <c r="CQ286" s="8"/>
      <c r="CR286" s="8"/>
      <c r="CS286" s="8"/>
      <c r="CT286" s="8"/>
      <c r="CU286" s="8"/>
      <c r="CV286" s="8"/>
      <c r="CW286" s="8"/>
      <c r="CX286" s="8"/>
      <c r="CY286" s="8"/>
      <c r="CZ286" s="8"/>
      <c r="DA286" s="8"/>
      <c r="DB286" s="8"/>
      <c r="DC286" s="8"/>
      <c r="DD286" s="6"/>
    </row>
    <row r="287" spans="1:108" x14ac:dyDescent="0.25">
      <c r="A287" s="6"/>
      <c r="B287" s="6"/>
      <c r="C287" s="6"/>
      <c r="D287" s="6"/>
      <c r="E287" s="127"/>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6"/>
      <c r="BT287" s="6"/>
      <c r="BU287" s="6"/>
      <c r="BV287" s="6"/>
      <c r="BW287" s="6"/>
      <c r="BX287" s="6"/>
      <c r="BY287" s="6"/>
      <c r="BZ287" s="6"/>
      <c r="CA287" s="6"/>
      <c r="CB287" s="6"/>
      <c r="CC287" s="6"/>
      <c r="CD287" s="6"/>
      <c r="CE287" s="6"/>
      <c r="CF287" s="6"/>
      <c r="CG287" s="6"/>
      <c r="CH287" s="8"/>
      <c r="CI287" s="8"/>
      <c r="CJ287" s="8"/>
      <c r="CK287" s="8"/>
      <c r="CL287" s="8"/>
      <c r="CM287" s="8"/>
      <c r="CN287" s="8"/>
      <c r="CO287" s="8"/>
      <c r="CP287" s="8"/>
      <c r="CQ287" s="8"/>
      <c r="CR287" s="8"/>
      <c r="CS287" s="8"/>
      <c r="CT287" s="8"/>
      <c r="CU287" s="8"/>
      <c r="CV287" s="8"/>
      <c r="CW287" s="8"/>
      <c r="CX287" s="8"/>
      <c r="CY287" s="8"/>
      <c r="CZ287" s="8"/>
      <c r="DA287" s="8"/>
      <c r="DB287" s="8"/>
      <c r="DC287" s="8"/>
      <c r="DD287" s="6"/>
    </row>
    <row r="288" spans="1:108" x14ac:dyDescent="0.25">
      <c r="A288" s="6"/>
      <c r="B288" s="6"/>
      <c r="C288" s="6"/>
      <c r="D288" s="6"/>
      <c r="E288" s="127"/>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c r="BP288" s="6"/>
      <c r="BQ288" s="6"/>
      <c r="BR288" s="6"/>
      <c r="BS288" s="6"/>
      <c r="BT288" s="6"/>
      <c r="BU288" s="6"/>
      <c r="BV288" s="6"/>
      <c r="BW288" s="6"/>
      <c r="BX288" s="6"/>
      <c r="BY288" s="6"/>
      <c r="BZ288" s="6"/>
      <c r="CA288" s="6"/>
      <c r="CB288" s="6"/>
      <c r="CC288" s="6"/>
      <c r="CD288" s="6"/>
      <c r="CE288" s="6"/>
      <c r="CF288" s="6"/>
      <c r="CG288" s="6"/>
      <c r="CH288" s="8"/>
      <c r="CI288" s="8"/>
      <c r="CJ288" s="8"/>
      <c r="CK288" s="8"/>
      <c r="CL288" s="8"/>
      <c r="CM288" s="8"/>
      <c r="CN288" s="8"/>
      <c r="CO288" s="8"/>
      <c r="CP288" s="8"/>
      <c r="CQ288" s="8"/>
      <c r="CR288" s="8"/>
      <c r="CS288" s="8"/>
      <c r="CT288" s="8"/>
      <c r="CU288" s="8"/>
      <c r="CV288" s="8"/>
      <c r="CW288" s="8"/>
      <c r="CX288" s="8"/>
      <c r="CY288" s="8"/>
      <c r="CZ288" s="8"/>
      <c r="DA288" s="8"/>
      <c r="DB288" s="8"/>
      <c r="DC288" s="8"/>
      <c r="DD288" s="6"/>
    </row>
    <row r="289" spans="1:108" x14ac:dyDescent="0.25">
      <c r="A289" s="6"/>
      <c r="B289" s="6"/>
      <c r="C289" s="6"/>
      <c r="D289" s="6"/>
      <c r="E289" s="127"/>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c r="BQ289" s="6"/>
      <c r="BR289" s="6"/>
      <c r="BS289" s="6"/>
      <c r="BT289" s="6"/>
      <c r="BU289" s="6"/>
      <c r="BV289" s="6"/>
      <c r="BW289" s="6"/>
      <c r="BX289" s="6"/>
      <c r="BY289" s="6"/>
      <c r="BZ289" s="6"/>
      <c r="CA289" s="6"/>
      <c r="CB289" s="6"/>
      <c r="CC289" s="6"/>
      <c r="CD289" s="6"/>
      <c r="CE289" s="6"/>
      <c r="CF289" s="6"/>
      <c r="CG289" s="6"/>
      <c r="CH289" s="8"/>
      <c r="CI289" s="8"/>
      <c r="CJ289" s="8"/>
      <c r="CK289" s="8"/>
      <c r="CL289" s="8"/>
      <c r="CM289" s="8"/>
      <c r="CN289" s="8"/>
      <c r="CO289" s="8"/>
      <c r="CP289" s="8"/>
      <c r="CQ289" s="8"/>
      <c r="CR289" s="8"/>
      <c r="CS289" s="8"/>
      <c r="CT289" s="8"/>
      <c r="CU289" s="8"/>
      <c r="CV289" s="8"/>
      <c r="CW289" s="8"/>
      <c r="CX289" s="8"/>
      <c r="CY289" s="8"/>
      <c r="CZ289" s="8"/>
      <c r="DA289" s="8"/>
      <c r="DB289" s="8"/>
      <c r="DC289" s="8"/>
      <c r="DD289" s="6"/>
    </row>
    <row r="290" spans="1:108" x14ac:dyDescent="0.25">
      <c r="A290" s="6"/>
      <c r="B290" s="6"/>
      <c r="C290" s="6"/>
      <c r="D290" s="6"/>
      <c r="E290" s="127"/>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c r="BQ290" s="6"/>
      <c r="BR290" s="6"/>
      <c r="BS290" s="6"/>
      <c r="BT290" s="6"/>
      <c r="BU290" s="6"/>
      <c r="BV290" s="6"/>
      <c r="BW290" s="6"/>
      <c r="BX290" s="6"/>
      <c r="BY290" s="6"/>
      <c r="BZ290" s="6"/>
      <c r="CA290" s="6"/>
      <c r="CB290" s="6"/>
      <c r="CC290" s="6"/>
      <c r="CD290" s="6"/>
      <c r="CE290" s="6"/>
      <c r="CF290" s="6"/>
      <c r="CG290" s="6"/>
      <c r="CH290" s="8"/>
      <c r="CI290" s="8"/>
      <c r="CJ290" s="8"/>
      <c r="CK290" s="8"/>
      <c r="CL290" s="8"/>
      <c r="CM290" s="8"/>
      <c r="CN290" s="8"/>
      <c r="CO290" s="8"/>
      <c r="CP290" s="8"/>
      <c r="CQ290" s="8"/>
      <c r="CR290" s="8"/>
      <c r="CS290" s="8"/>
      <c r="CT290" s="8"/>
      <c r="CU290" s="8"/>
      <c r="CV290" s="8"/>
      <c r="CW290" s="8"/>
      <c r="CX290" s="8"/>
      <c r="CY290" s="8"/>
      <c r="CZ290" s="8"/>
      <c r="DA290" s="8"/>
      <c r="DB290" s="8"/>
      <c r="DC290" s="8"/>
      <c r="DD290" s="6"/>
    </row>
    <row r="291" spans="1:108" x14ac:dyDescent="0.25">
      <c r="A291" s="6"/>
      <c r="B291" s="6"/>
      <c r="C291" s="6"/>
      <c r="D291" s="6"/>
      <c r="E291" s="127"/>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c r="BQ291" s="6"/>
      <c r="BR291" s="6"/>
      <c r="BS291" s="6"/>
      <c r="BT291" s="6"/>
      <c r="BU291" s="6"/>
      <c r="BV291" s="6"/>
      <c r="BW291" s="6"/>
      <c r="BX291" s="6"/>
      <c r="BY291" s="6"/>
      <c r="BZ291" s="6"/>
      <c r="CA291" s="6"/>
      <c r="CB291" s="6"/>
      <c r="CC291" s="6"/>
      <c r="CD291" s="6"/>
      <c r="CE291" s="6"/>
      <c r="CF291" s="6"/>
      <c r="CG291" s="6"/>
      <c r="CH291" s="8"/>
      <c r="CI291" s="8"/>
      <c r="CJ291" s="8"/>
      <c r="CK291" s="8"/>
      <c r="CL291" s="8"/>
      <c r="CM291" s="8"/>
      <c r="CN291" s="8"/>
      <c r="CO291" s="8"/>
      <c r="CP291" s="8"/>
      <c r="CQ291" s="8"/>
      <c r="CR291" s="8"/>
      <c r="CS291" s="8"/>
      <c r="CT291" s="8"/>
      <c r="CU291" s="8"/>
      <c r="CV291" s="8"/>
      <c r="CW291" s="8"/>
      <c r="CX291" s="8"/>
      <c r="CY291" s="8"/>
      <c r="CZ291" s="8"/>
      <c r="DA291" s="8"/>
      <c r="DB291" s="8"/>
      <c r="DC291" s="8"/>
      <c r="DD291" s="6"/>
    </row>
    <row r="292" spans="1:108" x14ac:dyDescent="0.25">
      <c r="A292" s="6"/>
      <c r="B292" s="6"/>
      <c r="C292" s="6"/>
      <c r="D292" s="6"/>
      <c r="E292" s="127"/>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c r="BT292" s="6"/>
      <c r="BU292" s="6"/>
      <c r="BV292" s="6"/>
      <c r="BW292" s="6"/>
      <c r="BX292" s="6"/>
      <c r="BY292" s="6"/>
      <c r="BZ292" s="6"/>
      <c r="CA292" s="6"/>
      <c r="CB292" s="6"/>
      <c r="CC292" s="6"/>
      <c r="CD292" s="6"/>
      <c r="CE292" s="6"/>
      <c r="CF292" s="6"/>
      <c r="CG292" s="6"/>
      <c r="CH292" s="8"/>
      <c r="CI292" s="8"/>
      <c r="CJ292" s="8"/>
      <c r="CK292" s="8"/>
      <c r="CL292" s="8"/>
      <c r="CM292" s="8"/>
      <c r="CN292" s="8"/>
      <c r="CO292" s="8"/>
      <c r="CP292" s="8"/>
      <c r="CQ292" s="8"/>
      <c r="CR292" s="8"/>
      <c r="CS292" s="8"/>
      <c r="CT292" s="8"/>
      <c r="CU292" s="8"/>
      <c r="CV292" s="8"/>
      <c r="CW292" s="8"/>
      <c r="CX292" s="8"/>
      <c r="CY292" s="8"/>
      <c r="CZ292" s="8"/>
      <c r="DA292" s="8"/>
      <c r="DB292" s="8"/>
      <c r="DC292" s="8"/>
      <c r="DD292" s="6"/>
    </row>
    <row r="293" spans="1:108" x14ac:dyDescent="0.25">
      <c r="A293" s="6"/>
      <c r="B293" s="6"/>
      <c r="C293" s="6"/>
      <c r="D293" s="6"/>
      <c r="E293" s="127"/>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c r="BQ293" s="6"/>
      <c r="BR293" s="6"/>
      <c r="BS293" s="6"/>
      <c r="BT293" s="6"/>
      <c r="BU293" s="6"/>
      <c r="BV293" s="6"/>
      <c r="BW293" s="6"/>
      <c r="BX293" s="6"/>
      <c r="BY293" s="6"/>
      <c r="BZ293" s="6"/>
      <c r="CA293" s="6"/>
      <c r="CB293" s="6"/>
      <c r="CC293" s="6"/>
      <c r="CD293" s="6"/>
      <c r="CE293" s="6"/>
      <c r="CF293" s="6"/>
      <c r="CG293" s="6"/>
      <c r="CH293" s="8"/>
      <c r="CI293" s="8"/>
      <c r="CJ293" s="8"/>
      <c r="CK293" s="8"/>
      <c r="CL293" s="8"/>
      <c r="CM293" s="8"/>
      <c r="CN293" s="8"/>
      <c r="CO293" s="8"/>
      <c r="CP293" s="8"/>
      <c r="CQ293" s="8"/>
      <c r="CR293" s="8"/>
      <c r="CS293" s="8"/>
      <c r="CT293" s="8"/>
      <c r="CU293" s="8"/>
      <c r="CV293" s="8"/>
      <c r="CW293" s="8"/>
      <c r="CX293" s="8"/>
      <c r="CY293" s="8"/>
      <c r="CZ293" s="8"/>
      <c r="DA293" s="8"/>
      <c r="DB293" s="8"/>
      <c r="DC293" s="8"/>
      <c r="DD293" s="6"/>
    </row>
    <row r="294" spans="1:108" x14ac:dyDescent="0.25">
      <c r="A294" s="6"/>
      <c r="B294" s="6"/>
      <c r="C294" s="6"/>
      <c r="D294" s="6"/>
      <c r="E294" s="127"/>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6"/>
      <c r="BZ294" s="6"/>
      <c r="CA294" s="6"/>
      <c r="CB294" s="6"/>
      <c r="CC294" s="6"/>
      <c r="CD294" s="6"/>
      <c r="CE294" s="6"/>
      <c r="CF294" s="6"/>
      <c r="CG294" s="6"/>
      <c r="CH294" s="8"/>
      <c r="CI294" s="8"/>
      <c r="CJ294" s="8"/>
      <c r="CK294" s="8"/>
      <c r="CL294" s="8"/>
      <c r="CM294" s="8"/>
      <c r="CN294" s="8"/>
      <c r="CO294" s="8"/>
      <c r="CP294" s="8"/>
      <c r="CQ294" s="8"/>
      <c r="CR294" s="8"/>
      <c r="CS294" s="8"/>
      <c r="CT294" s="8"/>
      <c r="CU294" s="8"/>
      <c r="CV294" s="8"/>
      <c r="CW294" s="8"/>
      <c r="CX294" s="8"/>
      <c r="CY294" s="8"/>
      <c r="CZ294" s="8"/>
      <c r="DA294" s="8"/>
      <c r="DB294" s="8"/>
      <c r="DC294" s="8"/>
      <c r="DD294" s="6"/>
    </row>
    <row r="295" spans="1:108" x14ac:dyDescent="0.25">
      <c r="A295" s="6"/>
      <c r="B295" s="6"/>
      <c r="C295" s="6"/>
      <c r="D295" s="6"/>
      <c r="E295" s="127"/>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c r="BT295" s="6"/>
      <c r="BU295" s="6"/>
      <c r="BV295" s="6"/>
      <c r="BW295" s="6"/>
      <c r="BX295" s="6"/>
      <c r="BY295" s="6"/>
      <c r="BZ295" s="6"/>
      <c r="CA295" s="6"/>
      <c r="CB295" s="6"/>
      <c r="CC295" s="6"/>
      <c r="CD295" s="6"/>
      <c r="CE295" s="6"/>
      <c r="CF295" s="6"/>
      <c r="CG295" s="6"/>
      <c r="CH295" s="8"/>
      <c r="CI295" s="8"/>
      <c r="CJ295" s="8"/>
      <c r="CK295" s="8"/>
      <c r="CL295" s="8"/>
      <c r="CM295" s="8"/>
      <c r="CN295" s="8"/>
      <c r="CO295" s="8"/>
      <c r="CP295" s="8"/>
      <c r="CQ295" s="8"/>
      <c r="CR295" s="8"/>
      <c r="CS295" s="8"/>
      <c r="CT295" s="8"/>
      <c r="CU295" s="8"/>
      <c r="CV295" s="8"/>
      <c r="CW295" s="8"/>
      <c r="CX295" s="8"/>
      <c r="CY295" s="8"/>
      <c r="CZ295" s="8"/>
      <c r="DA295" s="8"/>
      <c r="DB295" s="8"/>
      <c r="DC295" s="8"/>
      <c r="DD295" s="6"/>
    </row>
    <row r="296" spans="1:108" x14ac:dyDescent="0.25">
      <c r="A296" s="6"/>
      <c r="B296" s="6"/>
      <c r="C296" s="6"/>
      <c r="D296" s="6"/>
      <c r="E296" s="127"/>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c r="CB296" s="6"/>
      <c r="CC296" s="6"/>
      <c r="CD296" s="6"/>
      <c r="CE296" s="6"/>
      <c r="CF296" s="6"/>
      <c r="CG296" s="6"/>
      <c r="CH296" s="8"/>
      <c r="CI296" s="8"/>
      <c r="CJ296" s="8"/>
      <c r="CK296" s="8"/>
      <c r="CL296" s="8"/>
      <c r="CM296" s="8"/>
      <c r="CN296" s="8"/>
      <c r="CO296" s="8"/>
      <c r="CP296" s="8"/>
      <c r="CQ296" s="8"/>
      <c r="CR296" s="8"/>
      <c r="CS296" s="8"/>
      <c r="CT296" s="8"/>
      <c r="CU296" s="8"/>
      <c r="CV296" s="8"/>
      <c r="CW296" s="8"/>
      <c r="CX296" s="8"/>
      <c r="CY296" s="8"/>
      <c r="CZ296" s="8"/>
      <c r="DA296" s="8"/>
      <c r="DB296" s="8"/>
      <c r="DC296" s="8"/>
      <c r="DD296" s="6"/>
    </row>
    <row r="297" spans="1:108" x14ac:dyDescent="0.25">
      <c r="A297" s="6"/>
      <c r="B297" s="6"/>
      <c r="C297" s="6"/>
      <c r="D297" s="6"/>
      <c r="E297" s="127"/>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6"/>
      <c r="BT297" s="6"/>
      <c r="BU297" s="6"/>
      <c r="BV297" s="6"/>
      <c r="BW297" s="6"/>
      <c r="BX297" s="6"/>
      <c r="BY297" s="6"/>
      <c r="BZ297" s="6"/>
      <c r="CA297" s="6"/>
      <c r="CB297" s="6"/>
      <c r="CC297" s="6"/>
      <c r="CD297" s="6"/>
      <c r="CE297" s="6"/>
      <c r="CF297" s="6"/>
      <c r="CG297" s="6"/>
      <c r="CH297" s="8"/>
      <c r="CI297" s="8"/>
      <c r="CJ297" s="8"/>
      <c r="CK297" s="8"/>
      <c r="CL297" s="8"/>
      <c r="CM297" s="8"/>
      <c r="CN297" s="8"/>
      <c r="CO297" s="8"/>
      <c r="CP297" s="8"/>
      <c r="CQ297" s="8"/>
      <c r="CR297" s="8"/>
      <c r="CS297" s="8"/>
      <c r="CT297" s="8"/>
      <c r="CU297" s="8"/>
      <c r="CV297" s="8"/>
      <c r="CW297" s="8"/>
      <c r="CX297" s="8"/>
      <c r="CY297" s="8"/>
      <c r="CZ297" s="8"/>
      <c r="DA297" s="8"/>
      <c r="DB297" s="8"/>
      <c r="DC297" s="8"/>
      <c r="DD297" s="6"/>
    </row>
    <row r="298" spans="1:108" x14ac:dyDescent="0.25">
      <c r="A298" s="6"/>
      <c r="B298" s="6"/>
      <c r="C298" s="6"/>
      <c r="D298" s="6"/>
      <c r="E298" s="127"/>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6"/>
      <c r="BT298" s="6"/>
      <c r="BU298" s="6"/>
      <c r="BV298" s="6"/>
      <c r="BW298" s="6"/>
      <c r="BX298" s="6"/>
      <c r="BY298" s="6"/>
      <c r="BZ298" s="6"/>
      <c r="CA298" s="6"/>
      <c r="CB298" s="6"/>
      <c r="CC298" s="6"/>
      <c r="CD298" s="6"/>
      <c r="CE298" s="6"/>
      <c r="CF298" s="6"/>
      <c r="CG298" s="6"/>
      <c r="CH298" s="8"/>
      <c r="CI298" s="8"/>
      <c r="CJ298" s="8"/>
      <c r="CK298" s="8"/>
      <c r="CL298" s="8"/>
      <c r="CM298" s="8"/>
      <c r="CN298" s="8"/>
      <c r="CO298" s="8"/>
      <c r="CP298" s="8"/>
      <c r="CQ298" s="8"/>
      <c r="CR298" s="8"/>
      <c r="CS298" s="8"/>
      <c r="CT298" s="8"/>
      <c r="CU298" s="8"/>
      <c r="CV298" s="8"/>
      <c r="CW298" s="8"/>
      <c r="CX298" s="8"/>
      <c r="CY298" s="8"/>
      <c r="CZ298" s="8"/>
      <c r="DA298" s="8"/>
      <c r="DB298" s="8"/>
      <c r="DC298" s="8"/>
      <c r="DD298" s="6"/>
    </row>
    <row r="299" spans="1:108" x14ac:dyDescent="0.25">
      <c r="A299" s="6"/>
      <c r="B299" s="6"/>
      <c r="C299" s="6"/>
      <c r="D299" s="6"/>
      <c r="E299" s="127"/>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c r="BP299" s="6"/>
      <c r="BQ299" s="6"/>
      <c r="BR299" s="6"/>
      <c r="BS299" s="6"/>
      <c r="BT299" s="6"/>
      <c r="BU299" s="6"/>
      <c r="BV299" s="6"/>
      <c r="BW299" s="6"/>
      <c r="BX299" s="6"/>
      <c r="BY299" s="6"/>
      <c r="BZ299" s="6"/>
      <c r="CA299" s="6"/>
      <c r="CB299" s="6"/>
      <c r="CC299" s="6"/>
      <c r="CD299" s="6"/>
      <c r="CE299" s="6"/>
      <c r="CF299" s="6"/>
      <c r="CG299" s="6"/>
      <c r="CH299" s="8"/>
      <c r="CI299" s="8"/>
      <c r="CJ299" s="8"/>
      <c r="CK299" s="8"/>
      <c r="CL299" s="8"/>
      <c r="CM299" s="8"/>
      <c r="CN299" s="8"/>
      <c r="CO299" s="8"/>
      <c r="CP299" s="8"/>
      <c r="CQ299" s="8"/>
      <c r="CR299" s="8"/>
      <c r="CS299" s="8"/>
      <c r="CT299" s="8"/>
      <c r="CU299" s="8"/>
      <c r="CV299" s="8"/>
      <c r="CW299" s="8"/>
      <c r="CX299" s="8"/>
      <c r="CY299" s="8"/>
      <c r="CZ299" s="8"/>
      <c r="DA299" s="8"/>
      <c r="DB299" s="8"/>
      <c r="DC299" s="8"/>
      <c r="DD299" s="6"/>
    </row>
    <row r="300" spans="1:108" x14ac:dyDescent="0.25">
      <c r="A300" s="6"/>
      <c r="B300" s="6"/>
      <c r="C300" s="6"/>
      <c r="D300" s="6"/>
      <c r="E300" s="127"/>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c r="BP300" s="6"/>
      <c r="BQ300" s="6"/>
      <c r="BR300" s="6"/>
      <c r="BS300" s="6"/>
      <c r="BT300" s="6"/>
      <c r="BU300" s="6"/>
      <c r="BV300" s="6"/>
      <c r="BW300" s="6"/>
      <c r="BX300" s="6"/>
      <c r="BY300" s="6"/>
      <c r="BZ300" s="6"/>
      <c r="CA300" s="6"/>
      <c r="CB300" s="6"/>
      <c r="CC300" s="6"/>
      <c r="CD300" s="6"/>
      <c r="CE300" s="6"/>
      <c r="CF300" s="6"/>
      <c r="CG300" s="6"/>
      <c r="CH300" s="8"/>
      <c r="CI300" s="8"/>
      <c r="CJ300" s="8"/>
      <c r="CK300" s="8"/>
      <c r="CL300" s="8"/>
      <c r="CM300" s="8"/>
      <c r="CN300" s="8"/>
      <c r="CO300" s="8"/>
      <c r="CP300" s="8"/>
      <c r="CQ300" s="8"/>
      <c r="CR300" s="8"/>
      <c r="CS300" s="8"/>
      <c r="CT300" s="8"/>
      <c r="CU300" s="8"/>
      <c r="CV300" s="8"/>
      <c r="CW300" s="8"/>
      <c r="CX300" s="8"/>
      <c r="CY300" s="8"/>
      <c r="CZ300" s="8"/>
      <c r="DA300" s="8"/>
      <c r="DB300" s="8"/>
      <c r="DC300" s="8"/>
      <c r="DD300" s="6"/>
    </row>
    <row r="301" spans="1:108" x14ac:dyDescent="0.25">
      <c r="A301" s="6"/>
      <c r="B301" s="6"/>
      <c r="C301" s="6"/>
      <c r="D301" s="6"/>
      <c r="E301" s="127"/>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c r="BP301" s="6"/>
      <c r="BQ301" s="6"/>
      <c r="BR301" s="6"/>
      <c r="BS301" s="6"/>
      <c r="BT301" s="6"/>
      <c r="BU301" s="6"/>
      <c r="BV301" s="6"/>
      <c r="BW301" s="6"/>
      <c r="BX301" s="6"/>
      <c r="BY301" s="6"/>
      <c r="BZ301" s="6"/>
      <c r="CA301" s="6"/>
      <c r="CB301" s="6"/>
      <c r="CC301" s="6"/>
      <c r="CD301" s="6"/>
      <c r="CE301" s="6"/>
      <c r="CF301" s="6"/>
      <c r="CG301" s="6"/>
      <c r="CH301" s="8"/>
      <c r="CI301" s="8"/>
      <c r="CJ301" s="8"/>
      <c r="CK301" s="8"/>
      <c r="CL301" s="8"/>
      <c r="CM301" s="8"/>
      <c r="CN301" s="8"/>
      <c r="CO301" s="8"/>
      <c r="CP301" s="8"/>
      <c r="CQ301" s="8"/>
      <c r="CR301" s="8"/>
      <c r="CS301" s="8"/>
      <c r="CT301" s="8"/>
      <c r="CU301" s="8"/>
      <c r="CV301" s="8"/>
      <c r="CW301" s="8"/>
      <c r="CX301" s="8"/>
      <c r="CY301" s="8"/>
      <c r="CZ301" s="8"/>
      <c r="DA301" s="8"/>
      <c r="DB301" s="8"/>
      <c r="DC301" s="8"/>
      <c r="DD301" s="6"/>
    </row>
    <row r="302" spans="1:108" x14ac:dyDescent="0.25">
      <c r="A302" s="6"/>
      <c r="B302" s="6"/>
      <c r="C302" s="6"/>
      <c r="D302" s="6"/>
      <c r="E302" s="127"/>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c r="BT302" s="6"/>
      <c r="BU302" s="6"/>
      <c r="BV302" s="6"/>
      <c r="BW302" s="6"/>
      <c r="BX302" s="6"/>
      <c r="BY302" s="6"/>
      <c r="BZ302" s="6"/>
      <c r="CA302" s="6"/>
      <c r="CB302" s="6"/>
      <c r="CC302" s="6"/>
      <c r="CD302" s="6"/>
      <c r="CE302" s="6"/>
      <c r="CF302" s="6"/>
      <c r="CG302" s="6"/>
      <c r="CH302" s="8"/>
      <c r="CI302" s="8"/>
      <c r="CJ302" s="8"/>
      <c r="CK302" s="8"/>
      <c r="CL302" s="8"/>
      <c r="CM302" s="8"/>
      <c r="CN302" s="8"/>
      <c r="CO302" s="8"/>
      <c r="CP302" s="8"/>
      <c r="CQ302" s="8"/>
      <c r="CR302" s="8"/>
      <c r="CS302" s="8"/>
      <c r="CT302" s="8"/>
      <c r="CU302" s="8"/>
      <c r="CV302" s="8"/>
      <c r="CW302" s="8"/>
      <c r="CX302" s="8"/>
      <c r="CY302" s="8"/>
      <c r="CZ302" s="8"/>
      <c r="DA302" s="8"/>
      <c r="DB302" s="8"/>
      <c r="DC302" s="8"/>
      <c r="DD302" s="6"/>
    </row>
    <row r="303" spans="1:108" x14ac:dyDescent="0.25">
      <c r="A303" s="6"/>
      <c r="B303" s="6"/>
      <c r="C303" s="6"/>
      <c r="D303" s="6"/>
      <c r="E303" s="127"/>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6"/>
      <c r="BT303" s="6"/>
      <c r="BU303" s="6"/>
      <c r="BV303" s="6"/>
      <c r="BW303" s="6"/>
      <c r="BX303" s="6"/>
      <c r="BY303" s="6"/>
      <c r="BZ303" s="6"/>
      <c r="CA303" s="6"/>
      <c r="CB303" s="6"/>
      <c r="CC303" s="6"/>
      <c r="CD303" s="6"/>
      <c r="CE303" s="6"/>
      <c r="CF303" s="6"/>
      <c r="CG303" s="6"/>
      <c r="CH303" s="8"/>
      <c r="CI303" s="8"/>
      <c r="CJ303" s="8"/>
      <c r="CK303" s="8"/>
      <c r="CL303" s="8"/>
      <c r="CM303" s="8"/>
      <c r="CN303" s="8"/>
      <c r="CO303" s="8"/>
      <c r="CP303" s="8"/>
      <c r="CQ303" s="8"/>
      <c r="CR303" s="8"/>
      <c r="CS303" s="8"/>
      <c r="CT303" s="8"/>
      <c r="CU303" s="8"/>
      <c r="CV303" s="8"/>
      <c r="CW303" s="8"/>
      <c r="CX303" s="8"/>
      <c r="CY303" s="8"/>
      <c r="CZ303" s="8"/>
      <c r="DA303" s="8"/>
      <c r="DB303" s="8"/>
      <c r="DC303" s="8"/>
      <c r="DD303" s="6"/>
    </row>
    <row r="304" spans="1:108" x14ac:dyDescent="0.25">
      <c r="A304" s="6"/>
      <c r="B304" s="6"/>
      <c r="C304" s="6"/>
      <c r="D304" s="6"/>
      <c r="E304" s="127"/>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6"/>
      <c r="BT304" s="6"/>
      <c r="BU304" s="6"/>
      <c r="BV304" s="6"/>
      <c r="BW304" s="6"/>
      <c r="BX304" s="6"/>
      <c r="BY304" s="6"/>
      <c r="BZ304" s="6"/>
      <c r="CA304" s="6"/>
      <c r="CB304" s="6"/>
      <c r="CC304" s="6"/>
      <c r="CD304" s="6"/>
      <c r="CE304" s="6"/>
      <c r="CF304" s="6"/>
      <c r="CG304" s="6"/>
      <c r="CH304" s="8"/>
      <c r="CI304" s="8"/>
      <c r="CJ304" s="8"/>
      <c r="CK304" s="8"/>
      <c r="CL304" s="8"/>
      <c r="CM304" s="8"/>
      <c r="CN304" s="8"/>
      <c r="CO304" s="8"/>
      <c r="CP304" s="8"/>
      <c r="CQ304" s="8"/>
      <c r="CR304" s="8"/>
      <c r="CS304" s="8"/>
      <c r="CT304" s="8"/>
      <c r="CU304" s="8"/>
      <c r="CV304" s="8"/>
      <c r="CW304" s="8"/>
      <c r="CX304" s="8"/>
      <c r="CY304" s="8"/>
      <c r="CZ304" s="8"/>
      <c r="DA304" s="8"/>
      <c r="DB304" s="8"/>
      <c r="DC304" s="8"/>
      <c r="DD304" s="6"/>
    </row>
    <row r="305" spans="1:108" x14ac:dyDescent="0.25">
      <c r="A305" s="6"/>
      <c r="B305" s="6"/>
      <c r="C305" s="6"/>
      <c r="D305" s="6"/>
      <c r="E305" s="127"/>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6"/>
      <c r="BT305" s="6"/>
      <c r="BU305" s="6"/>
      <c r="BV305" s="6"/>
      <c r="BW305" s="6"/>
      <c r="BX305" s="6"/>
      <c r="BY305" s="6"/>
      <c r="BZ305" s="6"/>
      <c r="CA305" s="6"/>
      <c r="CB305" s="6"/>
      <c r="CC305" s="6"/>
      <c r="CD305" s="6"/>
      <c r="CE305" s="6"/>
      <c r="CF305" s="6"/>
      <c r="CG305" s="6"/>
      <c r="CH305" s="8"/>
      <c r="CI305" s="8"/>
      <c r="CJ305" s="8"/>
      <c r="CK305" s="8"/>
      <c r="CL305" s="8"/>
      <c r="CM305" s="8"/>
      <c r="CN305" s="8"/>
      <c r="CO305" s="8"/>
      <c r="CP305" s="8"/>
      <c r="CQ305" s="8"/>
      <c r="CR305" s="8"/>
      <c r="CS305" s="8"/>
      <c r="CT305" s="8"/>
      <c r="CU305" s="8"/>
      <c r="CV305" s="8"/>
      <c r="CW305" s="8"/>
      <c r="CX305" s="8"/>
      <c r="CY305" s="8"/>
      <c r="CZ305" s="8"/>
      <c r="DA305" s="8"/>
      <c r="DB305" s="8"/>
      <c r="DC305" s="8"/>
      <c r="DD305" s="6"/>
    </row>
    <row r="306" spans="1:108" x14ac:dyDescent="0.25">
      <c r="A306" s="6"/>
      <c r="B306" s="6"/>
      <c r="C306" s="6"/>
      <c r="D306" s="6"/>
      <c r="E306" s="127"/>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c r="BQ306" s="6"/>
      <c r="BR306" s="6"/>
      <c r="BS306" s="6"/>
      <c r="BT306" s="6"/>
      <c r="BU306" s="6"/>
      <c r="BV306" s="6"/>
      <c r="BW306" s="6"/>
      <c r="BX306" s="6"/>
      <c r="BY306" s="6"/>
      <c r="BZ306" s="6"/>
      <c r="CA306" s="6"/>
      <c r="CB306" s="6"/>
      <c r="CC306" s="6"/>
      <c r="CD306" s="6"/>
      <c r="CE306" s="6"/>
      <c r="CF306" s="6"/>
      <c r="CG306" s="6"/>
      <c r="CH306" s="8"/>
      <c r="CI306" s="8"/>
      <c r="CJ306" s="8"/>
      <c r="CK306" s="8"/>
      <c r="CL306" s="8"/>
      <c r="CM306" s="8"/>
      <c r="CN306" s="8"/>
      <c r="CO306" s="8"/>
      <c r="CP306" s="8"/>
      <c r="CQ306" s="8"/>
      <c r="CR306" s="8"/>
      <c r="CS306" s="8"/>
      <c r="CT306" s="8"/>
      <c r="CU306" s="8"/>
      <c r="CV306" s="8"/>
      <c r="CW306" s="8"/>
      <c r="CX306" s="8"/>
      <c r="CY306" s="8"/>
      <c r="CZ306" s="8"/>
      <c r="DA306" s="8"/>
      <c r="DB306" s="8"/>
      <c r="DC306" s="8"/>
      <c r="DD306" s="6"/>
    </row>
    <row r="307" spans="1:108" x14ac:dyDescent="0.25">
      <c r="A307" s="6"/>
      <c r="B307" s="6"/>
      <c r="C307" s="6"/>
      <c r="D307" s="6"/>
      <c r="E307" s="127"/>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c r="BT307" s="6"/>
      <c r="BU307" s="6"/>
      <c r="BV307" s="6"/>
      <c r="BW307" s="6"/>
      <c r="BX307" s="6"/>
      <c r="BY307" s="6"/>
      <c r="BZ307" s="6"/>
      <c r="CA307" s="6"/>
      <c r="CB307" s="6"/>
      <c r="CC307" s="6"/>
      <c r="CD307" s="6"/>
      <c r="CE307" s="6"/>
      <c r="CF307" s="6"/>
      <c r="CG307" s="6"/>
      <c r="CH307" s="8"/>
      <c r="CI307" s="8"/>
      <c r="CJ307" s="8"/>
      <c r="CK307" s="8"/>
      <c r="CL307" s="8"/>
      <c r="CM307" s="8"/>
      <c r="CN307" s="8"/>
      <c r="CO307" s="8"/>
      <c r="CP307" s="8"/>
      <c r="CQ307" s="8"/>
      <c r="CR307" s="8"/>
      <c r="CS307" s="8"/>
      <c r="CT307" s="8"/>
      <c r="CU307" s="8"/>
      <c r="CV307" s="8"/>
      <c r="CW307" s="8"/>
      <c r="CX307" s="8"/>
      <c r="CY307" s="8"/>
      <c r="CZ307" s="8"/>
      <c r="DA307" s="8"/>
      <c r="DB307" s="8"/>
      <c r="DC307" s="8"/>
      <c r="DD307" s="6"/>
    </row>
    <row r="308" spans="1:108" x14ac:dyDescent="0.25">
      <c r="A308" s="6"/>
      <c r="B308" s="6"/>
      <c r="C308" s="6"/>
      <c r="D308" s="6"/>
      <c r="E308" s="127"/>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6"/>
      <c r="BT308" s="6"/>
      <c r="BU308" s="6"/>
      <c r="BV308" s="6"/>
      <c r="BW308" s="6"/>
      <c r="BX308" s="6"/>
      <c r="BY308" s="6"/>
      <c r="BZ308" s="6"/>
      <c r="CA308" s="6"/>
      <c r="CB308" s="6"/>
      <c r="CC308" s="6"/>
      <c r="CD308" s="6"/>
      <c r="CE308" s="6"/>
      <c r="CF308" s="6"/>
      <c r="CG308" s="6"/>
      <c r="CH308" s="8"/>
      <c r="CI308" s="8"/>
      <c r="CJ308" s="8"/>
      <c r="CK308" s="8"/>
      <c r="CL308" s="8"/>
      <c r="CM308" s="8"/>
      <c r="CN308" s="8"/>
      <c r="CO308" s="8"/>
      <c r="CP308" s="8"/>
      <c r="CQ308" s="8"/>
      <c r="CR308" s="8"/>
      <c r="CS308" s="8"/>
      <c r="CT308" s="8"/>
      <c r="CU308" s="8"/>
      <c r="CV308" s="8"/>
      <c r="CW308" s="8"/>
      <c r="CX308" s="8"/>
      <c r="CY308" s="8"/>
      <c r="CZ308" s="8"/>
      <c r="DA308" s="8"/>
      <c r="DB308" s="8"/>
      <c r="DC308" s="8"/>
      <c r="DD308" s="6"/>
    </row>
    <row r="309" spans="1:108" x14ac:dyDescent="0.25">
      <c r="A309" s="6"/>
      <c r="B309" s="6"/>
      <c r="C309" s="6"/>
      <c r="D309" s="6"/>
      <c r="E309" s="127"/>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8"/>
      <c r="CI309" s="8"/>
      <c r="CJ309" s="8"/>
      <c r="CK309" s="8"/>
      <c r="CL309" s="8"/>
      <c r="CM309" s="8"/>
      <c r="CN309" s="8"/>
      <c r="CO309" s="8"/>
      <c r="CP309" s="8"/>
      <c r="CQ309" s="8"/>
      <c r="CR309" s="8"/>
      <c r="CS309" s="8"/>
      <c r="CT309" s="8"/>
      <c r="CU309" s="8"/>
      <c r="CV309" s="8"/>
      <c r="CW309" s="8"/>
      <c r="CX309" s="8"/>
      <c r="CY309" s="8"/>
      <c r="CZ309" s="8"/>
      <c r="DA309" s="8"/>
      <c r="DB309" s="8"/>
      <c r="DC309" s="8"/>
      <c r="DD309" s="6"/>
    </row>
    <row r="310" spans="1:108" x14ac:dyDescent="0.25">
      <c r="A310" s="6"/>
      <c r="B310" s="6"/>
      <c r="C310" s="6"/>
      <c r="D310" s="6"/>
      <c r="E310" s="127"/>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c r="BP310" s="6"/>
      <c r="BQ310" s="6"/>
      <c r="BR310" s="6"/>
      <c r="BS310" s="6"/>
      <c r="BT310" s="6"/>
      <c r="BU310" s="6"/>
      <c r="BV310" s="6"/>
      <c r="BW310" s="6"/>
      <c r="BX310" s="6"/>
      <c r="BY310" s="6"/>
      <c r="BZ310" s="6"/>
      <c r="CA310" s="6"/>
      <c r="CB310" s="6"/>
      <c r="CC310" s="6"/>
      <c r="CD310" s="6"/>
      <c r="CE310" s="6"/>
      <c r="CF310" s="6"/>
      <c r="CG310" s="6"/>
      <c r="CH310" s="8"/>
      <c r="CI310" s="8"/>
      <c r="CJ310" s="8"/>
      <c r="CK310" s="8"/>
      <c r="CL310" s="8"/>
      <c r="CM310" s="8"/>
      <c r="CN310" s="8"/>
      <c r="CO310" s="8"/>
      <c r="CP310" s="8"/>
      <c r="CQ310" s="8"/>
      <c r="CR310" s="8"/>
      <c r="CS310" s="8"/>
      <c r="CT310" s="8"/>
      <c r="CU310" s="8"/>
      <c r="CV310" s="8"/>
      <c r="CW310" s="8"/>
      <c r="CX310" s="8"/>
      <c r="CY310" s="8"/>
      <c r="CZ310" s="8"/>
      <c r="DA310" s="8"/>
      <c r="DB310" s="8"/>
      <c r="DC310" s="8"/>
      <c r="DD310" s="6"/>
    </row>
    <row r="311" spans="1:108" x14ac:dyDescent="0.25">
      <c r="A311" s="6"/>
      <c r="B311" s="6"/>
      <c r="C311" s="6"/>
      <c r="D311" s="6"/>
      <c r="E311" s="127"/>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c r="BP311" s="6"/>
      <c r="BQ311" s="6"/>
      <c r="BR311" s="6"/>
      <c r="BS311" s="6"/>
      <c r="BT311" s="6"/>
      <c r="BU311" s="6"/>
      <c r="BV311" s="6"/>
      <c r="BW311" s="6"/>
      <c r="BX311" s="6"/>
      <c r="BY311" s="6"/>
      <c r="BZ311" s="6"/>
      <c r="CA311" s="6"/>
      <c r="CB311" s="6"/>
      <c r="CC311" s="6"/>
      <c r="CD311" s="6"/>
      <c r="CE311" s="6"/>
      <c r="CF311" s="6"/>
      <c r="CG311" s="6"/>
      <c r="CH311" s="8"/>
      <c r="CI311" s="8"/>
      <c r="CJ311" s="8"/>
      <c r="CK311" s="8"/>
      <c r="CL311" s="8"/>
      <c r="CM311" s="8"/>
      <c r="CN311" s="8"/>
      <c r="CO311" s="8"/>
      <c r="CP311" s="8"/>
      <c r="CQ311" s="8"/>
      <c r="CR311" s="8"/>
      <c r="CS311" s="8"/>
      <c r="CT311" s="8"/>
      <c r="CU311" s="8"/>
      <c r="CV311" s="8"/>
      <c r="CW311" s="8"/>
      <c r="CX311" s="8"/>
      <c r="CY311" s="8"/>
      <c r="CZ311" s="8"/>
      <c r="DA311" s="8"/>
      <c r="DB311" s="8"/>
      <c r="DC311" s="8"/>
      <c r="DD311" s="6"/>
    </row>
    <row r="312" spans="1:108" x14ac:dyDescent="0.25">
      <c r="A312" s="6"/>
      <c r="B312" s="6"/>
      <c r="C312" s="6"/>
      <c r="D312" s="6"/>
      <c r="E312" s="127"/>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c r="BQ312" s="6"/>
      <c r="BR312" s="6"/>
      <c r="BS312" s="6"/>
      <c r="BT312" s="6"/>
      <c r="BU312" s="6"/>
      <c r="BV312" s="6"/>
      <c r="BW312" s="6"/>
      <c r="BX312" s="6"/>
      <c r="BY312" s="6"/>
      <c r="BZ312" s="6"/>
      <c r="CA312" s="6"/>
      <c r="CB312" s="6"/>
      <c r="CC312" s="6"/>
      <c r="CD312" s="6"/>
      <c r="CE312" s="6"/>
      <c r="CF312" s="6"/>
      <c r="CG312" s="6"/>
      <c r="CH312" s="8"/>
      <c r="CI312" s="8"/>
      <c r="CJ312" s="8"/>
      <c r="CK312" s="8"/>
      <c r="CL312" s="8"/>
      <c r="CM312" s="8"/>
      <c r="CN312" s="8"/>
      <c r="CO312" s="8"/>
      <c r="CP312" s="8"/>
      <c r="CQ312" s="8"/>
      <c r="CR312" s="8"/>
      <c r="CS312" s="8"/>
      <c r="CT312" s="8"/>
      <c r="CU312" s="8"/>
      <c r="CV312" s="8"/>
      <c r="CW312" s="8"/>
      <c r="CX312" s="8"/>
      <c r="CY312" s="8"/>
      <c r="CZ312" s="8"/>
      <c r="DA312" s="8"/>
      <c r="DB312" s="8"/>
      <c r="DC312" s="8"/>
      <c r="DD312" s="6"/>
    </row>
    <row r="313" spans="1:108" x14ac:dyDescent="0.25">
      <c r="A313" s="6"/>
      <c r="B313" s="6"/>
      <c r="C313" s="6"/>
      <c r="D313" s="6"/>
      <c r="E313" s="127"/>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c r="BP313" s="6"/>
      <c r="BQ313" s="6"/>
      <c r="BR313" s="6"/>
      <c r="BS313" s="6"/>
      <c r="BT313" s="6"/>
      <c r="BU313" s="6"/>
      <c r="BV313" s="6"/>
      <c r="BW313" s="6"/>
      <c r="BX313" s="6"/>
      <c r="BY313" s="6"/>
      <c r="BZ313" s="6"/>
      <c r="CA313" s="6"/>
      <c r="CB313" s="6"/>
      <c r="CC313" s="6"/>
      <c r="CD313" s="6"/>
      <c r="CE313" s="6"/>
      <c r="CF313" s="6"/>
      <c r="CG313" s="6"/>
      <c r="CH313" s="8"/>
      <c r="CI313" s="8"/>
      <c r="CJ313" s="8"/>
      <c r="CK313" s="8"/>
      <c r="CL313" s="8"/>
      <c r="CM313" s="8"/>
      <c r="CN313" s="8"/>
      <c r="CO313" s="8"/>
      <c r="CP313" s="8"/>
      <c r="CQ313" s="8"/>
      <c r="CR313" s="8"/>
      <c r="CS313" s="8"/>
      <c r="CT313" s="8"/>
      <c r="CU313" s="8"/>
      <c r="CV313" s="8"/>
      <c r="CW313" s="8"/>
      <c r="CX313" s="8"/>
      <c r="CY313" s="8"/>
      <c r="CZ313" s="8"/>
      <c r="DA313" s="8"/>
      <c r="DB313" s="8"/>
      <c r="DC313" s="8"/>
      <c r="DD313" s="6"/>
    </row>
    <row r="314" spans="1:108" x14ac:dyDescent="0.25">
      <c r="A314" s="6"/>
      <c r="B314" s="6"/>
      <c r="C314" s="6"/>
      <c r="D314" s="6"/>
      <c r="E314" s="127"/>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6"/>
      <c r="BT314" s="6"/>
      <c r="BU314" s="6"/>
      <c r="BV314" s="6"/>
      <c r="BW314" s="6"/>
      <c r="BX314" s="6"/>
      <c r="BY314" s="6"/>
      <c r="BZ314" s="6"/>
      <c r="CA314" s="6"/>
      <c r="CB314" s="6"/>
      <c r="CC314" s="6"/>
      <c r="CD314" s="6"/>
      <c r="CE314" s="6"/>
      <c r="CF314" s="6"/>
      <c r="CG314" s="6"/>
      <c r="CH314" s="8"/>
      <c r="CI314" s="8"/>
      <c r="CJ314" s="8"/>
      <c r="CK314" s="8"/>
      <c r="CL314" s="8"/>
      <c r="CM314" s="8"/>
      <c r="CN314" s="8"/>
      <c r="CO314" s="8"/>
      <c r="CP314" s="8"/>
      <c r="CQ314" s="8"/>
      <c r="CR314" s="8"/>
      <c r="CS314" s="8"/>
      <c r="CT314" s="8"/>
      <c r="CU314" s="8"/>
      <c r="CV314" s="8"/>
      <c r="CW314" s="8"/>
      <c r="CX314" s="8"/>
      <c r="CY314" s="8"/>
      <c r="CZ314" s="8"/>
      <c r="DA314" s="8"/>
      <c r="DB314" s="8"/>
      <c r="DC314" s="8"/>
      <c r="DD314" s="6"/>
    </row>
    <row r="315" spans="1:108" x14ac:dyDescent="0.25">
      <c r="A315" s="6"/>
      <c r="B315" s="6"/>
      <c r="C315" s="6"/>
      <c r="D315" s="6"/>
      <c r="E315" s="127"/>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6"/>
      <c r="BT315" s="6"/>
      <c r="BU315" s="6"/>
      <c r="BV315" s="6"/>
      <c r="BW315" s="6"/>
      <c r="BX315" s="6"/>
      <c r="BY315" s="6"/>
      <c r="BZ315" s="6"/>
      <c r="CA315" s="6"/>
      <c r="CB315" s="6"/>
      <c r="CC315" s="6"/>
      <c r="CD315" s="6"/>
      <c r="CE315" s="6"/>
      <c r="CF315" s="6"/>
      <c r="CG315" s="6"/>
      <c r="CH315" s="8"/>
      <c r="CI315" s="8"/>
      <c r="CJ315" s="8"/>
      <c r="CK315" s="8"/>
      <c r="CL315" s="8"/>
      <c r="CM315" s="8"/>
      <c r="CN315" s="8"/>
      <c r="CO315" s="8"/>
      <c r="CP315" s="8"/>
      <c r="CQ315" s="8"/>
      <c r="CR315" s="8"/>
      <c r="CS315" s="8"/>
      <c r="CT315" s="8"/>
      <c r="CU315" s="8"/>
      <c r="CV315" s="8"/>
      <c r="CW315" s="8"/>
      <c r="CX315" s="8"/>
      <c r="CY315" s="8"/>
      <c r="CZ315" s="8"/>
      <c r="DA315" s="8"/>
      <c r="DB315" s="8"/>
      <c r="DC315" s="8"/>
      <c r="DD315" s="6"/>
    </row>
    <row r="316" spans="1:108" x14ac:dyDescent="0.25">
      <c r="A316" s="6"/>
      <c r="B316" s="6"/>
      <c r="C316" s="6"/>
      <c r="D316" s="6"/>
      <c r="E316" s="127"/>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8"/>
      <c r="CI316" s="8"/>
      <c r="CJ316" s="8"/>
      <c r="CK316" s="8"/>
      <c r="CL316" s="8"/>
      <c r="CM316" s="8"/>
      <c r="CN316" s="8"/>
      <c r="CO316" s="8"/>
      <c r="CP316" s="8"/>
      <c r="CQ316" s="8"/>
      <c r="CR316" s="8"/>
      <c r="CS316" s="8"/>
      <c r="CT316" s="8"/>
      <c r="CU316" s="8"/>
      <c r="CV316" s="8"/>
      <c r="CW316" s="8"/>
      <c r="CX316" s="8"/>
      <c r="CY316" s="8"/>
      <c r="CZ316" s="8"/>
      <c r="DA316" s="8"/>
      <c r="DB316" s="8"/>
      <c r="DC316" s="8"/>
      <c r="DD316" s="6"/>
    </row>
    <row r="317" spans="1:108" x14ac:dyDescent="0.25">
      <c r="A317" s="6"/>
      <c r="B317" s="6"/>
      <c r="C317" s="6"/>
      <c r="D317" s="6"/>
      <c r="E317" s="127"/>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c r="BP317" s="6"/>
      <c r="BQ317" s="6"/>
      <c r="BR317" s="6"/>
      <c r="BS317" s="6"/>
      <c r="BT317" s="6"/>
      <c r="BU317" s="6"/>
      <c r="BV317" s="6"/>
      <c r="BW317" s="6"/>
      <c r="BX317" s="6"/>
      <c r="BY317" s="6"/>
      <c r="BZ317" s="6"/>
      <c r="CA317" s="6"/>
      <c r="CB317" s="6"/>
      <c r="CC317" s="6"/>
      <c r="CD317" s="6"/>
      <c r="CE317" s="6"/>
      <c r="CF317" s="6"/>
      <c r="CG317" s="6"/>
      <c r="CH317" s="8"/>
      <c r="CI317" s="8"/>
      <c r="CJ317" s="8"/>
      <c r="CK317" s="8"/>
      <c r="CL317" s="8"/>
      <c r="CM317" s="8"/>
      <c r="CN317" s="8"/>
      <c r="CO317" s="8"/>
      <c r="CP317" s="8"/>
      <c r="CQ317" s="8"/>
      <c r="CR317" s="8"/>
      <c r="CS317" s="8"/>
      <c r="CT317" s="8"/>
      <c r="CU317" s="8"/>
      <c r="CV317" s="8"/>
      <c r="CW317" s="8"/>
      <c r="CX317" s="8"/>
      <c r="CY317" s="8"/>
      <c r="CZ317" s="8"/>
      <c r="DA317" s="8"/>
      <c r="DB317" s="8"/>
      <c r="DC317" s="8"/>
      <c r="DD317" s="6"/>
    </row>
    <row r="318" spans="1:108" x14ac:dyDescent="0.25">
      <c r="A318" s="6"/>
      <c r="B318" s="6"/>
      <c r="C318" s="6"/>
      <c r="D318" s="6"/>
      <c r="E318" s="127"/>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c r="BP318" s="6"/>
      <c r="BQ318" s="6"/>
      <c r="BR318" s="6"/>
      <c r="BS318" s="6"/>
      <c r="BT318" s="6"/>
      <c r="BU318" s="6"/>
      <c r="BV318" s="6"/>
      <c r="BW318" s="6"/>
      <c r="BX318" s="6"/>
      <c r="BY318" s="6"/>
      <c r="BZ318" s="6"/>
      <c r="CA318" s="6"/>
      <c r="CB318" s="6"/>
      <c r="CC318" s="6"/>
      <c r="CD318" s="6"/>
      <c r="CE318" s="6"/>
      <c r="CF318" s="6"/>
      <c r="CG318" s="6"/>
      <c r="CH318" s="8"/>
      <c r="CI318" s="8"/>
      <c r="CJ318" s="8"/>
      <c r="CK318" s="8"/>
      <c r="CL318" s="8"/>
      <c r="CM318" s="8"/>
      <c r="CN318" s="8"/>
      <c r="CO318" s="8"/>
      <c r="CP318" s="8"/>
      <c r="CQ318" s="8"/>
      <c r="CR318" s="8"/>
      <c r="CS318" s="8"/>
      <c r="CT318" s="8"/>
      <c r="CU318" s="8"/>
      <c r="CV318" s="8"/>
      <c r="CW318" s="8"/>
      <c r="CX318" s="8"/>
      <c r="CY318" s="8"/>
      <c r="CZ318" s="8"/>
      <c r="DA318" s="8"/>
      <c r="DB318" s="8"/>
      <c r="DC318" s="8"/>
      <c r="DD318" s="6"/>
    </row>
    <row r="319" spans="1:108" x14ac:dyDescent="0.25">
      <c r="A319" s="6"/>
      <c r="B319" s="6"/>
      <c r="C319" s="6"/>
      <c r="D319" s="6"/>
      <c r="E319" s="127"/>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c r="BQ319" s="6"/>
      <c r="BR319" s="6"/>
      <c r="BS319" s="6"/>
      <c r="BT319" s="6"/>
      <c r="BU319" s="6"/>
      <c r="BV319" s="6"/>
      <c r="BW319" s="6"/>
      <c r="BX319" s="6"/>
      <c r="BY319" s="6"/>
      <c r="BZ319" s="6"/>
      <c r="CA319" s="6"/>
      <c r="CB319" s="6"/>
      <c r="CC319" s="6"/>
      <c r="CD319" s="6"/>
      <c r="CE319" s="6"/>
      <c r="CF319" s="6"/>
      <c r="CG319" s="6"/>
      <c r="CH319" s="8"/>
      <c r="CI319" s="8"/>
      <c r="CJ319" s="8"/>
      <c r="CK319" s="8"/>
      <c r="CL319" s="8"/>
      <c r="CM319" s="8"/>
      <c r="CN319" s="8"/>
      <c r="CO319" s="8"/>
      <c r="CP319" s="8"/>
      <c r="CQ319" s="8"/>
      <c r="CR319" s="8"/>
      <c r="CS319" s="8"/>
      <c r="CT319" s="8"/>
      <c r="CU319" s="8"/>
      <c r="CV319" s="8"/>
      <c r="CW319" s="8"/>
      <c r="CX319" s="8"/>
      <c r="CY319" s="8"/>
      <c r="CZ319" s="8"/>
      <c r="DA319" s="8"/>
      <c r="DB319" s="8"/>
      <c r="DC319" s="8"/>
      <c r="DD319" s="6"/>
    </row>
    <row r="320" spans="1:108" x14ac:dyDescent="0.25">
      <c r="A320" s="6"/>
      <c r="B320" s="6"/>
      <c r="C320" s="6"/>
      <c r="D320" s="6"/>
      <c r="E320" s="127"/>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c r="BP320" s="6"/>
      <c r="BQ320" s="6"/>
      <c r="BR320" s="6"/>
      <c r="BS320" s="6"/>
      <c r="BT320" s="6"/>
      <c r="BU320" s="6"/>
      <c r="BV320" s="6"/>
      <c r="BW320" s="6"/>
      <c r="BX320" s="6"/>
      <c r="BY320" s="6"/>
      <c r="BZ320" s="6"/>
      <c r="CA320" s="6"/>
      <c r="CB320" s="6"/>
      <c r="CC320" s="6"/>
      <c r="CD320" s="6"/>
      <c r="CE320" s="6"/>
      <c r="CF320" s="6"/>
      <c r="CG320" s="6"/>
      <c r="CH320" s="8"/>
      <c r="CI320" s="8"/>
      <c r="CJ320" s="8"/>
      <c r="CK320" s="8"/>
      <c r="CL320" s="8"/>
      <c r="CM320" s="8"/>
      <c r="CN320" s="8"/>
      <c r="CO320" s="8"/>
      <c r="CP320" s="8"/>
      <c r="CQ320" s="8"/>
      <c r="CR320" s="8"/>
      <c r="CS320" s="8"/>
      <c r="CT320" s="8"/>
      <c r="CU320" s="8"/>
      <c r="CV320" s="8"/>
      <c r="CW320" s="8"/>
      <c r="CX320" s="8"/>
      <c r="CY320" s="8"/>
      <c r="CZ320" s="8"/>
      <c r="DA320" s="8"/>
      <c r="DB320" s="8"/>
      <c r="DC320" s="8"/>
      <c r="DD320" s="6"/>
    </row>
    <row r="321" spans="1:108" x14ac:dyDescent="0.25">
      <c r="A321" s="6"/>
      <c r="B321" s="6"/>
      <c r="C321" s="6"/>
      <c r="D321" s="6"/>
      <c r="E321" s="127"/>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c r="CA321" s="6"/>
      <c r="CB321" s="6"/>
      <c r="CC321" s="6"/>
      <c r="CD321" s="6"/>
      <c r="CE321" s="6"/>
      <c r="CF321" s="6"/>
      <c r="CG321" s="6"/>
      <c r="CH321" s="8"/>
      <c r="CI321" s="8"/>
      <c r="CJ321" s="8"/>
      <c r="CK321" s="8"/>
      <c r="CL321" s="8"/>
      <c r="CM321" s="8"/>
      <c r="CN321" s="8"/>
      <c r="CO321" s="8"/>
      <c r="CP321" s="8"/>
      <c r="CQ321" s="8"/>
      <c r="CR321" s="8"/>
      <c r="CS321" s="8"/>
      <c r="CT321" s="8"/>
      <c r="CU321" s="8"/>
      <c r="CV321" s="8"/>
      <c r="CW321" s="8"/>
      <c r="CX321" s="8"/>
      <c r="CY321" s="8"/>
      <c r="CZ321" s="8"/>
      <c r="DA321" s="8"/>
      <c r="DB321" s="8"/>
      <c r="DC321" s="8"/>
      <c r="DD321" s="6"/>
    </row>
    <row r="322" spans="1:108" x14ac:dyDescent="0.25">
      <c r="A322" s="6"/>
      <c r="B322" s="6"/>
      <c r="C322" s="6"/>
      <c r="D322" s="6"/>
      <c r="E322" s="127"/>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8"/>
      <c r="CI322" s="8"/>
      <c r="CJ322" s="8"/>
      <c r="CK322" s="8"/>
      <c r="CL322" s="8"/>
      <c r="CM322" s="8"/>
      <c r="CN322" s="8"/>
      <c r="CO322" s="8"/>
      <c r="CP322" s="8"/>
      <c r="CQ322" s="8"/>
      <c r="CR322" s="8"/>
      <c r="CS322" s="8"/>
      <c r="CT322" s="8"/>
      <c r="CU322" s="8"/>
      <c r="CV322" s="8"/>
      <c r="CW322" s="8"/>
      <c r="CX322" s="8"/>
      <c r="CY322" s="8"/>
      <c r="CZ322" s="8"/>
      <c r="DA322" s="8"/>
      <c r="DB322" s="8"/>
      <c r="DC322" s="8"/>
      <c r="DD322" s="6"/>
    </row>
    <row r="323" spans="1:108" x14ac:dyDescent="0.25">
      <c r="A323" s="6"/>
      <c r="B323" s="6"/>
      <c r="C323" s="6"/>
      <c r="D323" s="6"/>
      <c r="E323" s="127"/>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c r="BQ323" s="6"/>
      <c r="BR323" s="6"/>
      <c r="BS323" s="6"/>
      <c r="BT323" s="6"/>
      <c r="BU323" s="6"/>
      <c r="BV323" s="6"/>
      <c r="BW323" s="6"/>
      <c r="BX323" s="6"/>
      <c r="BY323" s="6"/>
      <c r="BZ323" s="6"/>
      <c r="CA323" s="6"/>
      <c r="CB323" s="6"/>
      <c r="CC323" s="6"/>
      <c r="CD323" s="6"/>
      <c r="CE323" s="6"/>
      <c r="CF323" s="6"/>
      <c r="CG323" s="6"/>
      <c r="CH323" s="8"/>
      <c r="CI323" s="8"/>
      <c r="CJ323" s="8"/>
      <c r="CK323" s="8"/>
      <c r="CL323" s="8"/>
      <c r="CM323" s="8"/>
      <c r="CN323" s="8"/>
      <c r="CO323" s="8"/>
      <c r="CP323" s="8"/>
      <c r="CQ323" s="8"/>
      <c r="CR323" s="8"/>
      <c r="CS323" s="8"/>
      <c r="CT323" s="8"/>
      <c r="CU323" s="8"/>
      <c r="CV323" s="8"/>
      <c r="CW323" s="8"/>
      <c r="CX323" s="8"/>
      <c r="CY323" s="8"/>
      <c r="CZ323" s="8"/>
      <c r="DA323" s="8"/>
      <c r="DB323" s="8"/>
      <c r="DC323" s="8"/>
      <c r="DD323" s="6"/>
    </row>
    <row r="324" spans="1:108" x14ac:dyDescent="0.25">
      <c r="A324" s="6"/>
      <c r="B324" s="6"/>
      <c r="C324" s="6"/>
      <c r="D324" s="6"/>
      <c r="E324" s="127"/>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c r="BP324" s="6"/>
      <c r="BQ324" s="6"/>
      <c r="BR324" s="6"/>
      <c r="BS324" s="6"/>
      <c r="BT324" s="6"/>
      <c r="BU324" s="6"/>
      <c r="BV324" s="6"/>
      <c r="BW324" s="6"/>
      <c r="BX324" s="6"/>
      <c r="BY324" s="6"/>
      <c r="BZ324" s="6"/>
      <c r="CA324" s="6"/>
      <c r="CB324" s="6"/>
      <c r="CC324" s="6"/>
      <c r="CD324" s="6"/>
      <c r="CE324" s="6"/>
      <c r="CF324" s="6"/>
      <c r="CG324" s="6"/>
      <c r="CH324" s="8"/>
      <c r="CI324" s="8"/>
      <c r="CJ324" s="8"/>
      <c r="CK324" s="8"/>
      <c r="CL324" s="8"/>
      <c r="CM324" s="8"/>
      <c r="CN324" s="8"/>
      <c r="CO324" s="8"/>
      <c r="CP324" s="8"/>
      <c r="CQ324" s="8"/>
      <c r="CR324" s="8"/>
      <c r="CS324" s="8"/>
      <c r="CT324" s="8"/>
      <c r="CU324" s="8"/>
      <c r="CV324" s="8"/>
      <c r="CW324" s="8"/>
      <c r="CX324" s="8"/>
      <c r="CY324" s="8"/>
      <c r="CZ324" s="8"/>
      <c r="DA324" s="8"/>
      <c r="DB324" s="8"/>
      <c r="DC324" s="8"/>
      <c r="DD324" s="6"/>
    </row>
    <row r="325" spans="1:108" x14ac:dyDescent="0.25">
      <c r="A325" s="6"/>
      <c r="B325" s="6"/>
      <c r="C325" s="6"/>
      <c r="D325" s="6"/>
      <c r="E325" s="127"/>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c r="BP325" s="6"/>
      <c r="BQ325" s="6"/>
      <c r="BR325" s="6"/>
      <c r="BS325" s="6"/>
      <c r="BT325" s="6"/>
      <c r="BU325" s="6"/>
      <c r="BV325" s="6"/>
      <c r="BW325" s="6"/>
      <c r="BX325" s="6"/>
      <c r="BY325" s="6"/>
      <c r="BZ325" s="6"/>
      <c r="CA325" s="6"/>
      <c r="CB325" s="6"/>
      <c r="CC325" s="6"/>
      <c r="CD325" s="6"/>
      <c r="CE325" s="6"/>
      <c r="CF325" s="6"/>
      <c r="CG325" s="6"/>
      <c r="CH325" s="8"/>
      <c r="CI325" s="8"/>
      <c r="CJ325" s="8"/>
      <c r="CK325" s="8"/>
      <c r="CL325" s="8"/>
      <c r="CM325" s="8"/>
      <c r="CN325" s="8"/>
      <c r="CO325" s="8"/>
      <c r="CP325" s="8"/>
      <c r="CQ325" s="8"/>
      <c r="CR325" s="8"/>
      <c r="CS325" s="8"/>
      <c r="CT325" s="8"/>
      <c r="CU325" s="8"/>
      <c r="CV325" s="8"/>
      <c r="CW325" s="8"/>
      <c r="CX325" s="8"/>
      <c r="CY325" s="8"/>
      <c r="CZ325" s="8"/>
      <c r="DA325" s="8"/>
      <c r="DB325" s="8"/>
      <c r="DC325" s="8"/>
      <c r="DD325" s="6"/>
    </row>
    <row r="326" spans="1:108" x14ac:dyDescent="0.25">
      <c r="A326" s="6"/>
      <c r="B326" s="6"/>
      <c r="C326" s="6"/>
      <c r="D326" s="6"/>
      <c r="E326" s="127"/>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6"/>
      <c r="BT326" s="6"/>
      <c r="BU326" s="6"/>
      <c r="BV326" s="6"/>
      <c r="BW326" s="6"/>
      <c r="BX326" s="6"/>
      <c r="BY326" s="6"/>
      <c r="BZ326" s="6"/>
      <c r="CA326" s="6"/>
      <c r="CB326" s="6"/>
      <c r="CC326" s="6"/>
      <c r="CD326" s="6"/>
      <c r="CE326" s="6"/>
      <c r="CF326" s="6"/>
      <c r="CG326" s="6"/>
      <c r="CH326" s="8"/>
      <c r="CI326" s="8"/>
      <c r="CJ326" s="8"/>
      <c r="CK326" s="8"/>
      <c r="CL326" s="8"/>
      <c r="CM326" s="8"/>
      <c r="CN326" s="8"/>
      <c r="CO326" s="8"/>
      <c r="CP326" s="8"/>
      <c r="CQ326" s="8"/>
      <c r="CR326" s="8"/>
      <c r="CS326" s="8"/>
      <c r="CT326" s="8"/>
      <c r="CU326" s="8"/>
      <c r="CV326" s="8"/>
      <c r="CW326" s="8"/>
      <c r="CX326" s="8"/>
      <c r="CY326" s="8"/>
      <c r="CZ326" s="8"/>
      <c r="DA326" s="8"/>
      <c r="DB326" s="8"/>
      <c r="DC326" s="8"/>
      <c r="DD326" s="6"/>
    </row>
    <row r="327" spans="1:108" x14ac:dyDescent="0.25">
      <c r="A327" s="6"/>
      <c r="B327" s="6"/>
      <c r="C327" s="6"/>
      <c r="D327" s="6"/>
      <c r="E327" s="127"/>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c r="BP327" s="6"/>
      <c r="BQ327" s="6"/>
      <c r="BR327" s="6"/>
      <c r="BS327" s="6"/>
      <c r="BT327" s="6"/>
      <c r="BU327" s="6"/>
      <c r="BV327" s="6"/>
      <c r="BW327" s="6"/>
      <c r="BX327" s="6"/>
      <c r="BY327" s="6"/>
      <c r="BZ327" s="6"/>
      <c r="CA327" s="6"/>
      <c r="CB327" s="6"/>
      <c r="CC327" s="6"/>
      <c r="CD327" s="6"/>
      <c r="CE327" s="6"/>
      <c r="CF327" s="6"/>
      <c r="CG327" s="6"/>
      <c r="CH327" s="8"/>
      <c r="CI327" s="8"/>
      <c r="CJ327" s="8"/>
      <c r="CK327" s="8"/>
      <c r="CL327" s="8"/>
      <c r="CM327" s="8"/>
      <c r="CN327" s="8"/>
      <c r="CO327" s="8"/>
      <c r="CP327" s="8"/>
      <c r="CQ327" s="8"/>
      <c r="CR327" s="8"/>
      <c r="CS327" s="8"/>
      <c r="CT327" s="8"/>
      <c r="CU327" s="8"/>
      <c r="CV327" s="8"/>
      <c r="CW327" s="8"/>
      <c r="CX327" s="8"/>
      <c r="CY327" s="8"/>
      <c r="CZ327" s="8"/>
      <c r="DA327" s="8"/>
      <c r="DB327" s="8"/>
      <c r="DC327" s="8"/>
      <c r="DD327" s="6"/>
    </row>
    <row r="328" spans="1:108" x14ac:dyDescent="0.25">
      <c r="A328" s="6"/>
      <c r="B328" s="6"/>
      <c r="C328" s="6"/>
      <c r="D328" s="6"/>
      <c r="E328" s="127"/>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c r="BP328" s="6"/>
      <c r="BQ328" s="6"/>
      <c r="BR328" s="6"/>
      <c r="BS328" s="6"/>
      <c r="BT328" s="6"/>
      <c r="BU328" s="6"/>
      <c r="BV328" s="6"/>
      <c r="BW328" s="6"/>
      <c r="BX328" s="6"/>
      <c r="BY328" s="6"/>
      <c r="BZ328" s="6"/>
      <c r="CA328" s="6"/>
      <c r="CB328" s="6"/>
      <c r="CC328" s="6"/>
      <c r="CD328" s="6"/>
      <c r="CE328" s="6"/>
      <c r="CF328" s="6"/>
      <c r="CG328" s="6"/>
      <c r="CH328" s="8"/>
      <c r="CI328" s="8"/>
      <c r="CJ328" s="8"/>
      <c r="CK328" s="8"/>
      <c r="CL328" s="8"/>
      <c r="CM328" s="8"/>
      <c r="CN328" s="8"/>
      <c r="CO328" s="8"/>
      <c r="CP328" s="8"/>
      <c r="CQ328" s="8"/>
      <c r="CR328" s="8"/>
      <c r="CS328" s="8"/>
      <c r="CT328" s="8"/>
      <c r="CU328" s="8"/>
      <c r="CV328" s="8"/>
      <c r="CW328" s="8"/>
      <c r="CX328" s="8"/>
      <c r="CY328" s="8"/>
      <c r="CZ328" s="8"/>
      <c r="DA328" s="8"/>
      <c r="DB328" s="8"/>
      <c r="DC328" s="8"/>
      <c r="DD328" s="6"/>
    </row>
    <row r="329" spans="1:108" x14ac:dyDescent="0.25">
      <c r="A329" s="6"/>
      <c r="B329" s="6"/>
      <c r="C329" s="6"/>
      <c r="D329" s="6"/>
      <c r="E329" s="127"/>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c r="BL329" s="6"/>
      <c r="BM329" s="6"/>
      <c r="BN329" s="6"/>
      <c r="BO329" s="6"/>
      <c r="BP329" s="6"/>
      <c r="BQ329" s="6"/>
      <c r="BR329" s="6"/>
      <c r="BS329" s="6"/>
      <c r="BT329" s="6"/>
      <c r="BU329" s="6"/>
      <c r="BV329" s="6"/>
      <c r="BW329" s="6"/>
      <c r="BX329" s="6"/>
      <c r="BY329" s="6"/>
      <c r="BZ329" s="6"/>
      <c r="CA329" s="6"/>
      <c r="CB329" s="6"/>
      <c r="CC329" s="6"/>
      <c r="CD329" s="6"/>
      <c r="CE329" s="6"/>
      <c r="CF329" s="6"/>
      <c r="CG329" s="6"/>
      <c r="CH329" s="8"/>
      <c r="CI329" s="8"/>
      <c r="CJ329" s="8"/>
      <c r="CK329" s="8"/>
      <c r="CL329" s="8"/>
      <c r="CM329" s="8"/>
      <c r="CN329" s="8"/>
      <c r="CO329" s="8"/>
      <c r="CP329" s="8"/>
      <c r="CQ329" s="8"/>
      <c r="CR329" s="8"/>
      <c r="CS329" s="8"/>
      <c r="CT329" s="8"/>
      <c r="CU329" s="8"/>
      <c r="CV329" s="8"/>
      <c r="CW329" s="8"/>
      <c r="CX329" s="8"/>
      <c r="CY329" s="8"/>
      <c r="CZ329" s="8"/>
      <c r="DA329" s="8"/>
      <c r="DB329" s="8"/>
      <c r="DC329" s="8"/>
      <c r="DD329" s="6"/>
    </row>
    <row r="330" spans="1:108" x14ac:dyDescent="0.25">
      <c r="A330" s="6"/>
      <c r="B330" s="6"/>
      <c r="C330" s="6"/>
      <c r="D330" s="6"/>
      <c r="E330" s="127"/>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c r="BL330" s="6"/>
      <c r="BM330" s="6"/>
      <c r="BN330" s="6"/>
      <c r="BO330" s="6"/>
      <c r="BP330" s="6"/>
      <c r="BQ330" s="6"/>
      <c r="BR330" s="6"/>
      <c r="BS330" s="6"/>
      <c r="BT330" s="6"/>
      <c r="BU330" s="6"/>
      <c r="BV330" s="6"/>
      <c r="BW330" s="6"/>
      <c r="BX330" s="6"/>
      <c r="BY330" s="6"/>
      <c r="BZ330" s="6"/>
      <c r="CA330" s="6"/>
      <c r="CB330" s="6"/>
      <c r="CC330" s="6"/>
      <c r="CD330" s="6"/>
      <c r="CE330" s="6"/>
      <c r="CF330" s="6"/>
      <c r="CG330" s="6"/>
      <c r="CH330" s="8"/>
      <c r="CI330" s="8"/>
      <c r="CJ330" s="8"/>
      <c r="CK330" s="8"/>
      <c r="CL330" s="8"/>
      <c r="CM330" s="8"/>
      <c r="CN330" s="8"/>
      <c r="CO330" s="8"/>
      <c r="CP330" s="8"/>
      <c r="CQ330" s="8"/>
      <c r="CR330" s="8"/>
      <c r="CS330" s="8"/>
      <c r="CT330" s="8"/>
      <c r="CU330" s="8"/>
      <c r="CV330" s="8"/>
      <c r="CW330" s="8"/>
      <c r="CX330" s="8"/>
      <c r="CY330" s="8"/>
      <c r="CZ330" s="8"/>
      <c r="DA330" s="8"/>
      <c r="DB330" s="8"/>
      <c r="DC330" s="8"/>
      <c r="DD330" s="6"/>
    </row>
    <row r="331" spans="1:108" x14ac:dyDescent="0.25">
      <c r="A331" s="6"/>
      <c r="B331" s="6"/>
      <c r="C331" s="6"/>
      <c r="D331" s="6"/>
      <c r="E331" s="127"/>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c r="BP331" s="6"/>
      <c r="BQ331" s="6"/>
      <c r="BR331" s="6"/>
      <c r="BS331" s="6"/>
      <c r="BT331" s="6"/>
      <c r="BU331" s="6"/>
      <c r="BV331" s="6"/>
      <c r="BW331" s="6"/>
      <c r="BX331" s="6"/>
      <c r="BY331" s="6"/>
      <c r="BZ331" s="6"/>
      <c r="CA331" s="6"/>
      <c r="CB331" s="6"/>
      <c r="CC331" s="6"/>
      <c r="CD331" s="6"/>
      <c r="CE331" s="6"/>
      <c r="CF331" s="6"/>
      <c r="CG331" s="6"/>
      <c r="CH331" s="8"/>
      <c r="CI331" s="8"/>
      <c r="CJ331" s="8"/>
      <c r="CK331" s="8"/>
      <c r="CL331" s="8"/>
      <c r="CM331" s="8"/>
      <c r="CN331" s="8"/>
      <c r="CO331" s="8"/>
      <c r="CP331" s="8"/>
      <c r="CQ331" s="8"/>
      <c r="CR331" s="8"/>
      <c r="CS331" s="8"/>
      <c r="CT331" s="8"/>
      <c r="CU331" s="8"/>
      <c r="CV331" s="8"/>
      <c r="CW331" s="8"/>
      <c r="CX331" s="8"/>
      <c r="CY331" s="8"/>
      <c r="CZ331" s="8"/>
      <c r="DA331" s="8"/>
      <c r="DB331" s="8"/>
      <c r="DC331" s="8"/>
      <c r="DD331" s="6"/>
    </row>
    <row r="332" spans="1:108" x14ac:dyDescent="0.25">
      <c r="A332" s="6"/>
      <c r="B332" s="6"/>
      <c r="C332" s="6"/>
      <c r="D332" s="6"/>
      <c r="E332" s="127"/>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c r="BP332" s="6"/>
      <c r="BQ332" s="6"/>
      <c r="BR332" s="6"/>
      <c r="BS332" s="6"/>
      <c r="BT332" s="6"/>
      <c r="BU332" s="6"/>
      <c r="BV332" s="6"/>
      <c r="BW332" s="6"/>
      <c r="BX332" s="6"/>
      <c r="BY332" s="6"/>
      <c r="BZ332" s="6"/>
      <c r="CA332" s="6"/>
      <c r="CB332" s="6"/>
      <c r="CC332" s="6"/>
      <c r="CD332" s="6"/>
      <c r="CE332" s="6"/>
      <c r="CF332" s="6"/>
      <c r="CG332" s="6"/>
      <c r="CH332" s="8"/>
      <c r="CI332" s="8"/>
      <c r="CJ332" s="8"/>
      <c r="CK332" s="8"/>
      <c r="CL332" s="8"/>
      <c r="CM332" s="8"/>
      <c r="CN332" s="8"/>
      <c r="CO332" s="8"/>
      <c r="CP332" s="8"/>
      <c r="CQ332" s="8"/>
      <c r="CR332" s="8"/>
      <c r="CS332" s="8"/>
      <c r="CT332" s="8"/>
      <c r="CU332" s="8"/>
      <c r="CV332" s="8"/>
      <c r="CW332" s="8"/>
      <c r="CX332" s="8"/>
      <c r="CY332" s="8"/>
      <c r="CZ332" s="8"/>
      <c r="DA332" s="8"/>
      <c r="DB332" s="8"/>
      <c r="DC332" s="8"/>
      <c r="DD332" s="6"/>
    </row>
    <row r="333" spans="1:108" x14ac:dyDescent="0.25">
      <c r="A333" s="6"/>
      <c r="B333" s="6"/>
      <c r="C333" s="6"/>
      <c r="D333" s="6"/>
      <c r="E333" s="127"/>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c r="BQ333" s="6"/>
      <c r="BR333" s="6"/>
      <c r="BS333" s="6"/>
      <c r="BT333" s="6"/>
      <c r="BU333" s="6"/>
      <c r="BV333" s="6"/>
      <c r="BW333" s="6"/>
      <c r="BX333" s="6"/>
      <c r="BY333" s="6"/>
      <c r="BZ333" s="6"/>
      <c r="CA333" s="6"/>
      <c r="CB333" s="6"/>
      <c r="CC333" s="6"/>
      <c r="CD333" s="6"/>
      <c r="CE333" s="6"/>
      <c r="CF333" s="6"/>
      <c r="CG333" s="6"/>
      <c r="CH333" s="8"/>
      <c r="CI333" s="8"/>
      <c r="CJ333" s="8"/>
      <c r="CK333" s="8"/>
      <c r="CL333" s="8"/>
      <c r="CM333" s="8"/>
      <c r="CN333" s="8"/>
      <c r="CO333" s="8"/>
      <c r="CP333" s="8"/>
      <c r="CQ333" s="8"/>
      <c r="CR333" s="8"/>
      <c r="CS333" s="8"/>
      <c r="CT333" s="8"/>
      <c r="CU333" s="8"/>
      <c r="CV333" s="8"/>
      <c r="CW333" s="8"/>
      <c r="CX333" s="8"/>
      <c r="CY333" s="8"/>
      <c r="CZ333" s="8"/>
      <c r="DA333" s="8"/>
      <c r="DB333" s="8"/>
      <c r="DC333" s="8"/>
      <c r="DD333" s="6"/>
    </row>
    <row r="334" spans="1:108" x14ac:dyDescent="0.25">
      <c r="A334" s="6"/>
      <c r="B334" s="6"/>
      <c r="C334" s="6"/>
      <c r="D334" s="6"/>
      <c r="E334" s="127"/>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c r="BQ334" s="6"/>
      <c r="BR334" s="6"/>
      <c r="BS334" s="6"/>
      <c r="BT334" s="6"/>
      <c r="BU334" s="6"/>
      <c r="BV334" s="6"/>
      <c r="BW334" s="6"/>
      <c r="BX334" s="6"/>
      <c r="BY334" s="6"/>
      <c r="BZ334" s="6"/>
      <c r="CA334" s="6"/>
      <c r="CB334" s="6"/>
      <c r="CC334" s="6"/>
      <c r="CD334" s="6"/>
      <c r="CE334" s="6"/>
      <c r="CF334" s="6"/>
      <c r="CG334" s="6"/>
      <c r="CH334" s="8"/>
      <c r="CI334" s="8"/>
      <c r="CJ334" s="8"/>
      <c r="CK334" s="8"/>
      <c r="CL334" s="8"/>
      <c r="CM334" s="8"/>
      <c r="CN334" s="8"/>
      <c r="CO334" s="8"/>
      <c r="CP334" s="8"/>
      <c r="CQ334" s="8"/>
      <c r="CR334" s="8"/>
      <c r="CS334" s="8"/>
      <c r="CT334" s="8"/>
      <c r="CU334" s="8"/>
      <c r="CV334" s="8"/>
      <c r="CW334" s="8"/>
      <c r="CX334" s="8"/>
      <c r="CY334" s="8"/>
      <c r="CZ334" s="8"/>
      <c r="DA334" s="8"/>
      <c r="DB334" s="8"/>
      <c r="DC334" s="8"/>
      <c r="DD334" s="6"/>
    </row>
    <row r="335" spans="1:108" x14ac:dyDescent="0.25">
      <c r="A335" s="6"/>
      <c r="B335" s="6"/>
      <c r="C335" s="6"/>
      <c r="D335" s="6"/>
      <c r="E335" s="127"/>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c r="BP335" s="6"/>
      <c r="BQ335" s="6"/>
      <c r="BR335" s="6"/>
      <c r="BS335" s="6"/>
      <c r="BT335" s="6"/>
      <c r="BU335" s="6"/>
      <c r="BV335" s="6"/>
      <c r="BW335" s="6"/>
      <c r="BX335" s="6"/>
      <c r="BY335" s="6"/>
      <c r="BZ335" s="6"/>
      <c r="CA335" s="6"/>
      <c r="CB335" s="6"/>
      <c r="CC335" s="6"/>
      <c r="CD335" s="6"/>
      <c r="CE335" s="6"/>
      <c r="CF335" s="6"/>
      <c r="CG335" s="6"/>
      <c r="CH335" s="8"/>
      <c r="CI335" s="8"/>
      <c r="CJ335" s="8"/>
      <c r="CK335" s="8"/>
      <c r="CL335" s="8"/>
      <c r="CM335" s="8"/>
      <c r="CN335" s="8"/>
      <c r="CO335" s="8"/>
      <c r="CP335" s="8"/>
      <c r="CQ335" s="8"/>
      <c r="CR335" s="8"/>
      <c r="CS335" s="8"/>
      <c r="CT335" s="8"/>
      <c r="CU335" s="8"/>
      <c r="CV335" s="8"/>
      <c r="CW335" s="8"/>
      <c r="CX335" s="8"/>
      <c r="CY335" s="8"/>
      <c r="CZ335" s="8"/>
      <c r="DA335" s="8"/>
      <c r="DB335" s="8"/>
      <c r="DC335" s="8"/>
      <c r="DD335" s="6"/>
    </row>
    <row r="336" spans="1:108" x14ac:dyDescent="0.25">
      <c r="A336" s="6"/>
      <c r="B336" s="6"/>
      <c r="C336" s="6"/>
      <c r="D336" s="6"/>
      <c r="E336" s="127"/>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c r="BP336" s="6"/>
      <c r="BQ336" s="6"/>
      <c r="BR336" s="6"/>
      <c r="BS336" s="6"/>
      <c r="BT336" s="6"/>
      <c r="BU336" s="6"/>
      <c r="BV336" s="6"/>
      <c r="BW336" s="6"/>
      <c r="BX336" s="6"/>
      <c r="BY336" s="6"/>
      <c r="BZ336" s="6"/>
      <c r="CA336" s="6"/>
      <c r="CB336" s="6"/>
      <c r="CC336" s="6"/>
      <c r="CD336" s="6"/>
      <c r="CE336" s="6"/>
      <c r="CF336" s="6"/>
      <c r="CG336" s="6"/>
      <c r="CH336" s="8"/>
      <c r="CI336" s="8"/>
      <c r="CJ336" s="8"/>
      <c r="CK336" s="8"/>
      <c r="CL336" s="8"/>
      <c r="CM336" s="8"/>
      <c r="CN336" s="8"/>
      <c r="CO336" s="8"/>
      <c r="CP336" s="8"/>
      <c r="CQ336" s="8"/>
      <c r="CR336" s="8"/>
      <c r="CS336" s="8"/>
      <c r="CT336" s="8"/>
      <c r="CU336" s="8"/>
      <c r="CV336" s="8"/>
      <c r="CW336" s="8"/>
      <c r="CX336" s="8"/>
      <c r="CY336" s="8"/>
      <c r="CZ336" s="8"/>
      <c r="DA336" s="8"/>
      <c r="DB336" s="8"/>
      <c r="DC336" s="8"/>
      <c r="DD336" s="6"/>
    </row>
    <row r="337" spans="1:108" x14ac:dyDescent="0.25">
      <c r="A337" s="6"/>
      <c r="B337" s="6"/>
      <c r="C337" s="6"/>
      <c r="D337" s="6"/>
      <c r="E337" s="127"/>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c r="BP337" s="6"/>
      <c r="BQ337" s="6"/>
      <c r="BR337" s="6"/>
      <c r="BS337" s="6"/>
      <c r="BT337" s="6"/>
      <c r="BU337" s="6"/>
      <c r="BV337" s="6"/>
      <c r="BW337" s="6"/>
      <c r="BX337" s="6"/>
      <c r="BY337" s="6"/>
      <c r="BZ337" s="6"/>
      <c r="CA337" s="6"/>
      <c r="CB337" s="6"/>
      <c r="CC337" s="6"/>
      <c r="CD337" s="6"/>
      <c r="CE337" s="6"/>
      <c r="CF337" s="6"/>
      <c r="CG337" s="6"/>
      <c r="CH337" s="8"/>
      <c r="CI337" s="8"/>
      <c r="CJ337" s="8"/>
      <c r="CK337" s="8"/>
      <c r="CL337" s="8"/>
      <c r="CM337" s="8"/>
      <c r="CN337" s="8"/>
      <c r="CO337" s="8"/>
      <c r="CP337" s="8"/>
      <c r="CQ337" s="8"/>
      <c r="CR337" s="8"/>
      <c r="CS337" s="8"/>
      <c r="CT337" s="8"/>
      <c r="CU337" s="8"/>
      <c r="CV337" s="8"/>
      <c r="CW337" s="8"/>
      <c r="CX337" s="8"/>
      <c r="CY337" s="8"/>
      <c r="CZ337" s="8"/>
      <c r="DA337" s="8"/>
      <c r="DB337" s="8"/>
      <c r="DC337" s="8"/>
      <c r="DD337" s="6"/>
    </row>
    <row r="338" spans="1:108" x14ac:dyDescent="0.25">
      <c r="A338" s="6"/>
      <c r="B338" s="6"/>
      <c r="C338" s="6"/>
      <c r="D338" s="6"/>
      <c r="E338" s="127"/>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c r="BT338" s="6"/>
      <c r="BU338" s="6"/>
      <c r="BV338" s="6"/>
      <c r="BW338" s="6"/>
      <c r="BX338" s="6"/>
      <c r="BY338" s="6"/>
      <c r="BZ338" s="6"/>
      <c r="CA338" s="6"/>
      <c r="CB338" s="6"/>
      <c r="CC338" s="6"/>
      <c r="CD338" s="6"/>
      <c r="CE338" s="6"/>
      <c r="CF338" s="6"/>
      <c r="CG338" s="6"/>
      <c r="CH338" s="8"/>
      <c r="CI338" s="8"/>
      <c r="CJ338" s="8"/>
      <c r="CK338" s="8"/>
      <c r="CL338" s="8"/>
      <c r="CM338" s="8"/>
      <c r="CN338" s="8"/>
      <c r="CO338" s="8"/>
      <c r="CP338" s="8"/>
      <c r="CQ338" s="8"/>
      <c r="CR338" s="8"/>
      <c r="CS338" s="8"/>
      <c r="CT338" s="8"/>
      <c r="CU338" s="8"/>
      <c r="CV338" s="8"/>
      <c r="CW338" s="8"/>
      <c r="CX338" s="8"/>
      <c r="CY338" s="8"/>
      <c r="CZ338" s="8"/>
      <c r="DA338" s="8"/>
      <c r="DB338" s="8"/>
      <c r="DC338" s="8"/>
      <c r="DD338" s="6"/>
    </row>
    <row r="339" spans="1:108" x14ac:dyDescent="0.25">
      <c r="A339" s="6"/>
      <c r="B339" s="6"/>
      <c r="C339" s="6"/>
      <c r="D339" s="6"/>
      <c r="E339" s="127"/>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c r="BQ339" s="6"/>
      <c r="BR339" s="6"/>
      <c r="BS339" s="6"/>
      <c r="BT339" s="6"/>
      <c r="BU339" s="6"/>
      <c r="BV339" s="6"/>
      <c r="BW339" s="6"/>
      <c r="BX339" s="6"/>
      <c r="BY339" s="6"/>
      <c r="BZ339" s="6"/>
      <c r="CA339" s="6"/>
      <c r="CB339" s="6"/>
      <c r="CC339" s="6"/>
      <c r="CD339" s="6"/>
      <c r="CE339" s="6"/>
      <c r="CF339" s="6"/>
      <c r="CG339" s="6"/>
      <c r="CH339" s="8"/>
      <c r="CI339" s="8"/>
      <c r="CJ339" s="8"/>
      <c r="CK339" s="8"/>
      <c r="CL339" s="8"/>
      <c r="CM339" s="8"/>
      <c r="CN339" s="8"/>
      <c r="CO339" s="8"/>
      <c r="CP339" s="8"/>
      <c r="CQ339" s="8"/>
      <c r="CR339" s="8"/>
      <c r="CS339" s="8"/>
      <c r="CT339" s="8"/>
      <c r="CU339" s="8"/>
      <c r="CV339" s="8"/>
      <c r="CW339" s="8"/>
      <c r="CX339" s="8"/>
      <c r="CY339" s="8"/>
      <c r="CZ339" s="8"/>
      <c r="DA339" s="8"/>
      <c r="DB339" s="8"/>
      <c r="DC339" s="8"/>
      <c r="DD339" s="6"/>
    </row>
    <row r="340" spans="1:108" x14ac:dyDescent="0.25">
      <c r="A340" s="6"/>
      <c r="B340" s="6"/>
      <c r="C340" s="6"/>
      <c r="D340" s="6"/>
      <c r="E340" s="127"/>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c r="BP340" s="6"/>
      <c r="BQ340" s="6"/>
      <c r="BR340" s="6"/>
      <c r="BS340" s="6"/>
      <c r="BT340" s="6"/>
      <c r="BU340" s="6"/>
      <c r="BV340" s="6"/>
      <c r="BW340" s="6"/>
      <c r="BX340" s="6"/>
      <c r="BY340" s="6"/>
      <c r="BZ340" s="6"/>
      <c r="CA340" s="6"/>
      <c r="CB340" s="6"/>
      <c r="CC340" s="6"/>
      <c r="CD340" s="6"/>
      <c r="CE340" s="6"/>
      <c r="CF340" s="6"/>
      <c r="CG340" s="6"/>
      <c r="CH340" s="8"/>
      <c r="CI340" s="8"/>
      <c r="CJ340" s="8"/>
      <c r="CK340" s="8"/>
      <c r="CL340" s="8"/>
      <c r="CM340" s="8"/>
      <c r="CN340" s="8"/>
      <c r="CO340" s="8"/>
      <c r="CP340" s="8"/>
      <c r="CQ340" s="8"/>
      <c r="CR340" s="8"/>
      <c r="CS340" s="8"/>
      <c r="CT340" s="8"/>
      <c r="CU340" s="8"/>
      <c r="CV340" s="8"/>
      <c r="CW340" s="8"/>
      <c r="CX340" s="8"/>
      <c r="CY340" s="8"/>
      <c r="CZ340" s="8"/>
      <c r="DA340" s="8"/>
      <c r="DB340" s="8"/>
      <c r="DC340" s="8"/>
      <c r="DD340" s="6"/>
    </row>
    <row r="341" spans="1:108" x14ac:dyDescent="0.25">
      <c r="A341" s="6"/>
      <c r="B341" s="6"/>
      <c r="C341" s="6"/>
      <c r="D341" s="6"/>
      <c r="E341" s="127"/>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c r="BQ341" s="6"/>
      <c r="BR341" s="6"/>
      <c r="BS341" s="6"/>
      <c r="BT341" s="6"/>
      <c r="BU341" s="6"/>
      <c r="BV341" s="6"/>
      <c r="BW341" s="6"/>
      <c r="BX341" s="6"/>
      <c r="BY341" s="6"/>
      <c r="BZ341" s="6"/>
      <c r="CA341" s="6"/>
      <c r="CB341" s="6"/>
      <c r="CC341" s="6"/>
      <c r="CD341" s="6"/>
      <c r="CE341" s="6"/>
      <c r="CF341" s="6"/>
      <c r="CG341" s="6"/>
      <c r="CH341" s="8"/>
      <c r="CI341" s="8"/>
      <c r="CJ341" s="8"/>
      <c r="CK341" s="8"/>
      <c r="CL341" s="8"/>
      <c r="CM341" s="8"/>
      <c r="CN341" s="8"/>
      <c r="CO341" s="8"/>
      <c r="CP341" s="8"/>
      <c r="CQ341" s="8"/>
      <c r="CR341" s="8"/>
      <c r="CS341" s="8"/>
      <c r="CT341" s="8"/>
      <c r="CU341" s="8"/>
      <c r="CV341" s="8"/>
      <c r="CW341" s="8"/>
      <c r="CX341" s="8"/>
      <c r="CY341" s="8"/>
      <c r="CZ341" s="8"/>
      <c r="DA341" s="8"/>
      <c r="DB341" s="8"/>
      <c r="DC341" s="8"/>
      <c r="DD341" s="6"/>
    </row>
    <row r="342" spans="1:108" x14ac:dyDescent="0.25">
      <c r="A342" s="6"/>
      <c r="B342" s="6"/>
      <c r="C342" s="6"/>
      <c r="D342" s="6"/>
      <c r="E342" s="127"/>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c r="BQ342" s="6"/>
      <c r="BR342" s="6"/>
      <c r="BS342" s="6"/>
      <c r="BT342" s="6"/>
      <c r="BU342" s="6"/>
      <c r="BV342" s="6"/>
      <c r="BW342" s="6"/>
      <c r="BX342" s="6"/>
      <c r="BY342" s="6"/>
      <c r="BZ342" s="6"/>
      <c r="CA342" s="6"/>
      <c r="CB342" s="6"/>
      <c r="CC342" s="6"/>
      <c r="CD342" s="6"/>
      <c r="CE342" s="6"/>
      <c r="CF342" s="6"/>
      <c r="CG342" s="6"/>
      <c r="CH342" s="8"/>
      <c r="CI342" s="8"/>
      <c r="CJ342" s="8"/>
      <c r="CK342" s="8"/>
      <c r="CL342" s="8"/>
      <c r="CM342" s="8"/>
      <c r="CN342" s="8"/>
      <c r="CO342" s="8"/>
      <c r="CP342" s="8"/>
      <c r="CQ342" s="8"/>
      <c r="CR342" s="8"/>
      <c r="CS342" s="8"/>
      <c r="CT342" s="8"/>
      <c r="CU342" s="8"/>
      <c r="CV342" s="8"/>
      <c r="CW342" s="8"/>
      <c r="CX342" s="8"/>
      <c r="CY342" s="8"/>
      <c r="CZ342" s="8"/>
      <c r="DA342" s="8"/>
      <c r="DB342" s="8"/>
      <c r="DC342" s="8"/>
      <c r="DD342" s="6"/>
    </row>
    <row r="343" spans="1:108" x14ac:dyDescent="0.25">
      <c r="A343" s="6"/>
      <c r="B343" s="6"/>
      <c r="C343" s="6"/>
      <c r="D343" s="6"/>
      <c r="E343" s="127"/>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c r="BP343" s="6"/>
      <c r="BQ343" s="6"/>
      <c r="BR343" s="6"/>
      <c r="BS343" s="6"/>
      <c r="BT343" s="6"/>
      <c r="BU343" s="6"/>
      <c r="BV343" s="6"/>
      <c r="BW343" s="6"/>
      <c r="BX343" s="6"/>
      <c r="BY343" s="6"/>
      <c r="BZ343" s="6"/>
      <c r="CA343" s="6"/>
      <c r="CB343" s="6"/>
      <c r="CC343" s="6"/>
      <c r="CD343" s="6"/>
      <c r="CE343" s="6"/>
      <c r="CF343" s="6"/>
      <c r="CG343" s="6"/>
      <c r="CH343" s="8"/>
      <c r="CI343" s="8"/>
      <c r="CJ343" s="8"/>
      <c r="CK343" s="8"/>
      <c r="CL343" s="8"/>
      <c r="CM343" s="8"/>
      <c r="CN343" s="8"/>
      <c r="CO343" s="8"/>
      <c r="CP343" s="8"/>
      <c r="CQ343" s="8"/>
      <c r="CR343" s="8"/>
      <c r="CS343" s="8"/>
      <c r="CT343" s="8"/>
      <c r="CU343" s="8"/>
      <c r="CV343" s="8"/>
      <c r="CW343" s="8"/>
      <c r="CX343" s="8"/>
      <c r="CY343" s="8"/>
      <c r="CZ343" s="8"/>
      <c r="DA343" s="8"/>
      <c r="DB343" s="8"/>
      <c r="DC343" s="8"/>
      <c r="DD343" s="6"/>
    </row>
    <row r="344" spans="1:108" x14ac:dyDescent="0.25">
      <c r="A344" s="6"/>
      <c r="B344" s="6"/>
      <c r="C344" s="6"/>
      <c r="D344" s="6"/>
      <c r="E344" s="127"/>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c r="BP344" s="6"/>
      <c r="BQ344" s="6"/>
      <c r="BR344" s="6"/>
      <c r="BS344" s="6"/>
      <c r="BT344" s="6"/>
      <c r="BU344" s="6"/>
      <c r="BV344" s="6"/>
      <c r="BW344" s="6"/>
      <c r="BX344" s="6"/>
      <c r="BY344" s="6"/>
      <c r="BZ344" s="6"/>
      <c r="CA344" s="6"/>
      <c r="CB344" s="6"/>
      <c r="CC344" s="6"/>
      <c r="CD344" s="6"/>
      <c r="CE344" s="6"/>
      <c r="CF344" s="6"/>
      <c r="CG344" s="6"/>
      <c r="CH344" s="8"/>
      <c r="CI344" s="8"/>
      <c r="CJ344" s="8"/>
      <c r="CK344" s="8"/>
      <c r="CL344" s="8"/>
      <c r="CM344" s="8"/>
      <c r="CN344" s="8"/>
      <c r="CO344" s="8"/>
      <c r="CP344" s="8"/>
      <c r="CQ344" s="8"/>
      <c r="CR344" s="8"/>
      <c r="CS344" s="8"/>
      <c r="CT344" s="8"/>
      <c r="CU344" s="8"/>
      <c r="CV344" s="8"/>
      <c r="CW344" s="8"/>
      <c r="CX344" s="8"/>
      <c r="CY344" s="8"/>
      <c r="CZ344" s="8"/>
      <c r="DA344" s="8"/>
      <c r="DB344" s="8"/>
      <c r="DC344" s="8"/>
      <c r="DD344" s="6"/>
    </row>
    <row r="345" spans="1:108" x14ac:dyDescent="0.25">
      <c r="A345" s="6"/>
      <c r="B345" s="6"/>
      <c r="C345" s="6"/>
      <c r="D345" s="6"/>
      <c r="E345" s="127"/>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c r="BL345" s="6"/>
      <c r="BM345" s="6"/>
      <c r="BN345" s="6"/>
      <c r="BO345" s="6"/>
      <c r="BP345" s="6"/>
      <c r="BQ345" s="6"/>
      <c r="BR345" s="6"/>
      <c r="BS345" s="6"/>
      <c r="BT345" s="6"/>
      <c r="BU345" s="6"/>
      <c r="BV345" s="6"/>
      <c r="BW345" s="6"/>
      <c r="BX345" s="6"/>
      <c r="BY345" s="6"/>
      <c r="BZ345" s="6"/>
      <c r="CA345" s="6"/>
      <c r="CB345" s="6"/>
      <c r="CC345" s="6"/>
      <c r="CD345" s="6"/>
      <c r="CE345" s="6"/>
      <c r="CF345" s="6"/>
      <c r="CG345" s="6"/>
      <c r="CH345" s="8"/>
      <c r="CI345" s="8"/>
      <c r="CJ345" s="8"/>
      <c r="CK345" s="8"/>
      <c r="CL345" s="8"/>
      <c r="CM345" s="8"/>
      <c r="CN345" s="8"/>
      <c r="CO345" s="8"/>
      <c r="CP345" s="8"/>
      <c r="CQ345" s="8"/>
      <c r="CR345" s="8"/>
      <c r="CS345" s="8"/>
      <c r="CT345" s="8"/>
      <c r="CU345" s="8"/>
      <c r="CV345" s="8"/>
      <c r="CW345" s="8"/>
      <c r="CX345" s="8"/>
      <c r="CY345" s="8"/>
      <c r="CZ345" s="8"/>
      <c r="DA345" s="8"/>
      <c r="DB345" s="8"/>
      <c r="DC345" s="8"/>
      <c r="DD345" s="6"/>
    </row>
    <row r="346" spans="1:108" x14ac:dyDescent="0.25">
      <c r="A346" s="6"/>
      <c r="B346" s="6"/>
      <c r="C346" s="6"/>
      <c r="D346" s="6"/>
      <c r="E346" s="127"/>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c r="BP346" s="6"/>
      <c r="BQ346" s="6"/>
      <c r="BR346" s="6"/>
      <c r="BS346" s="6"/>
      <c r="BT346" s="6"/>
      <c r="BU346" s="6"/>
      <c r="BV346" s="6"/>
      <c r="BW346" s="6"/>
      <c r="BX346" s="6"/>
      <c r="BY346" s="6"/>
      <c r="BZ346" s="6"/>
      <c r="CA346" s="6"/>
      <c r="CB346" s="6"/>
      <c r="CC346" s="6"/>
      <c r="CD346" s="6"/>
      <c r="CE346" s="6"/>
      <c r="CF346" s="6"/>
      <c r="CG346" s="6"/>
      <c r="CH346" s="8"/>
      <c r="CI346" s="8"/>
      <c r="CJ346" s="8"/>
      <c r="CK346" s="8"/>
      <c r="CL346" s="8"/>
      <c r="CM346" s="8"/>
      <c r="CN346" s="8"/>
      <c r="CO346" s="8"/>
      <c r="CP346" s="8"/>
      <c r="CQ346" s="8"/>
      <c r="CR346" s="8"/>
      <c r="CS346" s="8"/>
      <c r="CT346" s="8"/>
      <c r="CU346" s="8"/>
      <c r="CV346" s="8"/>
      <c r="CW346" s="8"/>
      <c r="CX346" s="8"/>
      <c r="CY346" s="8"/>
      <c r="CZ346" s="8"/>
      <c r="DA346" s="8"/>
      <c r="DB346" s="8"/>
      <c r="DC346" s="8"/>
      <c r="DD346" s="6"/>
    </row>
    <row r="347" spans="1:108" x14ac:dyDescent="0.25">
      <c r="A347" s="6"/>
      <c r="B347" s="6"/>
      <c r="C347" s="6"/>
      <c r="D347" s="6"/>
      <c r="E347" s="127"/>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c r="BQ347" s="6"/>
      <c r="BR347" s="6"/>
      <c r="BS347" s="6"/>
      <c r="BT347" s="6"/>
      <c r="BU347" s="6"/>
      <c r="BV347" s="6"/>
      <c r="BW347" s="6"/>
      <c r="BX347" s="6"/>
      <c r="BY347" s="6"/>
      <c r="BZ347" s="6"/>
      <c r="CA347" s="6"/>
      <c r="CB347" s="6"/>
      <c r="CC347" s="6"/>
      <c r="CD347" s="6"/>
      <c r="CE347" s="6"/>
      <c r="CF347" s="6"/>
      <c r="CG347" s="6"/>
      <c r="CH347" s="8"/>
      <c r="CI347" s="8"/>
      <c r="CJ347" s="8"/>
      <c r="CK347" s="8"/>
      <c r="CL347" s="8"/>
      <c r="CM347" s="8"/>
      <c r="CN347" s="8"/>
      <c r="CO347" s="8"/>
      <c r="CP347" s="8"/>
      <c r="CQ347" s="8"/>
      <c r="CR347" s="8"/>
      <c r="CS347" s="8"/>
      <c r="CT347" s="8"/>
      <c r="CU347" s="8"/>
      <c r="CV347" s="8"/>
      <c r="CW347" s="8"/>
      <c r="CX347" s="8"/>
      <c r="CY347" s="8"/>
      <c r="CZ347" s="8"/>
      <c r="DA347" s="8"/>
      <c r="DB347" s="8"/>
      <c r="DC347" s="8"/>
      <c r="DD347" s="6"/>
    </row>
    <row r="348" spans="1:108" x14ac:dyDescent="0.25">
      <c r="A348" s="6"/>
      <c r="B348" s="6"/>
      <c r="C348" s="6"/>
      <c r="D348" s="6"/>
      <c r="E348" s="127"/>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c r="BP348" s="6"/>
      <c r="BQ348" s="6"/>
      <c r="BR348" s="6"/>
      <c r="BS348" s="6"/>
      <c r="BT348" s="6"/>
      <c r="BU348" s="6"/>
      <c r="BV348" s="6"/>
      <c r="BW348" s="6"/>
      <c r="BX348" s="6"/>
      <c r="BY348" s="6"/>
      <c r="BZ348" s="6"/>
      <c r="CA348" s="6"/>
      <c r="CB348" s="6"/>
      <c r="CC348" s="6"/>
      <c r="CD348" s="6"/>
      <c r="CE348" s="6"/>
      <c r="CF348" s="6"/>
      <c r="CG348" s="6"/>
      <c r="CH348" s="8"/>
      <c r="CI348" s="8"/>
      <c r="CJ348" s="8"/>
      <c r="CK348" s="8"/>
      <c r="CL348" s="8"/>
      <c r="CM348" s="8"/>
      <c r="CN348" s="8"/>
      <c r="CO348" s="8"/>
      <c r="CP348" s="8"/>
      <c r="CQ348" s="8"/>
      <c r="CR348" s="8"/>
      <c r="CS348" s="8"/>
      <c r="CT348" s="8"/>
      <c r="CU348" s="8"/>
      <c r="CV348" s="8"/>
      <c r="CW348" s="8"/>
      <c r="CX348" s="8"/>
      <c r="CY348" s="8"/>
      <c r="CZ348" s="8"/>
      <c r="DA348" s="8"/>
      <c r="DB348" s="8"/>
      <c r="DC348" s="8"/>
      <c r="DD348" s="6"/>
    </row>
    <row r="349" spans="1:108" x14ac:dyDescent="0.25">
      <c r="A349" s="6"/>
      <c r="B349" s="6"/>
      <c r="C349" s="6"/>
      <c r="D349" s="6"/>
      <c r="E349" s="127"/>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c r="BP349" s="6"/>
      <c r="BQ349" s="6"/>
      <c r="BR349" s="6"/>
      <c r="BS349" s="6"/>
      <c r="BT349" s="6"/>
      <c r="BU349" s="6"/>
      <c r="BV349" s="6"/>
      <c r="BW349" s="6"/>
      <c r="BX349" s="6"/>
      <c r="BY349" s="6"/>
      <c r="BZ349" s="6"/>
      <c r="CA349" s="6"/>
      <c r="CB349" s="6"/>
      <c r="CC349" s="6"/>
      <c r="CD349" s="6"/>
      <c r="CE349" s="6"/>
      <c r="CF349" s="6"/>
      <c r="CG349" s="6"/>
      <c r="CH349" s="8"/>
      <c r="CI349" s="8"/>
      <c r="CJ349" s="8"/>
      <c r="CK349" s="8"/>
      <c r="CL349" s="8"/>
      <c r="CM349" s="8"/>
      <c r="CN349" s="8"/>
      <c r="CO349" s="8"/>
      <c r="CP349" s="8"/>
      <c r="CQ349" s="8"/>
      <c r="CR349" s="8"/>
      <c r="CS349" s="8"/>
      <c r="CT349" s="8"/>
      <c r="CU349" s="8"/>
      <c r="CV349" s="8"/>
      <c r="CW349" s="8"/>
      <c r="CX349" s="8"/>
      <c r="CY349" s="8"/>
      <c r="CZ349" s="8"/>
      <c r="DA349" s="8"/>
      <c r="DB349" s="8"/>
      <c r="DC349" s="8"/>
      <c r="DD349" s="6"/>
    </row>
    <row r="350" spans="1:108" x14ac:dyDescent="0.25">
      <c r="A350" s="6"/>
      <c r="B350" s="6"/>
      <c r="C350" s="6"/>
      <c r="D350" s="6"/>
      <c r="E350" s="127"/>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c r="BP350" s="6"/>
      <c r="BQ350" s="6"/>
      <c r="BR350" s="6"/>
      <c r="BS350" s="6"/>
      <c r="BT350" s="6"/>
      <c r="BU350" s="6"/>
      <c r="BV350" s="6"/>
      <c r="BW350" s="6"/>
      <c r="BX350" s="6"/>
      <c r="BY350" s="6"/>
      <c r="BZ350" s="6"/>
      <c r="CA350" s="6"/>
      <c r="CB350" s="6"/>
      <c r="CC350" s="6"/>
      <c r="CD350" s="6"/>
      <c r="CE350" s="6"/>
      <c r="CF350" s="6"/>
      <c r="CG350" s="6"/>
      <c r="CH350" s="8"/>
      <c r="CI350" s="8"/>
      <c r="CJ350" s="8"/>
      <c r="CK350" s="8"/>
      <c r="CL350" s="8"/>
      <c r="CM350" s="8"/>
      <c r="CN350" s="8"/>
      <c r="CO350" s="8"/>
      <c r="CP350" s="8"/>
      <c r="CQ350" s="8"/>
      <c r="CR350" s="8"/>
      <c r="CS350" s="8"/>
      <c r="CT350" s="8"/>
      <c r="CU350" s="8"/>
      <c r="CV350" s="8"/>
      <c r="CW350" s="8"/>
      <c r="CX350" s="8"/>
      <c r="CY350" s="8"/>
      <c r="CZ350" s="8"/>
      <c r="DA350" s="8"/>
      <c r="DB350" s="8"/>
      <c r="DC350" s="8"/>
      <c r="DD350" s="6"/>
    </row>
    <row r="351" spans="1:108" x14ac:dyDescent="0.25">
      <c r="A351" s="6"/>
      <c r="B351" s="6"/>
      <c r="C351" s="6"/>
      <c r="D351" s="6"/>
      <c r="E351" s="127"/>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c r="BP351" s="6"/>
      <c r="BQ351" s="6"/>
      <c r="BR351" s="6"/>
      <c r="BS351" s="6"/>
      <c r="BT351" s="6"/>
      <c r="BU351" s="6"/>
      <c r="BV351" s="6"/>
      <c r="BW351" s="6"/>
      <c r="BX351" s="6"/>
      <c r="BY351" s="6"/>
      <c r="BZ351" s="6"/>
      <c r="CA351" s="6"/>
      <c r="CB351" s="6"/>
      <c r="CC351" s="6"/>
      <c r="CD351" s="6"/>
      <c r="CE351" s="6"/>
      <c r="CF351" s="6"/>
      <c r="CG351" s="6"/>
      <c r="CH351" s="8"/>
      <c r="CI351" s="8"/>
      <c r="CJ351" s="8"/>
      <c r="CK351" s="8"/>
      <c r="CL351" s="8"/>
      <c r="CM351" s="8"/>
      <c r="CN351" s="8"/>
      <c r="CO351" s="8"/>
      <c r="CP351" s="8"/>
      <c r="CQ351" s="8"/>
      <c r="CR351" s="8"/>
      <c r="CS351" s="8"/>
      <c r="CT351" s="8"/>
      <c r="CU351" s="8"/>
      <c r="CV351" s="8"/>
      <c r="CW351" s="8"/>
      <c r="CX351" s="8"/>
      <c r="CY351" s="8"/>
      <c r="CZ351" s="8"/>
      <c r="DA351" s="8"/>
      <c r="DB351" s="8"/>
      <c r="DC351" s="8"/>
      <c r="DD351" s="6"/>
    </row>
    <row r="352" spans="1:108" x14ac:dyDescent="0.25">
      <c r="A352" s="6"/>
      <c r="B352" s="6"/>
      <c r="C352" s="6"/>
      <c r="D352" s="6"/>
      <c r="E352" s="127"/>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c r="BL352" s="6"/>
      <c r="BM352" s="6"/>
      <c r="BN352" s="6"/>
      <c r="BO352" s="6"/>
      <c r="BP352" s="6"/>
      <c r="BQ352" s="6"/>
      <c r="BR352" s="6"/>
      <c r="BS352" s="6"/>
      <c r="BT352" s="6"/>
      <c r="BU352" s="6"/>
      <c r="BV352" s="6"/>
      <c r="BW352" s="6"/>
      <c r="BX352" s="6"/>
      <c r="BY352" s="6"/>
      <c r="BZ352" s="6"/>
      <c r="CA352" s="6"/>
      <c r="CB352" s="6"/>
      <c r="CC352" s="6"/>
      <c r="CD352" s="6"/>
      <c r="CE352" s="6"/>
      <c r="CF352" s="6"/>
      <c r="CG352" s="6"/>
      <c r="CH352" s="8"/>
      <c r="CI352" s="8"/>
      <c r="CJ352" s="8"/>
      <c r="CK352" s="8"/>
      <c r="CL352" s="8"/>
      <c r="CM352" s="8"/>
      <c r="CN352" s="8"/>
      <c r="CO352" s="8"/>
      <c r="CP352" s="8"/>
      <c r="CQ352" s="8"/>
      <c r="CR352" s="8"/>
      <c r="CS352" s="8"/>
      <c r="CT352" s="8"/>
      <c r="CU352" s="8"/>
      <c r="CV352" s="8"/>
      <c r="CW352" s="8"/>
      <c r="CX352" s="8"/>
      <c r="CY352" s="8"/>
      <c r="CZ352" s="8"/>
      <c r="DA352" s="8"/>
      <c r="DB352" s="8"/>
      <c r="DC352" s="8"/>
      <c r="DD352" s="6"/>
    </row>
    <row r="353" spans="1:108" x14ac:dyDescent="0.25">
      <c r="A353" s="6"/>
      <c r="B353" s="6"/>
      <c r="C353" s="6"/>
      <c r="D353" s="6"/>
      <c r="E353" s="127"/>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c r="BP353" s="6"/>
      <c r="BQ353" s="6"/>
      <c r="BR353" s="6"/>
      <c r="BS353" s="6"/>
      <c r="BT353" s="6"/>
      <c r="BU353" s="6"/>
      <c r="BV353" s="6"/>
      <c r="BW353" s="6"/>
      <c r="BX353" s="6"/>
      <c r="BY353" s="6"/>
      <c r="BZ353" s="6"/>
      <c r="CA353" s="6"/>
      <c r="CB353" s="6"/>
      <c r="CC353" s="6"/>
      <c r="CD353" s="6"/>
      <c r="CE353" s="6"/>
      <c r="CF353" s="6"/>
      <c r="CG353" s="6"/>
      <c r="CH353" s="8"/>
      <c r="CI353" s="8"/>
      <c r="CJ353" s="8"/>
      <c r="CK353" s="8"/>
      <c r="CL353" s="8"/>
      <c r="CM353" s="8"/>
      <c r="CN353" s="8"/>
      <c r="CO353" s="8"/>
      <c r="CP353" s="8"/>
      <c r="CQ353" s="8"/>
      <c r="CR353" s="8"/>
      <c r="CS353" s="8"/>
      <c r="CT353" s="8"/>
      <c r="CU353" s="8"/>
      <c r="CV353" s="8"/>
      <c r="CW353" s="8"/>
      <c r="CX353" s="8"/>
      <c r="CY353" s="8"/>
      <c r="CZ353" s="8"/>
      <c r="DA353" s="8"/>
      <c r="DB353" s="8"/>
      <c r="DC353" s="8"/>
      <c r="DD353" s="6"/>
    </row>
    <row r="354" spans="1:108" x14ac:dyDescent="0.25">
      <c r="A354" s="6"/>
      <c r="B354" s="6"/>
      <c r="C354" s="6"/>
      <c r="D354" s="6"/>
      <c r="E354" s="127"/>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c r="BP354" s="6"/>
      <c r="BQ354" s="6"/>
      <c r="BR354" s="6"/>
      <c r="BS354" s="6"/>
      <c r="BT354" s="6"/>
      <c r="BU354" s="6"/>
      <c r="BV354" s="6"/>
      <c r="BW354" s="6"/>
      <c r="BX354" s="6"/>
      <c r="BY354" s="6"/>
      <c r="BZ354" s="6"/>
      <c r="CA354" s="6"/>
      <c r="CB354" s="6"/>
      <c r="CC354" s="6"/>
      <c r="CD354" s="6"/>
      <c r="CE354" s="6"/>
      <c r="CF354" s="6"/>
      <c r="CG354" s="6"/>
      <c r="CH354" s="8"/>
      <c r="CI354" s="8"/>
      <c r="CJ354" s="8"/>
      <c r="CK354" s="8"/>
      <c r="CL354" s="8"/>
      <c r="CM354" s="8"/>
      <c r="CN354" s="8"/>
      <c r="CO354" s="8"/>
      <c r="CP354" s="8"/>
      <c r="CQ354" s="8"/>
      <c r="CR354" s="8"/>
      <c r="CS354" s="8"/>
      <c r="CT354" s="8"/>
      <c r="CU354" s="8"/>
      <c r="CV354" s="8"/>
      <c r="CW354" s="8"/>
      <c r="CX354" s="8"/>
      <c r="CY354" s="8"/>
      <c r="CZ354" s="8"/>
      <c r="DA354" s="8"/>
      <c r="DB354" s="8"/>
      <c r="DC354" s="8"/>
      <c r="DD354" s="6"/>
    </row>
    <row r="355" spans="1:108" x14ac:dyDescent="0.25">
      <c r="A355" s="6"/>
      <c r="B355" s="6"/>
      <c r="C355" s="6"/>
      <c r="D355" s="6"/>
      <c r="E355" s="127"/>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c r="BP355" s="6"/>
      <c r="BQ355" s="6"/>
      <c r="BR355" s="6"/>
      <c r="BS355" s="6"/>
      <c r="BT355" s="6"/>
      <c r="BU355" s="6"/>
      <c r="BV355" s="6"/>
      <c r="BW355" s="6"/>
      <c r="BX355" s="6"/>
      <c r="BY355" s="6"/>
      <c r="BZ355" s="6"/>
      <c r="CA355" s="6"/>
      <c r="CB355" s="6"/>
      <c r="CC355" s="6"/>
      <c r="CD355" s="6"/>
      <c r="CE355" s="6"/>
      <c r="CF355" s="6"/>
      <c r="CG355" s="6"/>
      <c r="CH355" s="8"/>
      <c r="CI355" s="8"/>
      <c r="CJ355" s="8"/>
      <c r="CK355" s="8"/>
      <c r="CL355" s="8"/>
      <c r="CM355" s="8"/>
      <c r="CN355" s="8"/>
      <c r="CO355" s="8"/>
      <c r="CP355" s="8"/>
      <c r="CQ355" s="8"/>
      <c r="CR355" s="8"/>
      <c r="CS355" s="8"/>
      <c r="CT355" s="8"/>
      <c r="CU355" s="8"/>
      <c r="CV355" s="8"/>
      <c r="CW355" s="8"/>
      <c r="CX355" s="8"/>
      <c r="CY355" s="8"/>
      <c r="CZ355" s="8"/>
      <c r="DA355" s="8"/>
      <c r="DB355" s="8"/>
      <c r="DC355" s="8"/>
      <c r="DD355" s="6"/>
    </row>
    <row r="356" spans="1:108" x14ac:dyDescent="0.25">
      <c r="A356" s="6"/>
      <c r="B356" s="6"/>
      <c r="C356" s="6"/>
      <c r="D356" s="6"/>
      <c r="E356" s="127"/>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c r="BP356" s="6"/>
      <c r="BQ356" s="6"/>
      <c r="BR356" s="6"/>
      <c r="BS356" s="6"/>
      <c r="BT356" s="6"/>
      <c r="BU356" s="6"/>
      <c r="BV356" s="6"/>
      <c r="BW356" s="6"/>
      <c r="BX356" s="6"/>
      <c r="BY356" s="6"/>
      <c r="BZ356" s="6"/>
      <c r="CA356" s="6"/>
      <c r="CB356" s="6"/>
      <c r="CC356" s="6"/>
      <c r="CD356" s="6"/>
      <c r="CE356" s="6"/>
      <c r="CF356" s="6"/>
      <c r="CG356" s="6"/>
      <c r="CH356" s="8"/>
      <c r="CI356" s="8"/>
      <c r="CJ356" s="8"/>
      <c r="CK356" s="8"/>
      <c r="CL356" s="8"/>
      <c r="CM356" s="8"/>
      <c r="CN356" s="8"/>
      <c r="CO356" s="8"/>
      <c r="CP356" s="8"/>
      <c r="CQ356" s="8"/>
      <c r="CR356" s="8"/>
      <c r="CS356" s="8"/>
      <c r="CT356" s="8"/>
      <c r="CU356" s="8"/>
      <c r="CV356" s="8"/>
      <c r="CW356" s="8"/>
      <c r="CX356" s="8"/>
      <c r="CY356" s="8"/>
      <c r="CZ356" s="8"/>
      <c r="DA356" s="8"/>
      <c r="DB356" s="8"/>
      <c r="DC356" s="8"/>
      <c r="DD356" s="6"/>
    </row>
    <row r="357" spans="1:108" x14ac:dyDescent="0.25">
      <c r="A357" s="6"/>
      <c r="B357" s="6"/>
      <c r="C357" s="6"/>
      <c r="D357" s="6"/>
      <c r="E357" s="127"/>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c r="BP357" s="6"/>
      <c r="BQ357" s="6"/>
      <c r="BR357" s="6"/>
      <c r="BS357" s="6"/>
      <c r="BT357" s="6"/>
      <c r="BU357" s="6"/>
      <c r="BV357" s="6"/>
      <c r="BW357" s="6"/>
      <c r="BX357" s="6"/>
      <c r="BY357" s="6"/>
      <c r="BZ357" s="6"/>
      <c r="CA357" s="6"/>
      <c r="CB357" s="6"/>
      <c r="CC357" s="6"/>
      <c r="CD357" s="6"/>
      <c r="CE357" s="6"/>
      <c r="CF357" s="6"/>
      <c r="CG357" s="6"/>
      <c r="CH357" s="8"/>
      <c r="CI357" s="8"/>
      <c r="CJ357" s="8"/>
      <c r="CK357" s="8"/>
      <c r="CL357" s="8"/>
      <c r="CM357" s="8"/>
      <c r="CN357" s="8"/>
      <c r="CO357" s="8"/>
      <c r="CP357" s="8"/>
      <c r="CQ357" s="8"/>
      <c r="CR357" s="8"/>
      <c r="CS357" s="8"/>
      <c r="CT357" s="8"/>
      <c r="CU357" s="8"/>
      <c r="CV357" s="8"/>
      <c r="CW357" s="8"/>
      <c r="CX357" s="8"/>
      <c r="CY357" s="8"/>
      <c r="CZ357" s="8"/>
      <c r="DA357" s="8"/>
      <c r="DB357" s="8"/>
      <c r="DC357" s="8"/>
      <c r="DD357" s="6"/>
    </row>
    <row r="358" spans="1:108" x14ac:dyDescent="0.25">
      <c r="A358" s="6"/>
      <c r="B358" s="6"/>
      <c r="C358" s="6"/>
      <c r="D358" s="6"/>
      <c r="E358" s="127"/>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c r="BP358" s="6"/>
      <c r="BQ358" s="6"/>
      <c r="BR358" s="6"/>
      <c r="BS358" s="6"/>
      <c r="BT358" s="6"/>
      <c r="BU358" s="6"/>
      <c r="BV358" s="6"/>
      <c r="BW358" s="6"/>
      <c r="BX358" s="6"/>
      <c r="BY358" s="6"/>
      <c r="BZ358" s="6"/>
      <c r="CA358" s="6"/>
      <c r="CB358" s="6"/>
      <c r="CC358" s="6"/>
      <c r="CD358" s="6"/>
      <c r="CE358" s="6"/>
      <c r="CF358" s="6"/>
      <c r="CG358" s="6"/>
      <c r="CH358" s="8"/>
      <c r="CI358" s="8"/>
      <c r="CJ358" s="8"/>
      <c r="CK358" s="8"/>
      <c r="CL358" s="8"/>
      <c r="CM358" s="8"/>
      <c r="CN358" s="8"/>
      <c r="CO358" s="8"/>
      <c r="CP358" s="8"/>
      <c r="CQ358" s="8"/>
      <c r="CR358" s="8"/>
      <c r="CS358" s="8"/>
      <c r="CT358" s="8"/>
      <c r="CU358" s="8"/>
      <c r="CV358" s="8"/>
      <c r="CW358" s="8"/>
      <c r="CX358" s="8"/>
      <c r="CY358" s="8"/>
      <c r="CZ358" s="8"/>
      <c r="DA358" s="8"/>
      <c r="DB358" s="8"/>
      <c r="DC358" s="8"/>
      <c r="DD358" s="6"/>
    </row>
    <row r="359" spans="1:108" x14ac:dyDescent="0.25">
      <c r="A359" s="6"/>
      <c r="B359" s="6"/>
      <c r="C359" s="6"/>
      <c r="D359" s="6"/>
      <c r="E359" s="127"/>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c r="BQ359" s="6"/>
      <c r="BR359" s="6"/>
      <c r="BS359" s="6"/>
      <c r="BT359" s="6"/>
      <c r="BU359" s="6"/>
      <c r="BV359" s="6"/>
      <c r="BW359" s="6"/>
      <c r="BX359" s="6"/>
      <c r="BY359" s="6"/>
      <c r="BZ359" s="6"/>
      <c r="CA359" s="6"/>
      <c r="CB359" s="6"/>
      <c r="CC359" s="6"/>
      <c r="CD359" s="6"/>
      <c r="CE359" s="6"/>
      <c r="CF359" s="6"/>
      <c r="CG359" s="6"/>
      <c r="CH359" s="8"/>
      <c r="CI359" s="8"/>
      <c r="CJ359" s="8"/>
      <c r="CK359" s="8"/>
      <c r="CL359" s="8"/>
      <c r="CM359" s="8"/>
      <c r="CN359" s="8"/>
      <c r="CO359" s="8"/>
      <c r="CP359" s="8"/>
      <c r="CQ359" s="8"/>
      <c r="CR359" s="8"/>
      <c r="CS359" s="8"/>
      <c r="CT359" s="8"/>
      <c r="CU359" s="8"/>
      <c r="CV359" s="8"/>
      <c r="CW359" s="8"/>
      <c r="CX359" s="8"/>
      <c r="CY359" s="8"/>
      <c r="CZ359" s="8"/>
      <c r="DA359" s="8"/>
      <c r="DB359" s="8"/>
      <c r="DC359" s="8"/>
      <c r="DD359" s="6"/>
    </row>
    <row r="360" spans="1:108" x14ac:dyDescent="0.25">
      <c r="A360" s="6"/>
      <c r="B360" s="6"/>
      <c r="C360" s="6"/>
      <c r="D360" s="6"/>
      <c r="E360" s="127"/>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c r="BP360" s="6"/>
      <c r="BQ360" s="6"/>
      <c r="BR360" s="6"/>
      <c r="BS360" s="6"/>
      <c r="BT360" s="6"/>
      <c r="BU360" s="6"/>
      <c r="BV360" s="6"/>
      <c r="BW360" s="6"/>
      <c r="BX360" s="6"/>
      <c r="BY360" s="6"/>
      <c r="BZ360" s="6"/>
      <c r="CA360" s="6"/>
      <c r="CB360" s="6"/>
      <c r="CC360" s="6"/>
      <c r="CD360" s="6"/>
      <c r="CE360" s="6"/>
      <c r="CF360" s="6"/>
      <c r="CG360" s="6"/>
      <c r="CH360" s="8"/>
      <c r="CI360" s="8"/>
      <c r="CJ360" s="8"/>
      <c r="CK360" s="8"/>
      <c r="CL360" s="8"/>
      <c r="CM360" s="8"/>
      <c r="CN360" s="8"/>
      <c r="CO360" s="8"/>
      <c r="CP360" s="8"/>
      <c r="CQ360" s="8"/>
      <c r="CR360" s="8"/>
      <c r="CS360" s="8"/>
      <c r="CT360" s="8"/>
      <c r="CU360" s="8"/>
      <c r="CV360" s="8"/>
      <c r="CW360" s="8"/>
      <c r="CX360" s="8"/>
      <c r="CY360" s="8"/>
      <c r="CZ360" s="8"/>
      <c r="DA360" s="8"/>
      <c r="DB360" s="8"/>
      <c r="DC360" s="8"/>
      <c r="DD360" s="6"/>
    </row>
    <row r="361" spans="1:108" x14ac:dyDescent="0.25">
      <c r="A361" s="6"/>
      <c r="B361" s="6"/>
      <c r="C361" s="6"/>
      <c r="D361" s="6"/>
      <c r="E361" s="127"/>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c r="BP361" s="6"/>
      <c r="BQ361" s="6"/>
      <c r="BR361" s="6"/>
      <c r="BS361" s="6"/>
      <c r="BT361" s="6"/>
      <c r="BU361" s="6"/>
      <c r="BV361" s="6"/>
      <c r="BW361" s="6"/>
      <c r="BX361" s="6"/>
      <c r="BY361" s="6"/>
      <c r="BZ361" s="6"/>
      <c r="CA361" s="6"/>
      <c r="CB361" s="6"/>
      <c r="CC361" s="6"/>
      <c r="CD361" s="6"/>
      <c r="CE361" s="6"/>
      <c r="CF361" s="6"/>
      <c r="CG361" s="6"/>
      <c r="CH361" s="8"/>
      <c r="CI361" s="8"/>
      <c r="CJ361" s="8"/>
      <c r="CK361" s="8"/>
      <c r="CL361" s="8"/>
      <c r="CM361" s="8"/>
      <c r="CN361" s="8"/>
      <c r="CO361" s="8"/>
      <c r="CP361" s="8"/>
      <c r="CQ361" s="8"/>
      <c r="CR361" s="8"/>
      <c r="CS361" s="8"/>
      <c r="CT361" s="8"/>
      <c r="CU361" s="8"/>
      <c r="CV361" s="8"/>
      <c r="CW361" s="8"/>
      <c r="CX361" s="8"/>
      <c r="CY361" s="8"/>
      <c r="CZ361" s="8"/>
      <c r="DA361" s="8"/>
      <c r="DB361" s="8"/>
      <c r="DC361" s="8"/>
      <c r="DD361" s="6"/>
    </row>
    <row r="362" spans="1:108" x14ac:dyDescent="0.25">
      <c r="A362" s="6"/>
      <c r="B362" s="6"/>
      <c r="C362" s="6"/>
      <c r="D362" s="6"/>
      <c r="E362" s="127"/>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c r="BQ362" s="6"/>
      <c r="BR362" s="6"/>
      <c r="BS362" s="6"/>
      <c r="BT362" s="6"/>
      <c r="BU362" s="6"/>
      <c r="BV362" s="6"/>
      <c r="BW362" s="6"/>
      <c r="BX362" s="6"/>
      <c r="BY362" s="6"/>
      <c r="BZ362" s="6"/>
      <c r="CA362" s="6"/>
      <c r="CB362" s="6"/>
      <c r="CC362" s="6"/>
      <c r="CD362" s="6"/>
      <c r="CE362" s="6"/>
      <c r="CF362" s="6"/>
      <c r="CG362" s="6"/>
      <c r="CH362" s="8"/>
      <c r="CI362" s="8"/>
      <c r="CJ362" s="8"/>
      <c r="CK362" s="8"/>
      <c r="CL362" s="8"/>
      <c r="CM362" s="8"/>
      <c r="CN362" s="8"/>
      <c r="CO362" s="8"/>
      <c r="CP362" s="8"/>
      <c r="CQ362" s="8"/>
      <c r="CR362" s="8"/>
      <c r="CS362" s="8"/>
      <c r="CT362" s="8"/>
      <c r="CU362" s="8"/>
      <c r="CV362" s="8"/>
      <c r="CW362" s="8"/>
      <c r="CX362" s="8"/>
      <c r="CY362" s="8"/>
      <c r="CZ362" s="8"/>
      <c r="DA362" s="8"/>
      <c r="DB362" s="8"/>
      <c r="DC362" s="8"/>
      <c r="DD362" s="6"/>
    </row>
    <row r="363" spans="1:108" x14ac:dyDescent="0.25">
      <c r="A363" s="6"/>
      <c r="B363" s="6"/>
      <c r="C363" s="6"/>
      <c r="D363" s="6"/>
      <c r="E363" s="127"/>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c r="BP363" s="6"/>
      <c r="BQ363" s="6"/>
      <c r="BR363" s="6"/>
      <c r="BS363" s="6"/>
      <c r="BT363" s="6"/>
      <c r="BU363" s="6"/>
      <c r="BV363" s="6"/>
      <c r="BW363" s="6"/>
      <c r="BX363" s="6"/>
      <c r="BY363" s="6"/>
      <c r="BZ363" s="6"/>
      <c r="CA363" s="6"/>
      <c r="CB363" s="6"/>
      <c r="CC363" s="6"/>
      <c r="CD363" s="6"/>
      <c r="CE363" s="6"/>
      <c r="CF363" s="6"/>
      <c r="CG363" s="6"/>
      <c r="CH363" s="8"/>
      <c r="CI363" s="8"/>
      <c r="CJ363" s="8"/>
      <c r="CK363" s="8"/>
      <c r="CL363" s="8"/>
      <c r="CM363" s="8"/>
      <c r="CN363" s="8"/>
      <c r="CO363" s="8"/>
      <c r="CP363" s="8"/>
      <c r="CQ363" s="8"/>
      <c r="CR363" s="8"/>
      <c r="CS363" s="8"/>
      <c r="CT363" s="8"/>
      <c r="CU363" s="8"/>
      <c r="CV363" s="8"/>
      <c r="CW363" s="8"/>
      <c r="CX363" s="8"/>
      <c r="CY363" s="8"/>
      <c r="CZ363" s="8"/>
      <c r="DA363" s="8"/>
      <c r="DB363" s="8"/>
      <c r="DC363" s="8"/>
      <c r="DD363" s="6"/>
    </row>
    <row r="364" spans="1:108" x14ac:dyDescent="0.25">
      <c r="A364" s="6"/>
      <c r="B364" s="6"/>
      <c r="C364" s="6"/>
      <c r="D364" s="6"/>
      <c r="E364" s="127"/>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c r="BQ364" s="6"/>
      <c r="BR364" s="6"/>
      <c r="BS364" s="6"/>
      <c r="BT364" s="6"/>
      <c r="BU364" s="6"/>
      <c r="BV364" s="6"/>
      <c r="BW364" s="6"/>
      <c r="BX364" s="6"/>
      <c r="BY364" s="6"/>
      <c r="BZ364" s="6"/>
      <c r="CA364" s="6"/>
      <c r="CB364" s="6"/>
      <c r="CC364" s="6"/>
      <c r="CD364" s="6"/>
      <c r="CE364" s="6"/>
      <c r="CF364" s="6"/>
      <c r="CG364" s="6"/>
      <c r="CH364" s="8"/>
      <c r="CI364" s="8"/>
      <c r="CJ364" s="8"/>
      <c r="CK364" s="8"/>
      <c r="CL364" s="8"/>
      <c r="CM364" s="8"/>
      <c r="CN364" s="8"/>
      <c r="CO364" s="8"/>
      <c r="CP364" s="8"/>
      <c r="CQ364" s="8"/>
      <c r="CR364" s="8"/>
      <c r="CS364" s="8"/>
      <c r="CT364" s="8"/>
      <c r="CU364" s="8"/>
      <c r="CV364" s="8"/>
      <c r="CW364" s="8"/>
      <c r="CX364" s="8"/>
      <c r="CY364" s="8"/>
      <c r="CZ364" s="8"/>
      <c r="DA364" s="8"/>
      <c r="DB364" s="8"/>
      <c r="DC364" s="8"/>
      <c r="DD364" s="6"/>
    </row>
    <row r="365" spans="1:108" x14ac:dyDescent="0.25">
      <c r="A365" s="6"/>
      <c r="B365" s="6"/>
      <c r="C365" s="6"/>
      <c r="D365" s="6"/>
      <c r="E365" s="127"/>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c r="BP365" s="6"/>
      <c r="BQ365" s="6"/>
      <c r="BR365" s="6"/>
      <c r="BS365" s="6"/>
      <c r="BT365" s="6"/>
      <c r="BU365" s="6"/>
      <c r="BV365" s="6"/>
      <c r="BW365" s="6"/>
      <c r="BX365" s="6"/>
      <c r="BY365" s="6"/>
      <c r="BZ365" s="6"/>
      <c r="CA365" s="6"/>
      <c r="CB365" s="6"/>
      <c r="CC365" s="6"/>
      <c r="CD365" s="6"/>
      <c r="CE365" s="6"/>
      <c r="CF365" s="6"/>
      <c r="CG365" s="6"/>
      <c r="CH365" s="8"/>
      <c r="CI365" s="8"/>
      <c r="CJ365" s="8"/>
      <c r="CK365" s="8"/>
      <c r="CL365" s="8"/>
      <c r="CM365" s="8"/>
      <c r="CN365" s="8"/>
      <c r="CO365" s="8"/>
      <c r="CP365" s="8"/>
      <c r="CQ365" s="8"/>
      <c r="CR365" s="8"/>
      <c r="CS365" s="8"/>
      <c r="CT365" s="8"/>
      <c r="CU365" s="8"/>
      <c r="CV365" s="8"/>
      <c r="CW365" s="8"/>
      <c r="CX365" s="8"/>
      <c r="CY365" s="8"/>
      <c r="CZ365" s="8"/>
      <c r="DA365" s="8"/>
      <c r="DB365" s="8"/>
      <c r="DC365" s="8"/>
      <c r="DD365" s="6"/>
    </row>
    <row r="366" spans="1:108" x14ac:dyDescent="0.25">
      <c r="A366" s="6"/>
      <c r="B366" s="6"/>
      <c r="C366" s="6"/>
      <c r="D366" s="6"/>
      <c r="E366" s="127"/>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c r="BQ366" s="6"/>
      <c r="BR366" s="6"/>
      <c r="BS366" s="6"/>
      <c r="BT366" s="6"/>
      <c r="BU366" s="6"/>
      <c r="BV366" s="6"/>
      <c r="BW366" s="6"/>
      <c r="BX366" s="6"/>
      <c r="BY366" s="6"/>
      <c r="BZ366" s="6"/>
      <c r="CA366" s="6"/>
      <c r="CB366" s="6"/>
      <c r="CC366" s="6"/>
      <c r="CD366" s="6"/>
      <c r="CE366" s="6"/>
      <c r="CF366" s="6"/>
      <c r="CG366" s="6"/>
      <c r="CH366" s="8"/>
      <c r="CI366" s="8"/>
      <c r="CJ366" s="8"/>
      <c r="CK366" s="8"/>
      <c r="CL366" s="8"/>
      <c r="CM366" s="8"/>
      <c r="CN366" s="8"/>
      <c r="CO366" s="8"/>
      <c r="CP366" s="8"/>
      <c r="CQ366" s="8"/>
      <c r="CR366" s="8"/>
      <c r="CS366" s="8"/>
      <c r="CT366" s="8"/>
      <c r="CU366" s="8"/>
      <c r="CV366" s="8"/>
      <c r="CW366" s="8"/>
      <c r="CX366" s="8"/>
      <c r="CY366" s="8"/>
      <c r="CZ366" s="8"/>
      <c r="DA366" s="8"/>
      <c r="DB366" s="8"/>
      <c r="DC366" s="8"/>
      <c r="DD366" s="6"/>
    </row>
    <row r="367" spans="1:108" x14ac:dyDescent="0.25">
      <c r="A367" s="6"/>
      <c r="B367" s="6"/>
      <c r="C367" s="6"/>
      <c r="D367" s="6"/>
      <c r="E367" s="127"/>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c r="BP367" s="6"/>
      <c r="BQ367" s="6"/>
      <c r="BR367" s="6"/>
      <c r="BS367" s="6"/>
      <c r="BT367" s="6"/>
      <c r="BU367" s="6"/>
      <c r="BV367" s="6"/>
      <c r="BW367" s="6"/>
      <c r="BX367" s="6"/>
      <c r="BY367" s="6"/>
      <c r="BZ367" s="6"/>
      <c r="CA367" s="6"/>
      <c r="CB367" s="6"/>
      <c r="CC367" s="6"/>
      <c r="CD367" s="6"/>
      <c r="CE367" s="6"/>
      <c r="CF367" s="6"/>
      <c r="CG367" s="6"/>
      <c r="CH367" s="8"/>
      <c r="CI367" s="8"/>
      <c r="CJ367" s="8"/>
      <c r="CK367" s="8"/>
      <c r="CL367" s="8"/>
      <c r="CM367" s="8"/>
      <c r="CN367" s="8"/>
      <c r="CO367" s="8"/>
      <c r="CP367" s="8"/>
      <c r="CQ367" s="8"/>
      <c r="CR367" s="8"/>
      <c r="CS367" s="8"/>
      <c r="CT367" s="8"/>
      <c r="CU367" s="8"/>
      <c r="CV367" s="8"/>
      <c r="CW367" s="8"/>
      <c r="CX367" s="8"/>
      <c r="CY367" s="8"/>
      <c r="CZ367" s="8"/>
      <c r="DA367" s="8"/>
      <c r="DB367" s="8"/>
      <c r="DC367" s="8"/>
      <c r="DD367" s="6"/>
    </row>
    <row r="368" spans="1:108" x14ac:dyDescent="0.25">
      <c r="A368" s="6"/>
      <c r="B368" s="6"/>
      <c r="C368" s="6"/>
      <c r="D368" s="6"/>
      <c r="E368" s="127"/>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c r="BP368" s="6"/>
      <c r="BQ368" s="6"/>
      <c r="BR368" s="6"/>
      <c r="BS368" s="6"/>
      <c r="BT368" s="6"/>
      <c r="BU368" s="6"/>
      <c r="BV368" s="6"/>
      <c r="BW368" s="6"/>
      <c r="BX368" s="6"/>
      <c r="BY368" s="6"/>
      <c r="BZ368" s="6"/>
      <c r="CA368" s="6"/>
      <c r="CB368" s="6"/>
      <c r="CC368" s="6"/>
      <c r="CD368" s="6"/>
      <c r="CE368" s="6"/>
      <c r="CF368" s="6"/>
      <c r="CG368" s="6"/>
      <c r="CH368" s="8"/>
      <c r="CI368" s="8"/>
      <c r="CJ368" s="8"/>
      <c r="CK368" s="8"/>
      <c r="CL368" s="8"/>
      <c r="CM368" s="8"/>
      <c r="CN368" s="8"/>
      <c r="CO368" s="8"/>
      <c r="CP368" s="8"/>
      <c r="CQ368" s="8"/>
      <c r="CR368" s="8"/>
      <c r="CS368" s="8"/>
      <c r="CT368" s="8"/>
      <c r="CU368" s="8"/>
      <c r="CV368" s="8"/>
      <c r="CW368" s="8"/>
      <c r="CX368" s="8"/>
      <c r="CY368" s="8"/>
      <c r="CZ368" s="8"/>
      <c r="DA368" s="8"/>
      <c r="DB368" s="8"/>
      <c r="DC368" s="8"/>
      <c r="DD368" s="6"/>
    </row>
    <row r="369" spans="1:108" x14ac:dyDescent="0.25">
      <c r="A369" s="6"/>
      <c r="B369" s="6"/>
      <c r="C369" s="6"/>
      <c r="D369" s="6"/>
      <c r="E369" s="127"/>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c r="BP369" s="6"/>
      <c r="BQ369" s="6"/>
      <c r="BR369" s="6"/>
      <c r="BS369" s="6"/>
      <c r="BT369" s="6"/>
      <c r="BU369" s="6"/>
      <c r="BV369" s="6"/>
      <c r="BW369" s="6"/>
      <c r="BX369" s="6"/>
      <c r="BY369" s="6"/>
      <c r="BZ369" s="6"/>
      <c r="CA369" s="6"/>
      <c r="CB369" s="6"/>
      <c r="CC369" s="6"/>
      <c r="CD369" s="6"/>
      <c r="CE369" s="6"/>
      <c r="CF369" s="6"/>
      <c r="CG369" s="6"/>
      <c r="CH369" s="8"/>
      <c r="CI369" s="8"/>
      <c r="CJ369" s="8"/>
      <c r="CK369" s="8"/>
      <c r="CL369" s="8"/>
      <c r="CM369" s="8"/>
      <c r="CN369" s="8"/>
      <c r="CO369" s="8"/>
      <c r="CP369" s="8"/>
      <c r="CQ369" s="8"/>
      <c r="CR369" s="8"/>
      <c r="CS369" s="8"/>
      <c r="CT369" s="8"/>
      <c r="CU369" s="8"/>
      <c r="CV369" s="8"/>
      <c r="CW369" s="8"/>
      <c r="CX369" s="8"/>
      <c r="CY369" s="8"/>
      <c r="CZ369" s="8"/>
      <c r="DA369" s="8"/>
      <c r="DB369" s="8"/>
      <c r="DC369" s="8"/>
      <c r="DD369" s="6"/>
    </row>
    <row r="370" spans="1:108" x14ac:dyDescent="0.25">
      <c r="A370" s="6"/>
      <c r="B370" s="6"/>
      <c r="C370" s="6"/>
      <c r="D370" s="6"/>
      <c r="E370" s="127"/>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c r="BP370" s="6"/>
      <c r="BQ370" s="6"/>
      <c r="BR370" s="6"/>
      <c r="BS370" s="6"/>
      <c r="BT370" s="6"/>
      <c r="BU370" s="6"/>
      <c r="BV370" s="6"/>
      <c r="BW370" s="6"/>
      <c r="BX370" s="6"/>
      <c r="BY370" s="6"/>
      <c r="BZ370" s="6"/>
      <c r="CA370" s="6"/>
      <c r="CB370" s="6"/>
      <c r="CC370" s="6"/>
      <c r="CD370" s="6"/>
      <c r="CE370" s="6"/>
      <c r="CF370" s="6"/>
      <c r="CG370" s="6"/>
      <c r="CH370" s="8"/>
      <c r="CI370" s="8"/>
      <c r="CJ370" s="8"/>
      <c r="CK370" s="8"/>
      <c r="CL370" s="8"/>
      <c r="CM370" s="8"/>
      <c r="CN370" s="8"/>
      <c r="CO370" s="8"/>
      <c r="CP370" s="8"/>
      <c r="CQ370" s="8"/>
      <c r="CR370" s="8"/>
      <c r="CS370" s="8"/>
      <c r="CT370" s="8"/>
      <c r="CU370" s="8"/>
      <c r="CV370" s="8"/>
      <c r="CW370" s="8"/>
      <c r="CX370" s="8"/>
      <c r="CY370" s="8"/>
      <c r="CZ370" s="8"/>
      <c r="DA370" s="8"/>
      <c r="DB370" s="8"/>
      <c r="DC370" s="8"/>
      <c r="DD370" s="6"/>
    </row>
    <row r="371" spans="1:108" x14ac:dyDescent="0.25">
      <c r="A371" s="6"/>
      <c r="B371" s="6"/>
      <c r="C371" s="6"/>
      <c r="D371" s="6"/>
      <c r="E371" s="127"/>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c r="BP371" s="6"/>
      <c r="BQ371" s="6"/>
      <c r="BR371" s="6"/>
      <c r="BS371" s="6"/>
      <c r="BT371" s="6"/>
      <c r="BU371" s="6"/>
      <c r="BV371" s="6"/>
      <c r="BW371" s="6"/>
      <c r="BX371" s="6"/>
      <c r="BY371" s="6"/>
      <c r="BZ371" s="6"/>
      <c r="CA371" s="6"/>
      <c r="CB371" s="6"/>
      <c r="CC371" s="6"/>
      <c r="CD371" s="6"/>
      <c r="CE371" s="6"/>
      <c r="CF371" s="6"/>
      <c r="CG371" s="6"/>
      <c r="CH371" s="8"/>
      <c r="CI371" s="8"/>
      <c r="CJ371" s="8"/>
      <c r="CK371" s="8"/>
      <c r="CL371" s="8"/>
      <c r="CM371" s="8"/>
      <c r="CN371" s="8"/>
      <c r="CO371" s="8"/>
      <c r="CP371" s="8"/>
      <c r="CQ371" s="8"/>
      <c r="CR371" s="8"/>
      <c r="CS371" s="8"/>
      <c r="CT371" s="8"/>
      <c r="CU371" s="8"/>
      <c r="CV371" s="8"/>
      <c r="CW371" s="8"/>
      <c r="CX371" s="8"/>
      <c r="CY371" s="8"/>
      <c r="CZ371" s="8"/>
      <c r="DA371" s="8"/>
      <c r="DB371" s="8"/>
      <c r="DC371" s="8"/>
      <c r="DD371" s="6"/>
    </row>
    <row r="372" spans="1:108" x14ac:dyDescent="0.25">
      <c r="A372" s="6"/>
      <c r="B372" s="6"/>
      <c r="C372" s="6"/>
      <c r="D372" s="6"/>
      <c r="E372" s="127"/>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c r="BP372" s="6"/>
      <c r="BQ372" s="6"/>
      <c r="BR372" s="6"/>
      <c r="BS372" s="6"/>
      <c r="BT372" s="6"/>
      <c r="BU372" s="6"/>
      <c r="BV372" s="6"/>
      <c r="BW372" s="6"/>
      <c r="BX372" s="6"/>
      <c r="BY372" s="6"/>
      <c r="BZ372" s="6"/>
      <c r="CA372" s="6"/>
      <c r="CB372" s="6"/>
      <c r="CC372" s="6"/>
      <c r="CD372" s="6"/>
      <c r="CE372" s="6"/>
      <c r="CF372" s="6"/>
      <c r="CG372" s="6"/>
      <c r="CH372" s="8"/>
      <c r="CI372" s="8"/>
      <c r="CJ372" s="8"/>
      <c r="CK372" s="8"/>
      <c r="CL372" s="8"/>
      <c r="CM372" s="8"/>
      <c r="CN372" s="8"/>
      <c r="CO372" s="8"/>
      <c r="CP372" s="8"/>
      <c r="CQ372" s="8"/>
      <c r="CR372" s="8"/>
      <c r="CS372" s="8"/>
      <c r="CT372" s="8"/>
      <c r="CU372" s="8"/>
      <c r="CV372" s="8"/>
      <c r="CW372" s="8"/>
      <c r="CX372" s="8"/>
      <c r="CY372" s="8"/>
      <c r="CZ372" s="8"/>
      <c r="DA372" s="8"/>
      <c r="DB372" s="8"/>
      <c r="DC372" s="8"/>
      <c r="DD372" s="6"/>
    </row>
    <row r="373" spans="1:108" x14ac:dyDescent="0.25">
      <c r="A373" s="6"/>
      <c r="B373" s="6"/>
      <c r="C373" s="6"/>
      <c r="D373" s="6"/>
      <c r="E373" s="127"/>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c r="BP373" s="6"/>
      <c r="BQ373" s="6"/>
      <c r="BR373" s="6"/>
      <c r="BS373" s="6"/>
      <c r="BT373" s="6"/>
      <c r="BU373" s="6"/>
      <c r="BV373" s="6"/>
      <c r="BW373" s="6"/>
      <c r="BX373" s="6"/>
      <c r="BY373" s="6"/>
      <c r="BZ373" s="6"/>
      <c r="CA373" s="6"/>
      <c r="CB373" s="6"/>
      <c r="CC373" s="6"/>
      <c r="CD373" s="6"/>
      <c r="CE373" s="6"/>
      <c r="CF373" s="6"/>
      <c r="CG373" s="6"/>
      <c r="CH373" s="8"/>
      <c r="CI373" s="8"/>
      <c r="CJ373" s="8"/>
      <c r="CK373" s="8"/>
      <c r="CL373" s="8"/>
      <c r="CM373" s="8"/>
      <c r="CN373" s="8"/>
      <c r="CO373" s="8"/>
      <c r="CP373" s="8"/>
      <c r="CQ373" s="8"/>
      <c r="CR373" s="8"/>
      <c r="CS373" s="8"/>
      <c r="CT373" s="8"/>
      <c r="CU373" s="8"/>
      <c r="CV373" s="8"/>
      <c r="CW373" s="8"/>
      <c r="CX373" s="8"/>
      <c r="CY373" s="8"/>
      <c r="CZ373" s="8"/>
      <c r="DA373" s="8"/>
      <c r="DB373" s="8"/>
      <c r="DC373" s="8"/>
      <c r="DD373" s="6"/>
    </row>
    <row r="374" spans="1:108" x14ac:dyDescent="0.25">
      <c r="A374" s="6"/>
      <c r="B374" s="6"/>
      <c r="C374" s="6"/>
      <c r="D374" s="6"/>
      <c r="E374" s="127"/>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c r="BP374" s="6"/>
      <c r="BQ374" s="6"/>
      <c r="BR374" s="6"/>
      <c r="BS374" s="6"/>
      <c r="BT374" s="6"/>
      <c r="BU374" s="6"/>
      <c r="BV374" s="6"/>
      <c r="BW374" s="6"/>
      <c r="BX374" s="6"/>
      <c r="BY374" s="6"/>
      <c r="BZ374" s="6"/>
      <c r="CA374" s="6"/>
      <c r="CB374" s="6"/>
      <c r="CC374" s="6"/>
      <c r="CD374" s="6"/>
      <c r="CE374" s="6"/>
      <c r="CF374" s="6"/>
      <c r="CG374" s="6"/>
      <c r="CH374" s="8"/>
      <c r="CI374" s="8"/>
      <c r="CJ374" s="8"/>
      <c r="CK374" s="8"/>
      <c r="CL374" s="8"/>
      <c r="CM374" s="8"/>
      <c r="CN374" s="8"/>
      <c r="CO374" s="8"/>
      <c r="CP374" s="8"/>
      <c r="CQ374" s="8"/>
      <c r="CR374" s="8"/>
      <c r="CS374" s="8"/>
      <c r="CT374" s="8"/>
      <c r="CU374" s="8"/>
      <c r="CV374" s="8"/>
      <c r="CW374" s="8"/>
      <c r="CX374" s="8"/>
      <c r="CY374" s="8"/>
      <c r="CZ374" s="8"/>
      <c r="DA374" s="8"/>
      <c r="DB374" s="8"/>
      <c r="DC374" s="8"/>
      <c r="DD374" s="6"/>
    </row>
    <row r="375" spans="1:108" x14ac:dyDescent="0.25">
      <c r="A375" s="6"/>
      <c r="B375" s="6"/>
      <c r="C375" s="6"/>
      <c r="D375" s="6"/>
      <c r="E375" s="127"/>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c r="BP375" s="6"/>
      <c r="BQ375" s="6"/>
      <c r="BR375" s="6"/>
      <c r="BS375" s="6"/>
      <c r="BT375" s="6"/>
      <c r="BU375" s="6"/>
      <c r="BV375" s="6"/>
      <c r="BW375" s="6"/>
      <c r="BX375" s="6"/>
      <c r="BY375" s="6"/>
      <c r="BZ375" s="6"/>
      <c r="CA375" s="6"/>
      <c r="CB375" s="6"/>
      <c r="CC375" s="6"/>
      <c r="CD375" s="6"/>
      <c r="CE375" s="6"/>
      <c r="CF375" s="6"/>
      <c r="CG375" s="6"/>
      <c r="CH375" s="8"/>
      <c r="CI375" s="8"/>
      <c r="CJ375" s="8"/>
      <c r="CK375" s="8"/>
      <c r="CL375" s="8"/>
      <c r="CM375" s="8"/>
      <c r="CN375" s="8"/>
      <c r="CO375" s="8"/>
      <c r="CP375" s="8"/>
      <c r="CQ375" s="8"/>
      <c r="CR375" s="8"/>
      <c r="CS375" s="8"/>
      <c r="CT375" s="8"/>
      <c r="CU375" s="8"/>
      <c r="CV375" s="8"/>
      <c r="CW375" s="8"/>
      <c r="CX375" s="8"/>
      <c r="CY375" s="8"/>
      <c r="CZ375" s="8"/>
      <c r="DA375" s="8"/>
      <c r="DB375" s="8"/>
      <c r="DC375" s="8"/>
      <c r="DD375" s="6"/>
    </row>
    <row r="376" spans="1:108" x14ac:dyDescent="0.25">
      <c r="A376" s="6"/>
      <c r="B376" s="6"/>
      <c r="C376" s="6"/>
      <c r="D376" s="6"/>
      <c r="E376" s="127"/>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c r="BL376" s="6"/>
      <c r="BM376" s="6"/>
      <c r="BN376" s="6"/>
      <c r="BO376" s="6"/>
      <c r="BP376" s="6"/>
      <c r="BQ376" s="6"/>
      <c r="BR376" s="6"/>
      <c r="BS376" s="6"/>
      <c r="BT376" s="6"/>
      <c r="BU376" s="6"/>
      <c r="BV376" s="6"/>
      <c r="BW376" s="6"/>
      <c r="BX376" s="6"/>
      <c r="BY376" s="6"/>
      <c r="BZ376" s="6"/>
      <c r="CA376" s="6"/>
      <c r="CB376" s="6"/>
      <c r="CC376" s="6"/>
      <c r="CD376" s="6"/>
      <c r="CE376" s="6"/>
      <c r="CF376" s="6"/>
      <c r="CG376" s="6"/>
      <c r="CH376" s="8"/>
      <c r="CI376" s="8"/>
      <c r="CJ376" s="8"/>
      <c r="CK376" s="8"/>
      <c r="CL376" s="8"/>
      <c r="CM376" s="8"/>
      <c r="CN376" s="8"/>
      <c r="CO376" s="8"/>
      <c r="CP376" s="8"/>
      <c r="CQ376" s="8"/>
      <c r="CR376" s="8"/>
      <c r="CS376" s="8"/>
      <c r="CT376" s="8"/>
      <c r="CU376" s="8"/>
      <c r="CV376" s="8"/>
      <c r="CW376" s="8"/>
      <c r="CX376" s="8"/>
      <c r="CY376" s="8"/>
      <c r="CZ376" s="8"/>
      <c r="DA376" s="8"/>
      <c r="DB376" s="8"/>
      <c r="DC376" s="8"/>
      <c r="DD376" s="6"/>
    </row>
    <row r="377" spans="1:108" x14ac:dyDescent="0.25">
      <c r="A377" s="6"/>
      <c r="B377" s="6"/>
      <c r="C377" s="6"/>
      <c r="D377" s="6"/>
      <c r="E377" s="127"/>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c r="BL377" s="6"/>
      <c r="BM377" s="6"/>
      <c r="BN377" s="6"/>
      <c r="BO377" s="6"/>
      <c r="BP377" s="6"/>
      <c r="BQ377" s="6"/>
      <c r="BR377" s="6"/>
      <c r="BS377" s="6"/>
      <c r="BT377" s="6"/>
      <c r="BU377" s="6"/>
      <c r="BV377" s="6"/>
      <c r="BW377" s="6"/>
      <c r="BX377" s="6"/>
      <c r="BY377" s="6"/>
      <c r="BZ377" s="6"/>
      <c r="CA377" s="6"/>
      <c r="CB377" s="6"/>
      <c r="CC377" s="6"/>
      <c r="CD377" s="6"/>
      <c r="CE377" s="6"/>
      <c r="CF377" s="6"/>
      <c r="CG377" s="6"/>
      <c r="CH377" s="8"/>
      <c r="CI377" s="8"/>
      <c r="CJ377" s="8"/>
      <c r="CK377" s="8"/>
      <c r="CL377" s="8"/>
      <c r="CM377" s="8"/>
      <c r="CN377" s="8"/>
      <c r="CO377" s="8"/>
      <c r="CP377" s="8"/>
      <c r="CQ377" s="8"/>
      <c r="CR377" s="8"/>
      <c r="CS377" s="8"/>
      <c r="CT377" s="8"/>
      <c r="CU377" s="8"/>
      <c r="CV377" s="8"/>
      <c r="CW377" s="8"/>
      <c r="CX377" s="8"/>
      <c r="CY377" s="8"/>
      <c r="CZ377" s="8"/>
      <c r="DA377" s="8"/>
      <c r="DB377" s="8"/>
      <c r="DC377" s="8"/>
      <c r="DD377" s="6"/>
    </row>
    <row r="378" spans="1:108" x14ac:dyDescent="0.25">
      <c r="A378" s="6"/>
      <c r="B378" s="6"/>
      <c r="C378" s="6"/>
      <c r="D378" s="6"/>
      <c r="E378" s="127"/>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c r="BL378" s="6"/>
      <c r="BM378" s="6"/>
      <c r="BN378" s="6"/>
      <c r="BO378" s="6"/>
      <c r="BP378" s="6"/>
      <c r="BQ378" s="6"/>
      <c r="BR378" s="6"/>
      <c r="BS378" s="6"/>
      <c r="BT378" s="6"/>
      <c r="BU378" s="6"/>
      <c r="BV378" s="6"/>
      <c r="BW378" s="6"/>
      <c r="BX378" s="6"/>
      <c r="BY378" s="6"/>
      <c r="BZ378" s="6"/>
      <c r="CA378" s="6"/>
      <c r="CB378" s="6"/>
      <c r="CC378" s="6"/>
      <c r="CD378" s="6"/>
      <c r="CE378" s="6"/>
      <c r="CF378" s="6"/>
      <c r="CG378" s="6"/>
      <c r="CH378" s="8"/>
      <c r="CI378" s="8"/>
      <c r="CJ378" s="8"/>
      <c r="CK378" s="8"/>
      <c r="CL378" s="8"/>
      <c r="CM378" s="8"/>
      <c r="CN378" s="8"/>
      <c r="CO378" s="8"/>
      <c r="CP378" s="8"/>
      <c r="CQ378" s="8"/>
      <c r="CR378" s="8"/>
      <c r="CS378" s="8"/>
      <c r="CT378" s="8"/>
      <c r="CU378" s="8"/>
      <c r="CV378" s="8"/>
      <c r="CW378" s="8"/>
      <c r="CX378" s="8"/>
      <c r="CY378" s="8"/>
      <c r="CZ378" s="8"/>
      <c r="DA378" s="8"/>
      <c r="DB378" s="8"/>
      <c r="DC378" s="8"/>
      <c r="DD378" s="6"/>
    </row>
    <row r="379" spans="1:108" x14ac:dyDescent="0.25">
      <c r="A379" s="6"/>
      <c r="B379" s="6"/>
      <c r="C379" s="6"/>
      <c r="D379" s="6"/>
      <c r="E379" s="127"/>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c r="BL379" s="6"/>
      <c r="BM379" s="6"/>
      <c r="BN379" s="6"/>
      <c r="BO379" s="6"/>
      <c r="BP379" s="6"/>
      <c r="BQ379" s="6"/>
      <c r="BR379" s="6"/>
      <c r="BS379" s="6"/>
      <c r="BT379" s="6"/>
      <c r="BU379" s="6"/>
      <c r="BV379" s="6"/>
      <c r="BW379" s="6"/>
      <c r="BX379" s="6"/>
      <c r="BY379" s="6"/>
      <c r="BZ379" s="6"/>
      <c r="CA379" s="6"/>
      <c r="CB379" s="6"/>
      <c r="CC379" s="6"/>
      <c r="CD379" s="6"/>
      <c r="CE379" s="6"/>
      <c r="CF379" s="6"/>
      <c r="CG379" s="6"/>
      <c r="CH379" s="8"/>
      <c r="CI379" s="8"/>
      <c r="CJ379" s="8"/>
      <c r="CK379" s="8"/>
      <c r="CL379" s="8"/>
      <c r="CM379" s="8"/>
      <c r="CN379" s="8"/>
      <c r="CO379" s="8"/>
      <c r="CP379" s="8"/>
      <c r="CQ379" s="8"/>
      <c r="CR379" s="8"/>
      <c r="CS379" s="8"/>
      <c r="CT379" s="8"/>
      <c r="CU379" s="8"/>
      <c r="CV379" s="8"/>
      <c r="CW379" s="8"/>
      <c r="CX379" s="8"/>
      <c r="CY379" s="8"/>
      <c r="CZ379" s="8"/>
      <c r="DA379" s="8"/>
      <c r="DB379" s="8"/>
      <c r="DC379" s="8"/>
      <c r="DD379" s="6"/>
    </row>
    <row r="380" spans="1:108" x14ac:dyDescent="0.25">
      <c r="A380" s="6"/>
      <c r="B380" s="6"/>
      <c r="C380" s="6"/>
      <c r="D380" s="6"/>
      <c r="E380" s="127"/>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c r="BP380" s="6"/>
      <c r="BQ380" s="6"/>
      <c r="BR380" s="6"/>
      <c r="BS380" s="6"/>
      <c r="BT380" s="6"/>
      <c r="BU380" s="6"/>
      <c r="BV380" s="6"/>
      <c r="BW380" s="6"/>
      <c r="BX380" s="6"/>
      <c r="BY380" s="6"/>
      <c r="BZ380" s="6"/>
      <c r="CA380" s="6"/>
      <c r="CB380" s="6"/>
      <c r="CC380" s="6"/>
      <c r="CD380" s="6"/>
      <c r="CE380" s="6"/>
      <c r="CF380" s="6"/>
      <c r="CG380" s="6"/>
      <c r="CH380" s="8"/>
      <c r="CI380" s="8"/>
      <c r="CJ380" s="8"/>
      <c r="CK380" s="8"/>
      <c r="CL380" s="8"/>
      <c r="CM380" s="8"/>
      <c r="CN380" s="8"/>
      <c r="CO380" s="8"/>
      <c r="CP380" s="8"/>
      <c r="CQ380" s="8"/>
      <c r="CR380" s="8"/>
      <c r="CS380" s="8"/>
      <c r="CT380" s="8"/>
      <c r="CU380" s="8"/>
      <c r="CV380" s="8"/>
      <c r="CW380" s="8"/>
      <c r="CX380" s="8"/>
      <c r="CY380" s="8"/>
      <c r="CZ380" s="8"/>
      <c r="DA380" s="8"/>
      <c r="DB380" s="8"/>
      <c r="DC380" s="8"/>
      <c r="DD380" s="6"/>
    </row>
    <row r="381" spans="1:108" x14ac:dyDescent="0.25">
      <c r="A381" s="6"/>
      <c r="B381" s="6"/>
      <c r="C381" s="6"/>
      <c r="D381" s="6"/>
      <c r="E381" s="127"/>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c r="BL381" s="6"/>
      <c r="BM381" s="6"/>
      <c r="BN381" s="6"/>
      <c r="BO381" s="6"/>
      <c r="BP381" s="6"/>
      <c r="BQ381" s="6"/>
      <c r="BR381" s="6"/>
      <c r="BS381" s="6"/>
      <c r="BT381" s="6"/>
      <c r="BU381" s="6"/>
      <c r="BV381" s="6"/>
      <c r="BW381" s="6"/>
      <c r="BX381" s="6"/>
      <c r="BY381" s="6"/>
      <c r="BZ381" s="6"/>
      <c r="CA381" s="6"/>
      <c r="CB381" s="6"/>
      <c r="CC381" s="6"/>
      <c r="CD381" s="6"/>
      <c r="CE381" s="6"/>
      <c r="CF381" s="6"/>
      <c r="CG381" s="6"/>
      <c r="CH381" s="8"/>
      <c r="CI381" s="8"/>
      <c r="CJ381" s="8"/>
      <c r="CK381" s="8"/>
      <c r="CL381" s="8"/>
      <c r="CM381" s="8"/>
      <c r="CN381" s="8"/>
      <c r="CO381" s="8"/>
      <c r="CP381" s="8"/>
      <c r="CQ381" s="8"/>
      <c r="CR381" s="8"/>
      <c r="CS381" s="8"/>
      <c r="CT381" s="8"/>
      <c r="CU381" s="8"/>
      <c r="CV381" s="8"/>
      <c r="CW381" s="8"/>
      <c r="CX381" s="8"/>
      <c r="CY381" s="8"/>
      <c r="CZ381" s="8"/>
      <c r="DA381" s="8"/>
      <c r="DB381" s="8"/>
      <c r="DC381" s="8"/>
      <c r="DD381" s="6"/>
    </row>
    <row r="382" spans="1:108" x14ac:dyDescent="0.25">
      <c r="A382" s="6"/>
      <c r="B382" s="6"/>
      <c r="C382" s="6"/>
      <c r="D382" s="6"/>
      <c r="E382" s="127"/>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c r="BP382" s="6"/>
      <c r="BQ382" s="6"/>
      <c r="BR382" s="6"/>
      <c r="BS382" s="6"/>
      <c r="BT382" s="6"/>
      <c r="BU382" s="6"/>
      <c r="BV382" s="6"/>
      <c r="BW382" s="6"/>
      <c r="BX382" s="6"/>
      <c r="BY382" s="6"/>
      <c r="BZ382" s="6"/>
      <c r="CA382" s="6"/>
      <c r="CB382" s="6"/>
      <c r="CC382" s="6"/>
      <c r="CD382" s="6"/>
      <c r="CE382" s="6"/>
      <c r="CF382" s="6"/>
      <c r="CG382" s="6"/>
      <c r="CH382" s="8"/>
      <c r="CI382" s="8"/>
      <c r="CJ382" s="8"/>
      <c r="CK382" s="8"/>
      <c r="CL382" s="8"/>
      <c r="CM382" s="8"/>
      <c r="CN382" s="8"/>
      <c r="CO382" s="8"/>
      <c r="CP382" s="8"/>
      <c r="CQ382" s="8"/>
      <c r="CR382" s="8"/>
      <c r="CS382" s="8"/>
      <c r="CT382" s="8"/>
      <c r="CU382" s="8"/>
      <c r="CV382" s="8"/>
      <c r="CW382" s="8"/>
      <c r="CX382" s="8"/>
      <c r="CY382" s="8"/>
      <c r="CZ382" s="8"/>
      <c r="DA382" s="8"/>
      <c r="DB382" s="8"/>
      <c r="DC382" s="8"/>
      <c r="DD382" s="6"/>
    </row>
    <row r="383" spans="1:108" x14ac:dyDescent="0.25">
      <c r="A383" s="6"/>
      <c r="B383" s="6"/>
      <c r="C383" s="6"/>
      <c r="D383" s="6"/>
      <c r="E383" s="127"/>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c r="BL383" s="6"/>
      <c r="BM383" s="6"/>
      <c r="BN383" s="6"/>
      <c r="BO383" s="6"/>
      <c r="BP383" s="6"/>
      <c r="BQ383" s="6"/>
      <c r="BR383" s="6"/>
      <c r="BS383" s="6"/>
      <c r="BT383" s="6"/>
      <c r="BU383" s="6"/>
      <c r="BV383" s="6"/>
      <c r="BW383" s="6"/>
      <c r="BX383" s="6"/>
      <c r="BY383" s="6"/>
      <c r="BZ383" s="6"/>
      <c r="CA383" s="6"/>
      <c r="CB383" s="6"/>
      <c r="CC383" s="6"/>
      <c r="CD383" s="6"/>
      <c r="CE383" s="6"/>
      <c r="CF383" s="6"/>
      <c r="CG383" s="6"/>
      <c r="CH383" s="8"/>
      <c r="CI383" s="8"/>
      <c r="CJ383" s="8"/>
      <c r="CK383" s="8"/>
      <c r="CL383" s="8"/>
      <c r="CM383" s="8"/>
      <c r="CN383" s="8"/>
      <c r="CO383" s="8"/>
      <c r="CP383" s="8"/>
      <c r="CQ383" s="8"/>
      <c r="CR383" s="8"/>
      <c r="CS383" s="8"/>
      <c r="CT383" s="8"/>
      <c r="CU383" s="8"/>
      <c r="CV383" s="8"/>
      <c r="CW383" s="8"/>
      <c r="CX383" s="8"/>
      <c r="CY383" s="8"/>
      <c r="CZ383" s="8"/>
      <c r="DA383" s="8"/>
      <c r="DB383" s="8"/>
      <c r="DC383" s="8"/>
      <c r="DD383" s="6"/>
    </row>
    <row r="384" spans="1:108" x14ac:dyDescent="0.25">
      <c r="A384" s="6"/>
      <c r="B384" s="6"/>
      <c r="C384" s="6"/>
      <c r="D384" s="6"/>
      <c r="E384" s="127"/>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c r="BL384" s="6"/>
      <c r="BM384" s="6"/>
      <c r="BN384" s="6"/>
      <c r="BO384" s="6"/>
      <c r="BP384" s="6"/>
      <c r="BQ384" s="6"/>
      <c r="BR384" s="6"/>
      <c r="BS384" s="6"/>
      <c r="BT384" s="6"/>
      <c r="BU384" s="6"/>
      <c r="BV384" s="6"/>
      <c r="BW384" s="6"/>
      <c r="BX384" s="6"/>
      <c r="BY384" s="6"/>
      <c r="BZ384" s="6"/>
      <c r="CA384" s="6"/>
      <c r="CB384" s="6"/>
      <c r="CC384" s="6"/>
      <c r="CD384" s="6"/>
      <c r="CE384" s="6"/>
      <c r="CF384" s="6"/>
      <c r="CG384" s="6"/>
      <c r="CH384" s="8"/>
      <c r="CI384" s="8"/>
      <c r="CJ384" s="8"/>
      <c r="CK384" s="8"/>
      <c r="CL384" s="8"/>
      <c r="CM384" s="8"/>
      <c r="CN384" s="8"/>
      <c r="CO384" s="8"/>
      <c r="CP384" s="8"/>
      <c r="CQ384" s="8"/>
      <c r="CR384" s="8"/>
      <c r="CS384" s="8"/>
      <c r="CT384" s="8"/>
      <c r="CU384" s="8"/>
      <c r="CV384" s="8"/>
      <c r="CW384" s="8"/>
      <c r="CX384" s="8"/>
      <c r="CY384" s="8"/>
      <c r="CZ384" s="8"/>
      <c r="DA384" s="8"/>
      <c r="DB384" s="8"/>
      <c r="DC384" s="8"/>
      <c r="DD384" s="6"/>
    </row>
    <row r="385" spans="1:108" x14ac:dyDescent="0.25">
      <c r="A385" s="6"/>
      <c r="B385" s="6"/>
      <c r="C385" s="6"/>
      <c r="D385" s="6"/>
      <c r="E385" s="127"/>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c r="BL385" s="6"/>
      <c r="BM385" s="6"/>
      <c r="BN385" s="6"/>
      <c r="BO385" s="6"/>
      <c r="BP385" s="6"/>
      <c r="BQ385" s="6"/>
      <c r="BR385" s="6"/>
      <c r="BS385" s="6"/>
      <c r="BT385" s="6"/>
      <c r="BU385" s="6"/>
      <c r="BV385" s="6"/>
      <c r="BW385" s="6"/>
      <c r="BX385" s="6"/>
      <c r="BY385" s="6"/>
      <c r="BZ385" s="6"/>
      <c r="CA385" s="6"/>
      <c r="CB385" s="6"/>
      <c r="CC385" s="6"/>
      <c r="CD385" s="6"/>
      <c r="CE385" s="6"/>
      <c r="CF385" s="6"/>
      <c r="CG385" s="6"/>
      <c r="CH385" s="8"/>
      <c r="CI385" s="8"/>
      <c r="CJ385" s="8"/>
      <c r="CK385" s="8"/>
      <c r="CL385" s="8"/>
      <c r="CM385" s="8"/>
      <c r="CN385" s="8"/>
      <c r="CO385" s="8"/>
      <c r="CP385" s="8"/>
      <c r="CQ385" s="8"/>
      <c r="CR385" s="8"/>
      <c r="CS385" s="8"/>
      <c r="CT385" s="8"/>
      <c r="CU385" s="8"/>
      <c r="CV385" s="8"/>
      <c r="CW385" s="8"/>
      <c r="CX385" s="8"/>
      <c r="CY385" s="8"/>
      <c r="CZ385" s="8"/>
      <c r="DA385" s="8"/>
      <c r="DB385" s="8"/>
      <c r="DC385" s="8"/>
      <c r="DD385" s="6"/>
    </row>
    <row r="386" spans="1:108" x14ac:dyDescent="0.25">
      <c r="A386" s="6"/>
      <c r="B386" s="6"/>
      <c r="C386" s="6"/>
      <c r="D386" s="6"/>
      <c r="E386" s="127"/>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c r="BL386" s="6"/>
      <c r="BM386" s="6"/>
      <c r="BN386" s="6"/>
      <c r="BO386" s="6"/>
      <c r="BP386" s="6"/>
      <c r="BQ386" s="6"/>
      <c r="BR386" s="6"/>
      <c r="BS386" s="6"/>
      <c r="BT386" s="6"/>
      <c r="BU386" s="6"/>
      <c r="BV386" s="6"/>
      <c r="BW386" s="6"/>
      <c r="BX386" s="6"/>
      <c r="BY386" s="6"/>
      <c r="BZ386" s="6"/>
      <c r="CA386" s="6"/>
      <c r="CB386" s="6"/>
      <c r="CC386" s="6"/>
      <c r="CD386" s="6"/>
      <c r="CE386" s="6"/>
      <c r="CF386" s="6"/>
      <c r="CG386" s="6"/>
      <c r="CH386" s="8"/>
      <c r="CI386" s="8"/>
      <c r="CJ386" s="8"/>
      <c r="CK386" s="8"/>
      <c r="CL386" s="8"/>
      <c r="CM386" s="8"/>
      <c r="CN386" s="8"/>
      <c r="CO386" s="8"/>
      <c r="CP386" s="8"/>
      <c r="CQ386" s="8"/>
      <c r="CR386" s="8"/>
      <c r="CS386" s="8"/>
      <c r="CT386" s="8"/>
      <c r="CU386" s="8"/>
      <c r="CV386" s="8"/>
      <c r="CW386" s="8"/>
      <c r="CX386" s="8"/>
      <c r="CY386" s="8"/>
      <c r="CZ386" s="8"/>
      <c r="DA386" s="8"/>
      <c r="DB386" s="8"/>
      <c r="DC386" s="8"/>
      <c r="DD386" s="6"/>
    </row>
    <row r="387" spans="1:108" x14ac:dyDescent="0.25">
      <c r="A387" s="6"/>
      <c r="B387" s="6"/>
      <c r="C387" s="6"/>
      <c r="D387" s="6"/>
      <c r="E387" s="127"/>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c r="BL387" s="6"/>
      <c r="BM387" s="6"/>
      <c r="BN387" s="6"/>
      <c r="BO387" s="6"/>
      <c r="BP387" s="6"/>
      <c r="BQ387" s="6"/>
      <c r="BR387" s="6"/>
      <c r="BS387" s="6"/>
      <c r="BT387" s="6"/>
      <c r="BU387" s="6"/>
      <c r="BV387" s="6"/>
      <c r="BW387" s="6"/>
      <c r="BX387" s="6"/>
      <c r="BY387" s="6"/>
      <c r="BZ387" s="6"/>
      <c r="CA387" s="6"/>
      <c r="CB387" s="6"/>
      <c r="CC387" s="6"/>
      <c r="CD387" s="6"/>
      <c r="CE387" s="6"/>
      <c r="CF387" s="6"/>
      <c r="CG387" s="6"/>
      <c r="CH387" s="8"/>
      <c r="CI387" s="8"/>
      <c r="CJ387" s="8"/>
      <c r="CK387" s="8"/>
      <c r="CL387" s="8"/>
      <c r="CM387" s="8"/>
      <c r="CN387" s="8"/>
      <c r="CO387" s="8"/>
      <c r="CP387" s="8"/>
      <c r="CQ387" s="8"/>
      <c r="CR387" s="8"/>
      <c r="CS387" s="8"/>
      <c r="CT387" s="8"/>
      <c r="CU387" s="8"/>
      <c r="CV387" s="8"/>
      <c r="CW387" s="8"/>
      <c r="CX387" s="8"/>
      <c r="CY387" s="8"/>
      <c r="CZ387" s="8"/>
      <c r="DA387" s="8"/>
      <c r="DB387" s="8"/>
      <c r="DC387" s="8"/>
      <c r="DD387" s="6"/>
    </row>
    <row r="388" spans="1:108" x14ac:dyDescent="0.25">
      <c r="A388" s="6"/>
      <c r="B388" s="6"/>
      <c r="C388" s="6"/>
      <c r="D388" s="6"/>
      <c r="E388" s="127"/>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c r="BL388" s="6"/>
      <c r="BM388" s="6"/>
      <c r="BN388" s="6"/>
      <c r="BO388" s="6"/>
      <c r="BP388" s="6"/>
      <c r="BQ388" s="6"/>
      <c r="BR388" s="6"/>
      <c r="BS388" s="6"/>
      <c r="BT388" s="6"/>
      <c r="BU388" s="6"/>
      <c r="BV388" s="6"/>
      <c r="BW388" s="6"/>
      <c r="BX388" s="6"/>
      <c r="BY388" s="6"/>
      <c r="BZ388" s="6"/>
      <c r="CA388" s="6"/>
      <c r="CB388" s="6"/>
      <c r="CC388" s="6"/>
      <c r="CD388" s="6"/>
      <c r="CE388" s="6"/>
      <c r="CF388" s="6"/>
      <c r="CG388" s="6"/>
      <c r="CH388" s="8"/>
      <c r="CI388" s="8"/>
      <c r="CJ388" s="8"/>
      <c r="CK388" s="8"/>
      <c r="CL388" s="8"/>
      <c r="CM388" s="8"/>
      <c r="CN388" s="8"/>
      <c r="CO388" s="8"/>
      <c r="CP388" s="8"/>
      <c r="CQ388" s="8"/>
      <c r="CR388" s="8"/>
      <c r="CS388" s="8"/>
      <c r="CT388" s="8"/>
      <c r="CU388" s="8"/>
      <c r="CV388" s="8"/>
      <c r="CW388" s="8"/>
      <c r="CX388" s="8"/>
      <c r="CY388" s="8"/>
      <c r="CZ388" s="8"/>
      <c r="DA388" s="8"/>
      <c r="DB388" s="8"/>
      <c r="DC388" s="8"/>
      <c r="DD388" s="6"/>
    </row>
    <row r="389" spans="1:108" x14ac:dyDescent="0.25">
      <c r="A389" s="6"/>
      <c r="B389" s="6"/>
      <c r="C389" s="6"/>
      <c r="D389" s="6"/>
      <c r="E389" s="127"/>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c r="BL389" s="6"/>
      <c r="BM389" s="6"/>
      <c r="BN389" s="6"/>
      <c r="BO389" s="6"/>
      <c r="BP389" s="6"/>
      <c r="BQ389" s="6"/>
      <c r="BR389" s="6"/>
      <c r="BS389" s="6"/>
      <c r="BT389" s="6"/>
      <c r="BU389" s="6"/>
      <c r="BV389" s="6"/>
      <c r="BW389" s="6"/>
      <c r="BX389" s="6"/>
      <c r="BY389" s="6"/>
      <c r="BZ389" s="6"/>
      <c r="CA389" s="6"/>
      <c r="CB389" s="6"/>
      <c r="CC389" s="6"/>
      <c r="CD389" s="6"/>
      <c r="CE389" s="6"/>
      <c r="CF389" s="6"/>
      <c r="CG389" s="6"/>
      <c r="CH389" s="8"/>
      <c r="CI389" s="8"/>
      <c r="CJ389" s="8"/>
      <c r="CK389" s="8"/>
      <c r="CL389" s="8"/>
      <c r="CM389" s="8"/>
      <c r="CN389" s="8"/>
      <c r="CO389" s="8"/>
      <c r="CP389" s="8"/>
      <c r="CQ389" s="8"/>
      <c r="CR389" s="8"/>
      <c r="CS389" s="8"/>
      <c r="CT389" s="8"/>
      <c r="CU389" s="8"/>
      <c r="CV389" s="8"/>
      <c r="CW389" s="8"/>
      <c r="CX389" s="8"/>
      <c r="CY389" s="8"/>
      <c r="CZ389" s="8"/>
      <c r="DA389" s="8"/>
      <c r="DB389" s="8"/>
      <c r="DC389" s="8"/>
      <c r="DD389" s="6"/>
    </row>
    <row r="390" spans="1:108" x14ac:dyDescent="0.25">
      <c r="A390" s="6"/>
      <c r="B390" s="6"/>
      <c r="C390" s="6"/>
      <c r="D390" s="6"/>
      <c r="E390" s="127"/>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c r="BP390" s="6"/>
      <c r="BQ390" s="6"/>
      <c r="BR390" s="6"/>
      <c r="BS390" s="6"/>
      <c r="BT390" s="6"/>
      <c r="BU390" s="6"/>
      <c r="BV390" s="6"/>
      <c r="BW390" s="6"/>
      <c r="BX390" s="6"/>
      <c r="BY390" s="6"/>
      <c r="BZ390" s="6"/>
      <c r="CA390" s="6"/>
      <c r="CB390" s="6"/>
      <c r="CC390" s="6"/>
      <c r="CD390" s="6"/>
      <c r="CE390" s="6"/>
      <c r="CF390" s="6"/>
      <c r="CG390" s="6"/>
      <c r="CH390" s="8"/>
      <c r="CI390" s="8"/>
      <c r="CJ390" s="8"/>
      <c r="CK390" s="8"/>
      <c r="CL390" s="8"/>
      <c r="CM390" s="8"/>
      <c r="CN390" s="8"/>
      <c r="CO390" s="8"/>
      <c r="CP390" s="8"/>
      <c r="CQ390" s="8"/>
      <c r="CR390" s="8"/>
      <c r="CS390" s="8"/>
      <c r="CT390" s="8"/>
      <c r="CU390" s="8"/>
      <c r="CV390" s="8"/>
      <c r="CW390" s="8"/>
      <c r="CX390" s="8"/>
      <c r="CY390" s="8"/>
      <c r="CZ390" s="8"/>
      <c r="DA390" s="8"/>
      <c r="DB390" s="8"/>
      <c r="DC390" s="8"/>
      <c r="DD390" s="6"/>
    </row>
    <row r="391" spans="1:108" x14ac:dyDescent="0.25">
      <c r="A391" s="6"/>
      <c r="B391" s="6"/>
      <c r="C391" s="6"/>
      <c r="D391" s="6"/>
      <c r="E391" s="127"/>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c r="BP391" s="6"/>
      <c r="BQ391" s="6"/>
      <c r="BR391" s="6"/>
      <c r="BS391" s="6"/>
      <c r="BT391" s="6"/>
      <c r="BU391" s="6"/>
      <c r="BV391" s="6"/>
      <c r="BW391" s="6"/>
      <c r="BX391" s="6"/>
      <c r="BY391" s="6"/>
      <c r="BZ391" s="6"/>
      <c r="CA391" s="6"/>
      <c r="CB391" s="6"/>
      <c r="CC391" s="6"/>
      <c r="CD391" s="6"/>
      <c r="CE391" s="6"/>
      <c r="CF391" s="6"/>
      <c r="CG391" s="6"/>
      <c r="CH391" s="8"/>
      <c r="CI391" s="8"/>
      <c r="CJ391" s="8"/>
      <c r="CK391" s="8"/>
      <c r="CL391" s="8"/>
      <c r="CM391" s="8"/>
      <c r="CN391" s="8"/>
      <c r="CO391" s="8"/>
      <c r="CP391" s="8"/>
      <c r="CQ391" s="8"/>
      <c r="CR391" s="8"/>
      <c r="CS391" s="8"/>
      <c r="CT391" s="8"/>
      <c r="CU391" s="8"/>
      <c r="CV391" s="8"/>
      <c r="CW391" s="8"/>
      <c r="CX391" s="8"/>
      <c r="CY391" s="8"/>
      <c r="CZ391" s="8"/>
      <c r="DA391" s="8"/>
      <c r="DB391" s="8"/>
      <c r="DC391" s="8"/>
      <c r="DD391" s="6"/>
    </row>
    <row r="392" spans="1:108" x14ac:dyDescent="0.25">
      <c r="A392" s="6"/>
      <c r="B392" s="6"/>
      <c r="C392" s="6"/>
      <c r="D392" s="6"/>
      <c r="E392" s="127"/>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c r="BP392" s="6"/>
      <c r="BQ392" s="6"/>
      <c r="BR392" s="6"/>
      <c r="BS392" s="6"/>
      <c r="BT392" s="6"/>
      <c r="BU392" s="6"/>
      <c r="BV392" s="6"/>
      <c r="BW392" s="6"/>
      <c r="BX392" s="6"/>
      <c r="BY392" s="6"/>
      <c r="BZ392" s="6"/>
      <c r="CA392" s="6"/>
      <c r="CB392" s="6"/>
      <c r="CC392" s="6"/>
      <c r="CD392" s="6"/>
      <c r="CE392" s="6"/>
      <c r="CF392" s="6"/>
      <c r="CG392" s="6"/>
      <c r="CH392" s="8"/>
      <c r="CI392" s="8"/>
      <c r="CJ392" s="8"/>
      <c r="CK392" s="8"/>
      <c r="CL392" s="8"/>
      <c r="CM392" s="8"/>
      <c r="CN392" s="8"/>
      <c r="CO392" s="8"/>
      <c r="CP392" s="8"/>
      <c r="CQ392" s="8"/>
      <c r="CR392" s="8"/>
      <c r="CS392" s="8"/>
      <c r="CT392" s="8"/>
      <c r="CU392" s="8"/>
      <c r="CV392" s="8"/>
      <c r="CW392" s="8"/>
      <c r="CX392" s="8"/>
      <c r="CY392" s="8"/>
      <c r="CZ392" s="8"/>
      <c r="DA392" s="8"/>
      <c r="DB392" s="8"/>
      <c r="DC392" s="8"/>
      <c r="DD392" s="6"/>
    </row>
    <row r="393" spans="1:108" x14ac:dyDescent="0.25">
      <c r="A393" s="6"/>
      <c r="B393" s="6"/>
      <c r="C393" s="6"/>
      <c r="D393" s="6"/>
      <c r="E393" s="127"/>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c r="BP393" s="6"/>
      <c r="BQ393" s="6"/>
      <c r="BR393" s="6"/>
      <c r="BS393" s="6"/>
      <c r="BT393" s="6"/>
      <c r="BU393" s="6"/>
      <c r="BV393" s="6"/>
      <c r="BW393" s="6"/>
      <c r="BX393" s="6"/>
      <c r="BY393" s="6"/>
      <c r="BZ393" s="6"/>
      <c r="CA393" s="6"/>
      <c r="CB393" s="6"/>
      <c r="CC393" s="6"/>
      <c r="CD393" s="6"/>
      <c r="CE393" s="6"/>
      <c r="CF393" s="6"/>
      <c r="CG393" s="6"/>
      <c r="CH393" s="8"/>
      <c r="CI393" s="8"/>
      <c r="CJ393" s="8"/>
      <c r="CK393" s="8"/>
      <c r="CL393" s="8"/>
      <c r="CM393" s="8"/>
      <c r="CN393" s="8"/>
      <c r="CO393" s="8"/>
      <c r="CP393" s="8"/>
      <c r="CQ393" s="8"/>
      <c r="CR393" s="8"/>
      <c r="CS393" s="8"/>
      <c r="CT393" s="8"/>
      <c r="CU393" s="8"/>
      <c r="CV393" s="8"/>
      <c r="CW393" s="8"/>
      <c r="CX393" s="8"/>
      <c r="CY393" s="8"/>
      <c r="CZ393" s="8"/>
      <c r="DA393" s="8"/>
      <c r="DB393" s="8"/>
      <c r="DC393" s="8"/>
      <c r="DD393" s="6"/>
    </row>
    <row r="394" spans="1:108" x14ac:dyDescent="0.25">
      <c r="A394" s="6"/>
      <c r="B394" s="6"/>
      <c r="C394" s="6"/>
      <c r="D394" s="6"/>
      <c r="E394" s="127"/>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c r="BL394" s="6"/>
      <c r="BM394" s="6"/>
      <c r="BN394" s="6"/>
      <c r="BO394" s="6"/>
      <c r="BP394" s="6"/>
      <c r="BQ394" s="6"/>
      <c r="BR394" s="6"/>
      <c r="BS394" s="6"/>
      <c r="BT394" s="6"/>
      <c r="BU394" s="6"/>
      <c r="BV394" s="6"/>
      <c r="BW394" s="6"/>
      <c r="BX394" s="6"/>
      <c r="BY394" s="6"/>
      <c r="BZ394" s="6"/>
      <c r="CA394" s="6"/>
      <c r="CB394" s="6"/>
      <c r="CC394" s="6"/>
      <c r="CD394" s="6"/>
      <c r="CE394" s="6"/>
      <c r="CF394" s="6"/>
      <c r="CG394" s="6"/>
      <c r="CH394" s="8"/>
      <c r="CI394" s="8"/>
      <c r="CJ394" s="8"/>
      <c r="CK394" s="8"/>
      <c r="CL394" s="8"/>
      <c r="CM394" s="8"/>
      <c r="CN394" s="8"/>
      <c r="CO394" s="8"/>
      <c r="CP394" s="8"/>
      <c r="CQ394" s="8"/>
      <c r="CR394" s="8"/>
      <c r="CS394" s="8"/>
      <c r="CT394" s="8"/>
      <c r="CU394" s="8"/>
      <c r="CV394" s="8"/>
      <c r="CW394" s="8"/>
      <c r="CX394" s="8"/>
      <c r="CY394" s="8"/>
      <c r="CZ394" s="8"/>
      <c r="DA394" s="8"/>
      <c r="DB394" s="8"/>
      <c r="DC394" s="8"/>
      <c r="DD394" s="6"/>
    </row>
    <row r="395" spans="1:108" x14ac:dyDescent="0.25">
      <c r="A395" s="6"/>
      <c r="B395" s="6"/>
      <c r="C395" s="6"/>
      <c r="D395" s="6"/>
      <c r="E395" s="127"/>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c r="BL395" s="6"/>
      <c r="BM395" s="6"/>
      <c r="BN395" s="6"/>
      <c r="BO395" s="6"/>
      <c r="BP395" s="6"/>
      <c r="BQ395" s="6"/>
      <c r="BR395" s="6"/>
      <c r="BS395" s="6"/>
      <c r="BT395" s="6"/>
      <c r="BU395" s="6"/>
      <c r="BV395" s="6"/>
      <c r="BW395" s="6"/>
      <c r="BX395" s="6"/>
      <c r="BY395" s="6"/>
      <c r="BZ395" s="6"/>
      <c r="CA395" s="6"/>
      <c r="CB395" s="6"/>
      <c r="CC395" s="6"/>
      <c r="CD395" s="6"/>
      <c r="CE395" s="6"/>
      <c r="CF395" s="6"/>
      <c r="CG395" s="6"/>
      <c r="CH395" s="8"/>
      <c r="CI395" s="8"/>
      <c r="CJ395" s="8"/>
      <c r="CK395" s="8"/>
      <c r="CL395" s="8"/>
      <c r="CM395" s="8"/>
      <c r="CN395" s="8"/>
      <c r="CO395" s="8"/>
      <c r="CP395" s="8"/>
      <c r="CQ395" s="8"/>
      <c r="CR395" s="8"/>
      <c r="CS395" s="8"/>
      <c r="CT395" s="8"/>
      <c r="CU395" s="8"/>
      <c r="CV395" s="8"/>
      <c r="CW395" s="8"/>
      <c r="CX395" s="8"/>
      <c r="CY395" s="8"/>
      <c r="CZ395" s="8"/>
      <c r="DA395" s="8"/>
      <c r="DB395" s="8"/>
      <c r="DC395" s="8"/>
      <c r="DD395" s="6"/>
    </row>
    <row r="396" spans="1:108" x14ac:dyDescent="0.25">
      <c r="A396" s="6"/>
      <c r="B396" s="6"/>
      <c r="C396" s="6"/>
      <c r="D396" s="6"/>
      <c r="E396" s="127"/>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c r="BL396" s="6"/>
      <c r="BM396" s="6"/>
      <c r="BN396" s="6"/>
      <c r="BO396" s="6"/>
      <c r="BP396" s="6"/>
      <c r="BQ396" s="6"/>
      <c r="BR396" s="6"/>
      <c r="BS396" s="6"/>
      <c r="BT396" s="6"/>
      <c r="BU396" s="6"/>
      <c r="BV396" s="6"/>
      <c r="BW396" s="6"/>
      <c r="BX396" s="6"/>
      <c r="BY396" s="6"/>
      <c r="BZ396" s="6"/>
      <c r="CA396" s="6"/>
      <c r="CB396" s="6"/>
      <c r="CC396" s="6"/>
      <c r="CD396" s="6"/>
      <c r="CE396" s="6"/>
      <c r="CF396" s="6"/>
      <c r="CG396" s="6"/>
      <c r="CH396" s="8"/>
      <c r="CI396" s="8"/>
      <c r="CJ396" s="8"/>
      <c r="CK396" s="8"/>
      <c r="CL396" s="8"/>
      <c r="CM396" s="8"/>
      <c r="CN396" s="8"/>
      <c r="CO396" s="8"/>
      <c r="CP396" s="8"/>
      <c r="CQ396" s="8"/>
      <c r="CR396" s="8"/>
      <c r="CS396" s="8"/>
      <c r="CT396" s="8"/>
      <c r="CU396" s="8"/>
      <c r="CV396" s="8"/>
      <c r="CW396" s="8"/>
      <c r="CX396" s="8"/>
      <c r="CY396" s="8"/>
      <c r="CZ396" s="8"/>
      <c r="DA396" s="8"/>
      <c r="DB396" s="8"/>
      <c r="DC396" s="8"/>
      <c r="DD396" s="6"/>
    </row>
    <row r="397" spans="1:108" x14ac:dyDescent="0.25">
      <c r="A397" s="6"/>
      <c r="B397" s="6"/>
      <c r="C397" s="6"/>
      <c r="D397" s="6"/>
      <c r="E397" s="127"/>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c r="BL397" s="6"/>
      <c r="BM397" s="6"/>
      <c r="BN397" s="6"/>
      <c r="BO397" s="6"/>
      <c r="BP397" s="6"/>
      <c r="BQ397" s="6"/>
      <c r="BR397" s="6"/>
      <c r="BS397" s="6"/>
      <c r="BT397" s="6"/>
      <c r="BU397" s="6"/>
      <c r="BV397" s="6"/>
      <c r="BW397" s="6"/>
      <c r="BX397" s="6"/>
      <c r="BY397" s="6"/>
      <c r="BZ397" s="6"/>
      <c r="CA397" s="6"/>
      <c r="CB397" s="6"/>
      <c r="CC397" s="6"/>
      <c r="CD397" s="6"/>
      <c r="CE397" s="6"/>
      <c r="CF397" s="6"/>
      <c r="CG397" s="6"/>
      <c r="CH397" s="8"/>
      <c r="CI397" s="8"/>
      <c r="CJ397" s="8"/>
      <c r="CK397" s="8"/>
      <c r="CL397" s="8"/>
      <c r="CM397" s="8"/>
      <c r="CN397" s="8"/>
      <c r="CO397" s="8"/>
      <c r="CP397" s="8"/>
      <c r="CQ397" s="8"/>
      <c r="CR397" s="8"/>
      <c r="CS397" s="8"/>
      <c r="CT397" s="8"/>
      <c r="CU397" s="8"/>
      <c r="CV397" s="8"/>
      <c r="CW397" s="8"/>
      <c r="CX397" s="8"/>
      <c r="CY397" s="8"/>
      <c r="CZ397" s="8"/>
      <c r="DA397" s="8"/>
      <c r="DB397" s="8"/>
      <c r="DC397" s="8"/>
      <c r="DD397" s="6"/>
    </row>
    <row r="398" spans="1:108" x14ac:dyDescent="0.25">
      <c r="A398" s="6"/>
      <c r="B398" s="6"/>
      <c r="C398" s="6"/>
      <c r="D398" s="6"/>
      <c r="E398" s="127"/>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c r="BL398" s="6"/>
      <c r="BM398" s="6"/>
      <c r="BN398" s="6"/>
      <c r="BO398" s="6"/>
      <c r="BP398" s="6"/>
      <c r="BQ398" s="6"/>
      <c r="BR398" s="6"/>
      <c r="BS398" s="6"/>
      <c r="BT398" s="6"/>
      <c r="BU398" s="6"/>
      <c r="BV398" s="6"/>
      <c r="BW398" s="6"/>
      <c r="BX398" s="6"/>
      <c r="BY398" s="6"/>
      <c r="BZ398" s="6"/>
      <c r="CA398" s="6"/>
      <c r="CB398" s="6"/>
      <c r="CC398" s="6"/>
      <c r="CD398" s="6"/>
      <c r="CE398" s="6"/>
      <c r="CF398" s="6"/>
      <c r="CG398" s="6"/>
      <c r="CH398" s="8"/>
      <c r="CI398" s="8"/>
      <c r="CJ398" s="8"/>
      <c r="CK398" s="8"/>
      <c r="CL398" s="8"/>
      <c r="CM398" s="8"/>
      <c r="CN398" s="8"/>
      <c r="CO398" s="8"/>
      <c r="CP398" s="8"/>
      <c r="CQ398" s="8"/>
      <c r="CR398" s="8"/>
      <c r="CS398" s="8"/>
      <c r="CT398" s="8"/>
      <c r="CU398" s="8"/>
      <c r="CV398" s="8"/>
      <c r="CW398" s="8"/>
      <c r="CX398" s="8"/>
      <c r="CY398" s="8"/>
      <c r="CZ398" s="8"/>
      <c r="DA398" s="8"/>
      <c r="DB398" s="8"/>
      <c r="DC398" s="8"/>
      <c r="DD398" s="6"/>
    </row>
    <row r="399" spans="1:108" x14ac:dyDescent="0.25">
      <c r="A399" s="6"/>
      <c r="B399" s="6"/>
      <c r="C399" s="6"/>
      <c r="D399" s="6"/>
      <c r="E399" s="127"/>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c r="BL399" s="6"/>
      <c r="BM399" s="6"/>
      <c r="BN399" s="6"/>
      <c r="BO399" s="6"/>
      <c r="BP399" s="6"/>
      <c r="BQ399" s="6"/>
      <c r="BR399" s="6"/>
      <c r="BS399" s="6"/>
      <c r="BT399" s="6"/>
      <c r="BU399" s="6"/>
      <c r="BV399" s="6"/>
      <c r="BW399" s="6"/>
      <c r="BX399" s="6"/>
      <c r="BY399" s="6"/>
      <c r="BZ399" s="6"/>
      <c r="CA399" s="6"/>
      <c r="CB399" s="6"/>
      <c r="CC399" s="6"/>
      <c r="CD399" s="6"/>
      <c r="CE399" s="6"/>
      <c r="CF399" s="6"/>
      <c r="CG399" s="6"/>
      <c r="CH399" s="8"/>
      <c r="CI399" s="8"/>
      <c r="CJ399" s="8"/>
      <c r="CK399" s="8"/>
      <c r="CL399" s="8"/>
      <c r="CM399" s="8"/>
      <c r="CN399" s="8"/>
      <c r="CO399" s="8"/>
      <c r="CP399" s="8"/>
      <c r="CQ399" s="8"/>
      <c r="CR399" s="8"/>
      <c r="CS399" s="8"/>
      <c r="CT399" s="8"/>
      <c r="CU399" s="8"/>
      <c r="CV399" s="8"/>
      <c r="CW399" s="8"/>
      <c r="CX399" s="8"/>
      <c r="CY399" s="8"/>
      <c r="CZ399" s="8"/>
      <c r="DA399" s="8"/>
      <c r="DB399" s="8"/>
      <c r="DC399" s="8"/>
      <c r="DD399" s="6"/>
    </row>
    <row r="400" spans="1:108" x14ac:dyDescent="0.25">
      <c r="A400" s="6"/>
      <c r="B400" s="6"/>
      <c r="C400" s="6"/>
      <c r="D400" s="6"/>
      <c r="E400" s="127"/>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c r="BL400" s="6"/>
      <c r="BM400" s="6"/>
      <c r="BN400" s="6"/>
      <c r="BO400" s="6"/>
      <c r="BP400" s="6"/>
      <c r="BQ400" s="6"/>
      <c r="BR400" s="6"/>
      <c r="BS400" s="6"/>
      <c r="BT400" s="6"/>
      <c r="BU400" s="6"/>
      <c r="BV400" s="6"/>
      <c r="BW400" s="6"/>
      <c r="BX400" s="6"/>
      <c r="BY400" s="6"/>
      <c r="BZ400" s="6"/>
      <c r="CA400" s="6"/>
      <c r="CB400" s="6"/>
      <c r="CC400" s="6"/>
      <c r="CD400" s="6"/>
      <c r="CE400" s="6"/>
      <c r="CF400" s="6"/>
      <c r="CG400" s="6"/>
      <c r="CH400" s="8"/>
      <c r="CI400" s="8"/>
      <c r="CJ400" s="8"/>
      <c r="CK400" s="8"/>
      <c r="CL400" s="8"/>
      <c r="CM400" s="8"/>
      <c r="CN400" s="8"/>
      <c r="CO400" s="8"/>
      <c r="CP400" s="8"/>
      <c r="CQ400" s="8"/>
      <c r="CR400" s="8"/>
      <c r="CS400" s="8"/>
      <c r="CT400" s="8"/>
      <c r="CU400" s="8"/>
      <c r="CV400" s="8"/>
      <c r="CW400" s="8"/>
      <c r="CX400" s="8"/>
      <c r="CY400" s="8"/>
      <c r="CZ400" s="8"/>
      <c r="DA400" s="8"/>
      <c r="DB400" s="8"/>
      <c r="DC400" s="8"/>
      <c r="DD400" s="6"/>
    </row>
    <row r="401" spans="1:108" x14ac:dyDescent="0.25">
      <c r="A401" s="5"/>
      <c r="B401" s="5"/>
      <c r="C401" s="5"/>
      <c r="D401" s="5"/>
      <c r="E401" s="128"/>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5"/>
      <c r="BF401" s="5"/>
      <c r="BG401" s="5"/>
      <c r="BH401" s="5"/>
      <c r="BI401" s="5"/>
      <c r="BJ401" s="5"/>
      <c r="BK401" s="5"/>
      <c r="BL401" s="5"/>
      <c r="BM401" s="5"/>
      <c r="BN401" s="5"/>
      <c r="BO401" s="5"/>
      <c r="BP401" s="5"/>
      <c r="BQ401" s="5"/>
      <c r="BR401" s="5"/>
      <c r="BS401" s="5"/>
      <c r="BT401" s="5"/>
      <c r="BU401" s="5"/>
      <c r="BV401" s="5"/>
      <c r="BW401" s="5"/>
      <c r="BX401" s="5"/>
      <c r="BY401" s="5"/>
      <c r="BZ401" s="5"/>
      <c r="CA401" s="5"/>
      <c r="CB401" s="5"/>
      <c r="CC401" s="5"/>
      <c r="CD401" s="5"/>
      <c r="CE401" s="5"/>
      <c r="CF401" s="5"/>
      <c r="CG401" s="5"/>
      <c r="CH401" s="9"/>
      <c r="CI401" s="9"/>
      <c r="CJ401" s="9"/>
      <c r="CK401" s="9"/>
      <c r="CL401" s="9"/>
      <c r="CM401" s="9"/>
      <c r="CN401" s="9"/>
      <c r="CO401" s="9"/>
      <c r="CP401" s="9"/>
      <c r="CQ401" s="9"/>
      <c r="CR401" s="9"/>
      <c r="CS401" s="9"/>
      <c r="CT401" s="9"/>
      <c r="CU401" s="9"/>
      <c r="CV401" s="9"/>
      <c r="CW401" s="9"/>
      <c r="CX401" s="9"/>
      <c r="CY401" s="9"/>
      <c r="CZ401" s="9"/>
      <c r="DA401" s="9"/>
      <c r="DB401" s="9"/>
      <c r="DC401" s="9"/>
      <c r="DD401" s="5"/>
    </row>
    <row r="402" spans="1:108" x14ac:dyDescent="0.25">
      <c r="A402" s="5"/>
      <c r="B402" s="5"/>
      <c r="C402" s="5"/>
      <c r="D402" s="5"/>
      <c r="E402" s="128"/>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5"/>
      <c r="BC402" s="5"/>
      <c r="BD402" s="5"/>
      <c r="BE402" s="5"/>
      <c r="BF402" s="5"/>
      <c r="BG402" s="5"/>
      <c r="BH402" s="5"/>
      <c r="BI402" s="5"/>
      <c r="BJ402" s="5"/>
      <c r="BK402" s="5"/>
      <c r="BL402" s="5"/>
      <c r="BM402" s="5"/>
      <c r="BN402" s="5"/>
      <c r="BO402" s="5"/>
      <c r="BP402" s="5"/>
      <c r="BQ402" s="5"/>
      <c r="BR402" s="5"/>
      <c r="BS402" s="5"/>
      <c r="BT402" s="5"/>
      <c r="BU402" s="5"/>
      <c r="BV402" s="5"/>
      <c r="BW402" s="5"/>
      <c r="BX402" s="5"/>
      <c r="BY402" s="5"/>
      <c r="BZ402" s="5"/>
      <c r="CA402" s="5"/>
      <c r="CB402" s="5"/>
      <c r="CC402" s="5"/>
      <c r="CD402" s="5"/>
      <c r="CE402" s="5"/>
      <c r="CF402" s="5"/>
      <c r="CG402" s="5"/>
      <c r="CH402" s="9"/>
      <c r="CI402" s="9"/>
      <c r="CJ402" s="9"/>
      <c r="CK402" s="9"/>
      <c r="CL402" s="9"/>
      <c r="CM402" s="9"/>
      <c r="CN402" s="9"/>
      <c r="CO402" s="9"/>
      <c r="CP402" s="9"/>
      <c r="CQ402" s="9"/>
      <c r="CR402" s="9"/>
      <c r="CS402" s="9"/>
      <c r="CT402" s="9"/>
      <c r="CU402" s="9"/>
      <c r="CV402" s="9"/>
      <c r="CW402" s="9"/>
      <c r="CX402" s="9"/>
      <c r="CY402" s="9"/>
      <c r="CZ402" s="9"/>
      <c r="DA402" s="9"/>
      <c r="DB402" s="9"/>
      <c r="DC402" s="9"/>
      <c r="DD402" s="5"/>
    </row>
    <row r="403" spans="1:108" x14ac:dyDescent="0.25">
      <c r="A403" s="5"/>
      <c r="B403" s="5"/>
      <c r="C403" s="5"/>
      <c r="D403" s="5"/>
      <c r="E403" s="128"/>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5"/>
      <c r="BE403" s="5"/>
      <c r="BF403" s="5"/>
      <c r="BG403" s="5"/>
      <c r="BH403" s="5"/>
      <c r="BI403" s="5"/>
      <c r="BJ403" s="5"/>
      <c r="BK403" s="5"/>
      <c r="BL403" s="5"/>
      <c r="BM403" s="5"/>
      <c r="BN403" s="5"/>
      <c r="BO403" s="5"/>
      <c r="BP403" s="5"/>
      <c r="BQ403" s="5"/>
      <c r="BR403" s="5"/>
      <c r="BS403" s="5"/>
      <c r="BT403" s="5"/>
      <c r="BU403" s="5"/>
      <c r="BV403" s="5"/>
      <c r="BW403" s="5"/>
      <c r="BX403" s="5"/>
      <c r="BY403" s="5"/>
      <c r="BZ403" s="5"/>
      <c r="CA403" s="5"/>
      <c r="CB403" s="5"/>
      <c r="CC403" s="5"/>
      <c r="CD403" s="5"/>
      <c r="CE403" s="5"/>
      <c r="CF403" s="5"/>
      <c r="CG403" s="5"/>
      <c r="CH403" s="9"/>
      <c r="CI403" s="9"/>
      <c r="CJ403" s="9"/>
      <c r="CK403" s="9"/>
      <c r="CL403" s="9"/>
      <c r="CM403" s="9"/>
      <c r="CN403" s="9"/>
      <c r="CO403" s="9"/>
      <c r="CP403" s="9"/>
      <c r="CQ403" s="9"/>
      <c r="CR403" s="9"/>
      <c r="CS403" s="9"/>
      <c r="CT403" s="9"/>
      <c r="CU403" s="9"/>
      <c r="CV403" s="9"/>
      <c r="CW403" s="9"/>
      <c r="CX403" s="9"/>
      <c r="CY403" s="9"/>
      <c r="CZ403" s="9"/>
      <c r="DA403" s="9"/>
      <c r="DB403" s="9"/>
      <c r="DC403" s="9"/>
      <c r="DD403" s="5"/>
    </row>
    <row r="404" spans="1:108" x14ac:dyDescent="0.25">
      <c r="A404" s="5"/>
      <c r="B404" s="5"/>
      <c r="C404" s="5"/>
      <c r="D404" s="5"/>
      <c r="E404" s="128"/>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5"/>
      <c r="BE404" s="5"/>
      <c r="BF404" s="5"/>
      <c r="BG404" s="5"/>
      <c r="BH404" s="5"/>
      <c r="BI404" s="5"/>
      <c r="BJ404" s="5"/>
      <c r="BK404" s="5"/>
      <c r="BL404" s="5"/>
      <c r="BM404" s="5"/>
      <c r="BN404" s="5"/>
      <c r="BO404" s="5"/>
      <c r="BP404" s="5"/>
      <c r="BQ404" s="5"/>
      <c r="BR404" s="5"/>
      <c r="BS404" s="5"/>
      <c r="BT404" s="5"/>
      <c r="BU404" s="5"/>
      <c r="BV404" s="5"/>
      <c r="BW404" s="5"/>
      <c r="BX404" s="5"/>
      <c r="BY404" s="5"/>
      <c r="BZ404" s="5"/>
      <c r="CA404" s="5"/>
      <c r="CB404" s="5"/>
      <c r="CC404" s="5"/>
      <c r="CD404" s="5"/>
      <c r="CE404" s="5"/>
      <c r="CF404" s="5"/>
      <c r="CG404" s="5"/>
      <c r="CH404" s="9"/>
      <c r="CI404" s="9"/>
      <c r="CJ404" s="9"/>
      <c r="CK404" s="9"/>
      <c r="CL404" s="9"/>
      <c r="CM404" s="9"/>
      <c r="CN404" s="9"/>
      <c r="CO404" s="9"/>
      <c r="CP404" s="9"/>
      <c r="CQ404" s="9"/>
      <c r="CR404" s="9"/>
      <c r="CS404" s="9"/>
      <c r="CT404" s="9"/>
      <c r="CU404" s="9"/>
      <c r="CV404" s="9"/>
      <c r="CW404" s="9"/>
      <c r="CX404" s="9"/>
      <c r="CY404" s="9"/>
      <c r="CZ404" s="9"/>
      <c r="DA404" s="9"/>
      <c r="DB404" s="9"/>
      <c r="DC404" s="9"/>
      <c r="DD404" s="5"/>
    </row>
    <row r="405" spans="1:108" x14ac:dyDescent="0.25">
      <c r="A405" s="5"/>
      <c r="B405" s="5"/>
      <c r="C405" s="5"/>
      <c r="D405" s="5"/>
      <c r="E405" s="128"/>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BB405" s="5"/>
      <c r="BC405" s="5"/>
      <c r="BD405" s="5"/>
      <c r="BE405" s="5"/>
      <c r="BF405" s="5"/>
      <c r="BG405" s="5"/>
      <c r="BH405" s="5"/>
      <c r="BI405" s="5"/>
      <c r="BJ405" s="5"/>
      <c r="BK405" s="5"/>
      <c r="BL405" s="5"/>
      <c r="BM405" s="5"/>
      <c r="BN405" s="5"/>
      <c r="BO405" s="5"/>
      <c r="BP405" s="5"/>
      <c r="BQ405" s="5"/>
      <c r="BR405" s="5"/>
      <c r="BS405" s="5"/>
      <c r="BT405" s="5"/>
      <c r="BU405" s="5"/>
      <c r="BV405" s="5"/>
      <c r="BW405" s="5"/>
      <c r="BX405" s="5"/>
      <c r="BY405" s="5"/>
      <c r="BZ405" s="5"/>
      <c r="CA405" s="5"/>
      <c r="CB405" s="5"/>
      <c r="CC405" s="5"/>
      <c r="CD405" s="5"/>
      <c r="CE405" s="5"/>
      <c r="CF405" s="5"/>
      <c r="CG405" s="5"/>
      <c r="CH405" s="9"/>
      <c r="CI405" s="9"/>
      <c r="CJ405" s="9"/>
      <c r="CK405" s="9"/>
      <c r="CL405" s="9"/>
      <c r="CM405" s="9"/>
      <c r="CN405" s="9"/>
      <c r="CO405" s="9"/>
      <c r="CP405" s="9"/>
      <c r="CQ405" s="9"/>
      <c r="CR405" s="9"/>
      <c r="CS405" s="9"/>
      <c r="CT405" s="9"/>
      <c r="CU405" s="9"/>
      <c r="CV405" s="9"/>
      <c r="CW405" s="9"/>
      <c r="CX405" s="9"/>
      <c r="CY405" s="9"/>
      <c r="CZ405" s="9"/>
      <c r="DA405" s="9"/>
      <c r="DB405" s="9"/>
      <c r="DC405" s="9"/>
      <c r="DD405" s="5"/>
    </row>
    <row r="406" spans="1:108" x14ac:dyDescent="0.25">
      <c r="A406" s="5"/>
      <c r="B406" s="5"/>
      <c r="C406" s="5"/>
      <c r="D406" s="5"/>
      <c r="E406" s="128"/>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BB406" s="5"/>
      <c r="BC406" s="5"/>
      <c r="BD406" s="5"/>
      <c r="BE406" s="5"/>
      <c r="BF406" s="5"/>
      <c r="BG406" s="5"/>
      <c r="BH406" s="5"/>
      <c r="BI406" s="5"/>
      <c r="BJ406" s="5"/>
      <c r="BK406" s="5"/>
      <c r="BL406" s="5"/>
      <c r="BM406" s="5"/>
      <c r="BN406" s="5"/>
      <c r="BO406" s="5"/>
      <c r="BP406" s="5"/>
      <c r="BQ406" s="5"/>
      <c r="BR406" s="5"/>
      <c r="BS406" s="5"/>
      <c r="BT406" s="5"/>
      <c r="BU406" s="5"/>
      <c r="BV406" s="5"/>
      <c r="BW406" s="5"/>
      <c r="BX406" s="5"/>
      <c r="BY406" s="5"/>
      <c r="BZ406" s="5"/>
      <c r="CA406" s="5"/>
      <c r="CB406" s="5"/>
      <c r="CC406" s="5"/>
      <c r="CD406" s="5"/>
      <c r="CE406" s="5"/>
      <c r="CF406" s="5"/>
      <c r="CG406" s="5"/>
      <c r="CH406" s="9"/>
      <c r="CI406" s="9"/>
      <c r="CJ406" s="9"/>
      <c r="CK406" s="9"/>
      <c r="CL406" s="9"/>
      <c r="CM406" s="9"/>
      <c r="CN406" s="9"/>
      <c r="CO406" s="9"/>
      <c r="CP406" s="9"/>
      <c r="CQ406" s="9"/>
      <c r="CR406" s="9"/>
      <c r="CS406" s="9"/>
      <c r="CT406" s="9"/>
      <c r="CU406" s="9"/>
      <c r="CV406" s="9"/>
      <c r="CW406" s="9"/>
      <c r="CX406" s="9"/>
      <c r="CY406" s="9"/>
      <c r="CZ406" s="9"/>
      <c r="DA406" s="9"/>
      <c r="DB406" s="9"/>
      <c r="DC406" s="9"/>
      <c r="DD406" s="5"/>
    </row>
    <row r="407" spans="1:108" x14ac:dyDescent="0.25">
      <c r="A407" s="5"/>
      <c r="B407" s="5"/>
      <c r="C407" s="5"/>
      <c r="D407" s="5"/>
      <c r="E407" s="128"/>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c r="BA407" s="5"/>
      <c r="BB407" s="5"/>
      <c r="BC407" s="5"/>
      <c r="BD407" s="5"/>
      <c r="BE407" s="5"/>
      <c r="BF407" s="5"/>
      <c r="BG407" s="5"/>
      <c r="BH407" s="5"/>
      <c r="BI407" s="5"/>
      <c r="BJ407" s="5"/>
      <c r="BK407" s="5"/>
      <c r="BL407" s="5"/>
      <c r="BM407" s="5"/>
      <c r="BN407" s="5"/>
      <c r="BO407" s="5"/>
      <c r="BP407" s="5"/>
      <c r="BQ407" s="5"/>
      <c r="BR407" s="5"/>
      <c r="BS407" s="5"/>
      <c r="BT407" s="5"/>
      <c r="BU407" s="5"/>
      <c r="BV407" s="5"/>
      <c r="BW407" s="5"/>
      <c r="BX407" s="5"/>
      <c r="BY407" s="5"/>
      <c r="BZ407" s="5"/>
      <c r="CA407" s="5"/>
      <c r="CB407" s="5"/>
      <c r="CC407" s="5"/>
      <c r="CD407" s="5"/>
      <c r="CE407" s="5"/>
      <c r="CF407" s="5"/>
      <c r="CG407" s="5"/>
      <c r="CH407" s="9"/>
      <c r="CI407" s="9"/>
      <c r="CJ407" s="9"/>
      <c r="CK407" s="9"/>
      <c r="CL407" s="9"/>
      <c r="CM407" s="9"/>
      <c r="CN407" s="9"/>
      <c r="CO407" s="9"/>
      <c r="CP407" s="9"/>
      <c r="CQ407" s="9"/>
      <c r="CR407" s="9"/>
      <c r="CS407" s="9"/>
      <c r="CT407" s="9"/>
      <c r="CU407" s="9"/>
      <c r="CV407" s="9"/>
      <c r="CW407" s="9"/>
      <c r="CX407" s="9"/>
      <c r="CY407" s="9"/>
      <c r="CZ407" s="9"/>
      <c r="DA407" s="9"/>
      <c r="DB407" s="9"/>
      <c r="DC407" s="9"/>
      <c r="DD407" s="5"/>
    </row>
    <row r="408" spans="1:108" x14ac:dyDescent="0.25">
      <c r="A408" s="5"/>
      <c r="B408" s="5"/>
      <c r="C408" s="5"/>
      <c r="D408" s="5"/>
      <c r="E408" s="128"/>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c r="BA408" s="5"/>
      <c r="BB408" s="5"/>
      <c r="BC408" s="5"/>
      <c r="BD408" s="5"/>
      <c r="BE408" s="5"/>
      <c r="BF408" s="5"/>
      <c r="BG408" s="5"/>
      <c r="BH408" s="5"/>
      <c r="BI408" s="5"/>
      <c r="BJ408" s="5"/>
      <c r="BK408" s="5"/>
      <c r="BL408" s="5"/>
      <c r="BM408" s="5"/>
      <c r="BN408" s="5"/>
      <c r="BO408" s="5"/>
      <c r="BP408" s="5"/>
      <c r="BQ408" s="5"/>
      <c r="BR408" s="5"/>
      <c r="BS408" s="5"/>
      <c r="BT408" s="5"/>
      <c r="BU408" s="5"/>
      <c r="BV408" s="5"/>
      <c r="BW408" s="5"/>
      <c r="BX408" s="5"/>
      <c r="BY408" s="5"/>
      <c r="BZ408" s="5"/>
      <c r="CA408" s="5"/>
      <c r="CB408" s="5"/>
      <c r="CC408" s="5"/>
      <c r="CD408" s="5"/>
      <c r="CE408" s="5"/>
      <c r="CF408" s="5"/>
      <c r="CG408" s="5"/>
      <c r="CH408" s="9"/>
      <c r="CI408" s="9"/>
      <c r="CJ408" s="9"/>
      <c r="CK408" s="9"/>
      <c r="CL408" s="9"/>
      <c r="CM408" s="9"/>
      <c r="CN408" s="9"/>
      <c r="CO408" s="9"/>
      <c r="CP408" s="9"/>
      <c r="CQ408" s="9"/>
      <c r="CR408" s="9"/>
      <c r="CS408" s="9"/>
      <c r="CT408" s="9"/>
      <c r="CU408" s="9"/>
      <c r="CV408" s="9"/>
      <c r="CW408" s="9"/>
      <c r="CX408" s="9"/>
      <c r="CY408" s="9"/>
      <c r="CZ408" s="9"/>
      <c r="DA408" s="9"/>
      <c r="DB408" s="9"/>
      <c r="DC408" s="9"/>
      <c r="DD408" s="5"/>
    </row>
    <row r="409" spans="1:108" x14ac:dyDescent="0.25">
      <c r="A409" s="5"/>
      <c r="B409" s="5"/>
      <c r="C409" s="5"/>
      <c r="D409" s="5"/>
      <c r="E409" s="128"/>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c r="BA409" s="5"/>
      <c r="BB409" s="5"/>
      <c r="BC409" s="5"/>
      <c r="BD409" s="5"/>
      <c r="BE409" s="5"/>
      <c r="BF409" s="5"/>
      <c r="BG409" s="5"/>
      <c r="BH409" s="5"/>
      <c r="BI409" s="5"/>
      <c r="BJ409" s="5"/>
      <c r="BK409" s="5"/>
      <c r="BL409" s="5"/>
      <c r="BM409" s="5"/>
      <c r="BN409" s="5"/>
      <c r="BO409" s="5"/>
      <c r="BP409" s="5"/>
      <c r="BQ409" s="5"/>
      <c r="BR409" s="5"/>
      <c r="BS409" s="5"/>
      <c r="BT409" s="5"/>
      <c r="BU409" s="5"/>
      <c r="BV409" s="5"/>
      <c r="BW409" s="5"/>
      <c r="BX409" s="5"/>
      <c r="BY409" s="5"/>
      <c r="BZ409" s="5"/>
      <c r="CA409" s="5"/>
      <c r="CB409" s="5"/>
      <c r="CC409" s="5"/>
      <c r="CD409" s="5"/>
      <c r="CE409" s="5"/>
      <c r="CF409" s="5"/>
      <c r="CG409" s="5"/>
      <c r="CH409" s="9"/>
      <c r="CI409" s="9"/>
      <c r="CJ409" s="9"/>
      <c r="CK409" s="9"/>
      <c r="CL409" s="9"/>
      <c r="CM409" s="9"/>
      <c r="CN409" s="9"/>
      <c r="CO409" s="9"/>
      <c r="CP409" s="9"/>
      <c r="CQ409" s="9"/>
      <c r="CR409" s="9"/>
      <c r="CS409" s="9"/>
      <c r="CT409" s="9"/>
      <c r="CU409" s="9"/>
      <c r="CV409" s="9"/>
      <c r="CW409" s="9"/>
      <c r="CX409" s="9"/>
      <c r="CY409" s="9"/>
      <c r="CZ409" s="9"/>
      <c r="DA409" s="9"/>
      <c r="DB409" s="9"/>
      <c r="DC409" s="9"/>
      <c r="DD409" s="5"/>
    </row>
    <row r="410" spans="1:108" x14ac:dyDescent="0.25">
      <c r="A410" s="5"/>
      <c r="B410" s="5"/>
      <c r="C410" s="5"/>
      <c r="D410" s="5"/>
      <c r="E410" s="128"/>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5"/>
      <c r="BF410" s="5"/>
      <c r="BG410" s="5"/>
      <c r="BH410" s="5"/>
      <c r="BI410" s="5"/>
      <c r="BJ410" s="5"/>
      <c r="BK410" s="5"/>
      <c r="BL410" s="5"/>
      <c r="BM410" s="5"/>
      <c r="BN410" s="5"/>
      <c r="BO410" s="5"/>
      <c r="BP410" s="5"/>
      <c r="BQ410" s="5"/>
      <c r="BR410" s="5"/>
      <c r="BS410" s="5"/>
      <c r="BT410" s="5"/>
      <c r="BU410" s="5"/>
      <c r="BV410" s="5"/>
      <c r="BW410" s="5"/>
      <c r="BX410" s="5"/>
      <c r="BY410" s="5"/>
      <c r="BZ410" s="5"/>
      <c r="CA410" s="5"/>
      <c r="CB410" s="5"/>
      <c r="CC410" s="5"/>
      <c r="CD410" s="5"/>
      <c r="CE410" s="5"/>
      <c r="CF410" s="5"/>
      <c r="CG410" s="5"/>
      <c r="CH410" s="9"/>
      <c r="CI410" s="9"/>
      <c r="CJ410" s="9"/>
      <c r="CK410" s="9"/>
      <c r="CL410" s="9"/>
      <c r="CM410" s="9"/>
      <c r="CN410" s="9"/>
      <c r="CO410" s="9"/>
      <c r="CP410" s="9"/>
      <c r="CQ410" s="9"/>
      <c r="CR410" s="9"/>
      <c r="CS410" s="9"/>
      <c r="CT410" s="9"/>
      <c r="CU410" s="9"/>
      <c r="CV410" s="9"/>
      <c r="CW410" s="9"/>
      <c r="CX410" s="9"/>
      <c r="CY410" s="9"/>
      <c r="CZ410" s="9"/>
      <c r="DA410" s="9"/>
      <c r="DB410" s="9"/>
      <c r="DC410" s="9"/>
      <c r="DD410" s="5"/>
    </row>
    <row r="411" spans="1:108" x14ac:dyDescent="0.25">
      <c r="A411" s="5"/>
      <c r="B411" s="5"/>
      <c r="C411" s="5"/>
      <c r="D411" s="5"/>
      <c r="E411" s="128"/>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BB411" s="5"/>
      <c r="BC411" s="5"/>
      <c r="BD411" s="5"/>
      <c r="BE411" s="5"/>
      <c r="BF411" s="5"/>
      <c r="BG411" s="5"/>
      <c r="BH411" s="5"/>
      <c r="BI411" s="5"/>
      <c r="BJ411" s="5"/>
      <c r="BK411" s="5"/>
      <c r="BL411" s="5"/>
      <c r="BM411" s="5"/>
      <c r="BN411" s="5"/>
      <c r="BO411" s="5"/>
      <c r="BP411" s="5"/>
      <c r="BQ411" s="5"/>
      <c r="BR411" s="5"/>
      <c r="BS411" s="5"/>
      <c r="BT411" s="5"/>
      <c r="BU411" s="5"/>
      <c r="BV411" s="5"/>
      <c r="BW411" s="5"/>
      <c r="BX411" s="5"/>
      <c r="BY411" s="5"/>
      <c r="BZ411" s="5"/>
      <c r="CA411" s="5"/>
      <c r="CB411" s="5"/>
      <c r="CC411" s="5"/>
      <c r="CD411" s="5"/>
      <c r="CE411" s="5"/>
      <c r="CF411" s="5"/>
      <c r="CG411" s="5"/>
      <c r="CH411" s="9"/>
      <c r="CI411" s="9"/>
      <c r="CJ411" s="9"/>
      <c r="CK411" s="9"/>
      <c r="CL411" s="9"/>
      <c r="CM411" s="9"/>
      <c r="CN411" s="9"/>
      <c r="CO411" s="9"/>
      <c r="CP411" s="9"/>
      <c r="CQ411" s="9"/>
      <c r="CR411" s="9"/>
      <c r="CS411" s="9"/>
      <c r="CT411" s="9"/>
      <c r="CU411" s="9"/>
      <c r="CV411" s="9"/>
      <c r="CW411" s="9"/>
      <c r="CX411" s="9"/>
      <c r="CY411" s="9"/>
      <c r="CZ411" s="9"/>
      <c r="DA411" s="9"/>
      <c r="DB411" s="9"/>
      <c r="DC411" s="9"/>
      <c r="DD411" s="5"/>
    </row>
    <row r="412" spans="1:108" x14ac:dyDescent="0.25">
      <c r="A412" s="5"/>
      <c r="B412" s="5"/>
      <c r="C412" s="5"/>
      <c r="D412" s="5"/>
      <c r="E412" s="128"/>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c r="BA412" s="5"/>
      <c r="BB412" s="5"/>
      <c r="BC412" s="5"/>
      <c r="BD412" s="5"/>
      <c r="BE412" s="5"/>
      <c r="BF412" s="5"/>
      <c r="BG412" s="5"/>
      <c r="BH412" s="5"/>
      <c r="BI412" s="5"/>
      <c r="BJ412" s="5"/>
      <c r="BK412" s="5"/>
      <c r="BL412" s="5"/>
      <c r="BM412" s="5"/>
      <c r="BN412" s="5"/>
      <c r="BO412" s="5"/>
      <c r="BP412" s="5"/>
      <c r="BQ412" s="5"/>
      <c r="BR412" s="5"/>
      <c r="BS412" s="5"/>
      <c r="BT412" s="5"/>
      <c r="BU412" s="5"/>
      <c r="BV412" s="5"/>
      <c r="BW412" s="5"/>
      <c r="BX412" s="5"/>
      <c r="BY412" s="5"/>
      <c r="BZ412" s="5"/>
      <c r="CA412" s="5"/>
      <c r="CB412" s="5"/>
      <c r="CC412" s="5"/>
      <c r="CD412" s="5"/>
      <c r="CE412" s="5"/>
      <c r="CF412" s="5"/>
      <c r="CG412" s="5"/>
      <c r="CH412" s="9"/>
      <c r="CI412" s="9"/>
      <c r="CJ412" s="9"/>
      <c r="CK412" s="9"/>
      <c r="CL412" s="9"/>
      <c r="CM412" s="9"/>
      <c r="CN412" s="9"/>
      <c r="CO412" s="9"/>
      <c r="CP412" s="9"/>
      <c r="CQ412" s="9"/>
      <c r="CR412" s="9"/>
      <c r="CS412" s="9"/>
      <c r="CT412" s="9"/>
      <c r="CU412" s="9"/>
      <c r="CV412" s="9"/>
      <c r="CW412" s="9"/>
      <c r="CX412" s="9"/>
      <c r="CY412" s="9"/>
      <c r="CZ412" s="9"/>
      <c r="DA412" s="9"/>
      <c r="DB412" s="9"/>
      <c r="DC412" s="9"/>
      <c r="DD412" s="5"/>
    </row>
    <row r="413" spans="1:108" x14ac:dyDescent="0.25">
      <c r="A413" s="5"/>
      <c r="B413" s="5"/>
      <c r="C413" s="5"/>
      <c r="D413" s="5"/>
      <c r="E413" s="128"/>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c r="BF413" s="5"/>
      <c r="BG413" s="5"/>
      <c r="BH413" s="5"/>
      <c r="BI413" s="5"/>
      <c r="BJ413" s="5"/>
      <c r="BK413" s="5"/>
      <c r="BL413" s="5"/>
      <c r="BM413" s="5"/>
      <c r="BN413" s="5"/>
      <c r="BO413" s="5"/>
      <c r="BP413" s="5"/>
      <c r="BQ413" s="5"/>
      <c r="BR413" s="5"/>
      <c r="BS413" s="5"/>
      <c r="BT413" s="5"/>
      <c r="BU413" s="5"/>
      <c r="BV413" s="5"/>
      <c r="BW413" s="5"/>
      <c r="BX413" s="5"/>
      <c r="BY413" s="5"/>
      <c r="BZ413" s="5"/>
      <c r="CA413" s="5"/>
      <c r="CB413" s="5"/>
      <c r="CC413" s="5"/>
      <c r="CD413" s="5"/>
      <c r="CE413" s="5"/>
      <c r="CF413" s="5"/>
      <c r="CG413" s="5"/>
      <c r="CH413" s="9"/>
      <c r="CI413" s="9"/>
      <c r="CJ413" s="9"/>
      <c r="CK413" s="9"/>
      <c r="CL413" s="9"/>
      <c r="CM413" s="9"/>
      <c r="CN413" s="9"/>
      <c r="CO413" s="9"/>
      <c r="CP413" s="9"/>
      <c r="CQ413" s="9"/>
      <c r="CR413" s="9"/>
      <c r="CS413" s="9"/>
      <c r="CT413" s="9"/>
      <c r="CU413" s="9"/>
      <c r="CV413" s="9"/>
      <c r="CW413" s="9"/>
      <c r="CX413" s="9"/>
      <c r="CY413" s="9"/>
      <c r="CZ413" s="9"/>
      <c r="DA413" s="9"/>
      <c r="DB413" s="9"/>
      <c r="DC413" s="9"/>
      <c r="DD413" s="5"/>
    </row>
    <row r="414" spans="1:108" x14ac:dyDescent="0.25">
      <c r="A414" s="5"/>
      <c r="B414" s="5"/>
      <c r="C414" s="5"/>
      <c r="D414" s="5"/>
      <c r="E414" s="128"/>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5"/>
      <c r="BE414" s="5"/>
      <c r="BF414" s="5"/>
      <c r="BG414" s="5"/>
      <c r="BH414" s="5"/>
      <c r="BI414" s="5"/>
      <c r="BJ414" s="5"/>
      <c r="BK414" s="5"/>
      <c r="BL414" s="5"/>
      <c r="BM414" s="5"/>
      <c r="BN414" s="5"/>
      <c r="BO414" s="5"/>
      <c r="BP414" s="5"/>
      <c r="BQ414" s="5"/>
      <c r="BR414" s="5"/>
      <c r="BS414" s="5"/>
      <c r="BT414" s="5"/>
      <c r="BU414" s="5"/>
      <c r="BV414" s="5"/>
      <c r="BW414" s="5"/>
      <c r="BX414" s="5"/>
      <c r="BY414" s="5"/>
      <c r="BZ414" s="5"/>
      <c r="CA414" s="5"/>
      <c r="CB414" s="5"/>
      <c r="CC414" s="5"/>
      <c r="CD414" s="5"/>
      <c r="CE414" s="5"/>
      <c r="CF414" s="5"/>
      <c r="CG414" s="5"/>
      <c r="CH414" s="9"/>
      <c r="CI414" s="9"/>
      <c r="CJ414" s="9"/>
      <c r="CK414" s="9"/>
      <c r="CL414" s="9"/>
      <c r="CM414" s="9"/>
      <c r="CN414" s="9"/>
      <c r="CO414" s="9"/>
      <c r="CP414" s="9"/>
      <c r="CQ414" s="9"/>
      <c r="CR414" s="9"/>
      <c r="CS414" s="9"/>
      <c r="CT414" s="9"/>
      <c r="CU414" s="9"/>
      <c r="CV414" s="9"/>
      <c r="CW414" s="9"/>
      <c r="CX414" s="9"/>
      <c r="CY414" s="9"/>
      <c r="CZ414" s="9"/>
      <c r="DA414" s="9"/>
      <c r="DB414" s="9"/>
      <c r="DC414" s="9"/>
      <c r="DD414" s="5"/>
    </row>
    <row r="415" spans="1:108" x14ac:dyDescent="0.25">
      <c r="A415" s="5"/>
      <c r="B415" s="5"/>
      <c r="C415" s="5"/>
      <c r="D415" s="5"/>
      <c r="E415" s="128"/>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c r="BA415" s="5"/>
      <c r="BB415" s="5"/>
      <c r="BC415" s="5"/>
      <c r="BD415" s="5"/>
      <c r="BE415" s="5"/>
      <c r="BF415" s="5"/>
      <c r="BG415" s="5"/>
      <c r="BH415" s="5"/>
      <c r="BI415" s="5"/>
      <c r="BJ415" s="5"/>
      <c r="BK415" s="5"/>
      <c r="BL415" s="5"/>
      <c r="BM415" s="5"/>
      <c r="BN415" s="5"/>
      <c r="BO415" s="5"/>
      <c r="BP415" s="5"/>
      <c r="BQ415" s="5"/>
      <c r="BR415" s="5"/>
      <c r="BS415" s="5"/>
      <c r="BT415" s="5"/>
      <c r="BU415" s="5"/>
      <c r="BV415" s="5"/>
      <c r="BW415" s="5"/>
      <c r="BX415" s="5"/>
      <c r="BY415" s="5"/>
      <c r="BZ415" s="5"/>
      <c r="CA415" s="5"/>
      <c r="CB415" s="5"/>
      <c r="CC415" s="5"/>
      <c r="CD415" s="5"/>
      <c r="CE415" s="5"/>
      <c r="CF415" s="5"/>
      <c r="CG415" s="5"/>
      <c r="CH415" s="9"/>
      <c r="CI415" s="9"/>
      <c r="CJ415" s="9"/>
      <c r="CK415" s="9"/>
      <c r="CL415" s="9"/>
      <c r="CM415" s="9"/>
      <c r="CN415" s="9"/>
      <c r="CO415" s="9"/>
      <c r="CP415" s="9"/>
      <c r="CQ415" s="9"/>
      <c r="CR415" s="9"/>
      <c r="CS415" s="9"/>
      <c r="CT415" s="9"/>
      <c r="CU415" s="9"/>
      <c r="CV415" s="9"/>
      <c r="CW415" s="9"/>
      <c r="CX415" s="9"/>
      <c r="CY415" s="9"/>
      <c r="CZ415" s="9"/>
      <c r="DA415" s="9"/>
      <c r="DB415" s="9"/>
      <c r="DC415" s="9"/>
      <c r="DD415" s="5"/>
    </row>
    <row r="416" spans="1:108" x14ac:dyDescent="0.25">
      <c r="A416" s="5"/>
      <c r="B416" s="5"/>
      <c r="C416" s="5"/>
      <c r="D416" s="5"/>
      <c r="E416" s="128"/>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c r="BA416" s="5"/>
      <c r="BB416" s="5"/>
      <c r="BC416" s="5"/>
      <c r="BD416" s="5"/>
      <c r="BE416" s="5"/>
      <c r="BF416" s="5"/>
      <c r="BG416" s="5"/>
      <c r="BH416" s="5"/>
      <c r="BI416" s="5"/>
      <c r="BJ416" s="5"/>
      <c r="BK416" s="5"/>
      <c r="BL416" s="5"/>
      <c r="BM416" s="5"/>
      <c r="BN416" s="5"/>
      <c r="BO416" s="5"/>
      <c r="BP416" s="5"/>
      <c r="BQ416" s="5"/>
      <c r="BR416" s="5"/>
      <c r="BS416" s="5"/>
      <c r="BT416" s="5"/>
      <c r="BU416" s="5"/>
      <c r="BV416" s="5"/>
      <c r="BW416" s="5"/>
      <c r="BX416" s="5"/>
      <c r="BY416" s="5"/>
      <c r="BZ416" s="5"/>
      <c r="CA416" s="5"/>
      <c r="CB416" s="5"/>
      <c r="CC416" s="5"/>
      <c r="CD416" s="5"/>
      <c r="CE416" s="5"/>
      <c r="CF416" s="5"/>
      <c r="CG416" s="5"/>
      <c r="CH416" s="9"/>
      <c r="CI416" s="9"/>
      <c r="CJ416" s="9"/>
      <c r="CK416" s="9"/>
      <c r="CL416" s="9"/>
      <c r="CM416" s="9"/>
      <c r="CN416" s="9"/>
      <c r="CO416" s="9"/>
      <c r="CP416" s="9"/>
      <c r="CQ416" s="9"/>
      <c r="CR416" s="9"/>
      <c r="CS416" s="9"/>
      <c r="CT416" s="9"/>
      <c r="CU416" s="9"/>
      <c r="CV416" s="9"/>
      <c r="CW416" s="9"/>
      <c r="CX416" s="9"/>
      <c r="CY416" s="9"/>
      <c r="CZ416" s="9"/>
      <c r="DA416" s="9"/>
      <c r="DB416" s="9"/>
      <c r="DC416" s="9"/>
      <c r="DD416" s="5"/>
    </row>
    <row r="417" spans="1:108" x14ac:dyDescent="0.25">
      <c r="A417" s="5"/>
      <c r="B417" s="5"/>
      <c r="C417" s="5"/>
      <c r="D417" s="5"/>
      <c r="E417" s="128"/>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c r="BA417" s="5"/>
      <c r="BB417" s="5"/>
      <c r="BC417" s="5"/>
      <c r="BD417" s="5"/>
      <c r="BE417" s="5"/>
      <c r="BF417" s="5"/>
      <c r="BG417" s="5"/>
      <c r="BH417" s="5"/>
      <c r="BI417" s="5"/>
      <c r="BJ417" s="5"/>
      <c r="BK417" s="5"/>
      <c r="BL417" s="5"/>
      <c r="BM417" s="5"/>
      <c r="BN417" s="5"/>
      <c r="BO417" s="5"/>
      <c r="BP417" s="5"/>
      <c r="BQ417" s="5"/>
      <c r="BR417" s="5"/>
      <c r="BS417" s="5"/>
      <c r="BT417" s="5"/>
      <c r="BU417" s="5"/>
      <c r="BV417" s="5"/>
      <c r="BW417" s="5"/>
      <c r="BX417" s="5"/>
      <c r="BY417" s="5"/>
      <c r="BZ417" s="5"/>
      <c r="CA417" s="5"/>
      <c r="CB417" s="5"/>
      <c r="CC417" s="5"/>
      <c r="CD417" s="5"/>
      <c r="CE417" s="5"/>
      <c r="CF417" s="5"/>
      <c r="CG417" s="5"/>
      <c r="CH417" s="9"/>
      <c r="CI417" s="9"/>
      <c r="CJ417" s="9"/>
      <c r="CK417" s="9"/>
      <c r="CL417" s="9"/>
      <c r="CM417" s="9"/>
      <c r="CN417" s="9"/>
      <c r="CO417" s="9"/>
      <c r="CP417" s="9"/>
      <c r="CQ417" s="9"/>
      <c r="CR417" s="9"/>
      <c r="CS417" s="9"/>
      <c r="CT417" s="9"/>
      <c r="CU417" s="9"/>
      <c r="CV417" s="9"/>
      <c r="CW417" s="9"/>
      <c r="CX417" s="9"/>
      <c r="CY417" s="9"/>
      <c r="CZ417" s="9"/>
      <c r="DA417" s="9"/>
      <c r="DB417" s="9"/>
      <c r="DC417" s="9"/>
      <c r="DD417" s="5"/>
    </row>
    <row r="418" spans="1:108" x14ac:dyDescent="0.25">
      <c r="A418" s="5"/>
      <c r="B418" s="5"/>
      <c r="C418" s="5"/>
      <c r="D418" s="5"/>
      <c r="E418" s="128"/>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c r="BA418" s="5"/>
      <c r="BB418" s="5"/>
      <c r="BC418" s="5"/>
      <c r="BD418" s="5"/>
      <c r="BE418" s="5"/>
      <c r="BF418" s="5"/>
      <c r="BG418" s="5"/>
      <c r="BH418" s="5"/>
      <c r="BI418" s="5"/>
      <c r="BJ418" s="5"/>
      <c r="BK418" s="5"/>
      <c r="BL418" s="5"/>
      <c r="BM418" s="5"/>
      <c r="BN418" s="5"/>
      <c r="BO418" s="5"/>
      <c r="BP418" s="5"/>
      <c r="BQ418" s="5"/>
      <c r="BR418" s="5"/>
      <c r="BS418" s="5"/>
      <c r="BT418" s="5"/>
      <c r="BU418" s="5"/>
      <c r="BV418" s="5"/>
      <c r="BW418" s="5"/>
      <c r="BX418" s="5"/>
      <c r="BY418" s="5"/>
      <c r="BZ418" s="5"/>
      <c r="CA418" s="5"/>
      <c r="CB418" s="5"/>
      <c r="CC418" s="5"/>
      <c r="CD418" s="5"/>
      <c r="CE418" s="5"/>
      <c r="CF418" s="5"/>
      <c r="CG418" s="5"/>
      <c r="CH418" s="9"/>
      <c r="CI418" s="9"/>
      <c r="CJ418" s="9"/>
      <c r="CK418" s="9"/>
      <c r="CL418" s="9"/>
      <c r="CM418" s="9"/>
      <c r="CN418" s="9"/>
      <c r="CO418" s="9"/>
      <c r="CP418" s="9"/>
      <c r="CQ418" s="9"/>
      <c r="CR418" s="9"/>
      <c r="CS418" s="9"/>
      <c r="CT418" s="9"/>
      <c r="CU418" s="9"/>
      <c r="CV418" s="9"/>
      <c r="CW418" s="9"/>
      <c r="CX418" s="9"/>
      <c r="CY418" s="9"/>
      <c r="CZ418" s="9"/>
      <c r="DA418" s="9"/>
      <c r="DB418" s="9"/>
      <c r="DC418" s="9"/>
      <c r="DD418" s="5"/>
    </row>
    <row r="419" spans="1:108" x14ac:dyDescent="0.25">
      <c r="A419" s="5"/>
      <c r="B419" s="5"/>
      <c r="C419" s="5"/>
      <c r="D419" s="5"/>
      <c r="E419" s="128"/>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c r="BA419" s="5"/>
      <c r="BB419" s="5"/>
      <c r="BC419" s="5"/>
      <c r="BD419" s="5"/>
      <c r="BE419" s="5"/>
      <c r="BF419" s="5"/>
      <c r="BG419" s="5"/>
      <c r="BH419" s="5"/>
      <c r="BI419" s="5"/>
      <c r="BJ419" s="5"/>
      <c r="BK419" s="5"/>
      <c r="BL419" s="5"/>
      <c r="BM419" s="5"/>
      <c r="BN419" s="5"/>
      <c r="BO419" s="5"/>
      <c r="BP419" s="5"/>
      <c r="BQ419" s="5"/>
      <c r="BR419" s="5"/>
      <c r="BS419" s="5"/>
      <c r="BT419" s="5"/>
      <c r="BU419" s="5"/>
      <c r="BV419" s="5"/>
      <c r="BW419" s="5"/>
      <c r="BX419" s="5"/>
      <c r="BY419" s="5"/>
      <c r="BZ419" s="5"/>
      <c r="CA419" s="5"/>
      <c r="CB419" s="5"/>
      <c r="CC419" s="5"/>
      <c r="CD419" s="5"/>
      <c r="CE419" s="5"/>
      <c r="CF419" s="5"/>
      <c r="CG419" s="5"/>
      <c r="CH419" s="9"/>
      <c r="CI419" s="9"/>
      <c r="CJ419" s="9"/>
      <c r="CK419" s="9"/>
      <c r="CL419" s="9"/>
      <c r="CM419" s="9"/>
      <c r="CN419" s="9"/>
      <c r="CO419" s="9"/>
      <c r="CP419" s="9"/>
      <c r="CQ419" s="9"/>
      <c r="CR419" s="9"/>
      <c r="CS419" s="9"/>
      <c r="CT419" s="9"/>
      <c r="CU419" s="9"/>
      <c r="CV419" s="9"/>
      <c r="CW419" s="9"/>
      <c r="CX419" s="9"/>
      <c r="CY419" s="9"/>
      <c r="CZ419" s="9"/>
      <c r="DA419" s="9"/>
      <c r="DB419" s="9"/>
      <c r="DC419" s="9"/>
      <c r="DD419" s="5"/>
    </row>
    <row r="420" spans="1:108" x14ac:dyDescent="0.25">
      <c r="A420" s="5"/>
      <c r="B420" s="5"/>
      <c r="C420" s="5"/>
      <c r="D420" s="5"/>
      <c r="E420" s="128"/>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c r="BA420" s="5"/>
      <c r="BB420" s="5"/>
      <c r="BC420" s="5"/>
      <c r="BD420" s="5"/>
      <c r="BE420" s="5"/>
      <c r="BF420" s="5"/>
      <c r="BG420" s="5"/>
      <c r="BH420" s="5"/>
      <c r="BI420" s="5"/>
      <c r="BJ420" s="5"/>
      <c r="BK420" s="5"/>
      <c r="BL420" s="5"/>
      <c r="BM420" s="5"/>
      <c r="BN420" s="5"/>
      <c r="BO420" s="5"/>
      <c r="BP420" s="5"/>
      <c r="BQ420" s="5"/>
      <c r="BR420" s="5"/>
      <c r="BS420" s="5"/>
      <c r="BT420" s="5"/>
      <c r="BU420" s="5"/>
      <c r="BV420" s="5"/>
      <c r="BW420" s="5"/>
      <c r="BX420" s="5"/>
      <c r="BY420" s="5"/>
      <c r="BZ420" s="5"/>
      <c r="CA420" s="5"/>
      <c r="CB420" s="5"/>
      <c r="CC420" s="5"/>
      <c r="CD420" s="5"/>
      <c r="CE420" s="5"/>
      <c r="CF420" s="5"/>
      <c r="CG420" s="5"/>
      <c r="CH420" s="9"/>
      <c r="CI420" s="9"/>
      <c r="CJ420" s="9"/>
      <c r="CK420" s="9"/>
      <c r="CL420" s="9"/>
      <c r="CM420" s="9"/>
      <c r="CN420" s="9"/>
      <c r="CO420" s="9"/>
      <c r="CP420" s="9"/>
      <c r="CQ420" s="9"/>
      <c r="CR420" s="9"/>
      <c r="CS420" s="9"/>
      <c r="CT420" s="9"/>
      <c r="CU420" s="9"/>
      <c r="CV420" s="9"/>
      <c r="CW420" s="9"/>
      <c r="CX420" s="9"/>
      <c r="CY420" s="9"/>
      <c r="CZ420" s="9"/>
      <c r="DA420" s="9"/>
      <c r="DB420" s="9"/>
      <c r="DC420" s="9"/>
      <c r="DD420" s="5"/>
    </row>
    <row r="421" spans="1:108" x14ac:dyDescent="0.25">
      <c r="A421" s="5"/>
      <c r="B421" s="5"/>
      <c r="C421" s="5"/>
      <c r="D421" s="5"/>
      <c r="E421" s="128"/>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c r="BA421" s="5"/>
      <c r="BB421" s="5"/>
      <c r="BC421" s="5"/>
      <c r="BD421" s="5"/>
      <c r="BE421" s="5"/>
      <c r="BF421" s="5"/>
      <c r="BG421" s="5"/>
      <c r="BH421" s="5"/>
      <c r="BI421" s="5"/>
      <c r="BJ421" s="5"/>
      <c r="BK421" s="5"/>
      <c r="BL421" s="5"/>
      <c r="BM421" s="5"/>
      <c r="BN421" s="5"/>
      <c r="BO421" s="5"/>
      <c r="BP421" s="5"/>
      <c r="BQ421" s="5"/>
      <c r="BR421" s="5"/>
      <c r="BS421" s="5"/>
      <c r="BT421" s="5"/>
      <c r="BU421" s="5"/>
      <c r="BV421" s="5"/>
      <c r="BW421" s="5"/>
      <c r="BX421" s="5"/>
      <c r="BY421" s="5"/>
      <c r="BZ421" s="5"/>
      <c r="CA421" s="5"/>
      <c r="CB421" s="5"/>
      <c r="CC421" s="5"/>
      <c r="CD421" s="5"/>
      <c r="CE421" s="5"/>
      <c r="CF421" s="5"/>
      <c r="CG421" s="5"/>
      <c r="CH421" s="9"/>
      <c r="CI421" s="9"/>
      <c r="CJ421" s="9"/>
      <c r="CK421" s="9"/>
      <c r="CL421" s="9"/>
      <c r="CM421" s="9"/>
      <c r="CN421" s="9"/>
      <c r="CO421" s="9"/>
      <c r="CP421" s="9"/>
      <c r="CQ421" s="9"/>
      <c r="CR421" s="9"/>
      <c r="CS421" s="9"/>
      <c r="CT421" s="9"/>
      <c r="CU421" s="9"/>
      <c r="CV421" s="9"/>
      <c r="CW421" s="9"/>
      <c r="CX421" s="9"/>
      <c r="CY421" s="9"/>
      <c r="CZ421" s="9"/>
      <c r="DA421" s="9"/>
      <c r="DB421" s="9"/>
      <c r="DC421" s="9"/>
      <c r="DD421" s="5"/>
    </row>
    <row r="422" spans="1:108" x14ac:dyDescent="0.25">
      <c r="A422" s="5"/>
      <c r="B422" s="5"/>
      <c r="C422" s="5"/>
      <c r="D422" s="5"/>
      <c r="E422" s="128"/>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c r="BA422" s="5"/>
      <c r="BB422" s="5"/>
      <c r="BC422" s="5"/>
      <c r="BD422" s="5"/>
      <c r="BE422" s="5"/>
      <c r="BF422" s="5"/>
      <c r="BG422" s="5"/>
      <c r="BH422" s="5"/>
      <c r="BI422" s="5"/>
      <c r="BJ422" s="5"/>
      <c r="BK422" s="5"/>
      <c r="BL422" s="5"/>
      <c r="BM422" s="5"/>
      <c r="BN422" s="5"/>
      <c r="BO422" s="5"/>
      <c r="BP422" s="5"/>
      <c r="BQ422" s="5"/>
      <c r="BR422" s="5"/>
      <c r="BS422" s="5"/>
      <c r="BT422" s="5"/>
      <c r="BU422" s="5"/>
      <c r="BV422" s="5"/>
      <c r="BW422" s="5"/>
      <c r="BX422" s="5"/>
      <c r="BY422" s="5"/>
      <c r="BZ422" s="5"/>
      <c r="CA422" s="5"/>
      <c r="CB422" s="5"/>
      <c r="CC422" s="5"/>
      <c r="CD422" s="5"/>
      <c r="CE422" s="5"/>
      <c r="CF422" s="5"/>
      <c r="CG422" s="5"/>
      <c r="CH422" s="9"/>
      <c r="CI422" s="9"/>
      <c r="CJ422" s="9"/>
      <c r="CK422" s="9"/>
      <c r="CL422" s="9"/>
      <c r="CM422" s="9"/>
      <c r="CN422" s="9"/>
      <c r="CO422" s="9"/>
      <c r="CP422" s="9"/>
      <c r="CQ422" s="9"/>
      <c r="CR422" s="9"/>
      <c r="CS422" s="9"/>
      <c r="CT422" s="9"/>
      <c r="CU422" s="9"/>
      <c r="CV422" s="9"/>
      <c r="CW422" s="9"/>
      <c r="CX422" s="9"/>
      <c r="CY422" s="9"/>
      <c r="CZ422" s="9"/>
      <c r="DA422" s="9"/>
      <c r="DB422" s="9"/>
      <c r="DC422" s="9"/>
      <c r="DD422" s="5"/>
    </row>
    <row r="423" spans="1:108" x14ac:dyDescent="0.25">
      <c r="A423" s="5"/>
      <c r="B423" s="5"/>
      <c r="C423" s="5"/>
      <c r="D423" s="5"/>
      <c r="E423" s="128"/>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c r="BA423" s="5"/>
      <c r="BB423" s="5"/>
      <c r="BC423" s="5"/>
      <c r="BD423" s="5"/>
      <c r="BE423" s="5"/>
      <c r="BF423" s="5"/>
      <c r="BG423" s="5"/>
      <c r="BH423" s="5"/>
      <c r="BI423" s="5"/>
      <c r="BJ423" s="5"/>
      <c r="BK423" s="5"/>
      <c r="BL423" s="5"/>
      <c r="BM423" s="5"/>
      <c r="BN423" s="5"/>
      <c r="BO423" s="5"/>
      <c r="BP423" s="5"/>
      <c r="BQ423" s="5"/>
      <c r="BR423" s="5"/>
      <c r="BS423" s="5"/>
      <c r="BT423" s="5"/>
      <c r="BU423" s="5"/>
      <c r="BV423" s="5"/>
      <c r="BW423" s="5"/>
      <c r="BX423" s="5"/>
      <c r="BY423" s="5"/>
      <c r="BZ423" s="5"/>
      <c r="CA423" s="5"/>
      <c r="CB423" s="5"/>
      <c r="CC423" s="5"/>
      <c r="CD423" s="5"/>
      <c r="CE423" s="5"/>
      <c r="CF423" s="5"/>
      <c r="CG423" s="5"/>
      <c r="CH423" s="9"/>
      <c r="CI423" s="9"/>
      <c r="CJ423" s="9"/>
      <c r="CK423" s="9"/>
      <c r="CL423" s="9"/>
      <c r="CM423" s="9"/>
      <c r="CN423" s="9"/>
      <c r="CO423" s="9"/>
      <c r="CP423" s="9"/>
      <c r="CQ423" s="9"/>
      <c r="CR423" s="9"/>
      <c r="CS423" s="9"/>
      <c r="CT423" s="9"/>
      <c r="CU423" s="9"/>
      <c r="CV423" s="9"/>
      <c r="CW423" s="9"/>
      <c r="CX423" s="9"/>
      <c r="CY423" s="9"/>
      <c r="CZ423" s="9"/>
      <c r="DA423" s="9"/>
      <c r="DB423" s="9"/>
      <c r="DC423" s="9"/>
      <c r="DD423" s="5"/>
    </row>
    <row r="424" spans="1:108" x14ac:dyDescent="0.25">
      <c r="A424" s="5"/>
      <c r="B424" s="5"/>
      <c r="C424" s="5"/>
      <c r="D424" s="5"/>
      <c r="E424" s="128"/>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c r="BA424" s="5"/>
      <c r="BB424" s="5"/>
      <c r="BC424" s="5"/>
      <c r="BD424" s="5"/>
      <c r="BE424" s="5"/>
      <c r="BF424" s="5"/>
      <c r="BG424" s="5"/>
      <c r="BH424" s="5"/>
      <c r="BI424" s="5"/>
      <c r="BJ424" s="5"/>
      <c r="BK424" s="5"/>
      <c r="BL424" s="5"/>
      <c r="BM424" s="5"/>
      <c r="BN424" s="5"/>
      <c r="BO424" s="5"/>
      <c r="BP424" s="5"/>
      <c r="BQ424" s="5"/>
      <c r="BR424" s="5"/>
      <c r="BS424" s="5"/>
      <c r="BT424" s="5"/>
      <c r="BU424" s="5"/>
      <c r="BV424" s="5"/>
      <c r="BW424" s="5"/>
      <c r="BX424" s="5"/>
      <c r="BY424" s="5"/>
      <c r="BZ424" s="5"/>
      <c r="CA424" s="5"/>
      <c r="CB424" s="5"/>
      <c r="CC424" s="5"/>
      <c r="CD424" s="5"/>
      <c r="CE424" s="5"/>
      <c r="CF424" s="5"/>
      <c r="CG424" s="5"/>
      <c r="CH424" s="9"/>
      <c r="CI424" s="9"/>
      <c r="CJ424" s="9"/>
      <c r="CK424" s="9"/>
      <c r="CL424" s="9"/>
      <c r="CM424" s="9"/>
      <c r="CN424" s="9"/>
      <c r="CO424" s="9"/>
      <c r="CP424" s="9"/>
      <c r="CQ424" s="9"/>
      <c r="CR424" s="9"/>
      <c r="CS424" s="9"/>
      <c r="CT424" s="9"/>
      <c r="CU424" s="9"/>
      <c r="CV424" s="9"/>
      <c r="CW424" s="9"/>
      <c r="CX424" s="9"/>
      <c r="CY424" s="9"/>
      <c r="CZ424" s="9"/>
      <c r="DA424" s="9"/>
      <c r="DB424" s="9"/>
      <c r="DC424" s="9"/>
      <c r="DD424" s="5"/>
    </row>
    <row r="425" spans="1:108" x14ac:dyDescent="0.25">
      <c r="A425" s="5"/>
      <c r="B425" s="5"/>
      <c r="C425" s="5"/>
      <c r="D425" s="5"/>
      <c r="E425" s="128"/>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c r="BA425" s="5"/>
      <c r="BB425" s="5"/>
      <c r="BC425" s="5"/>
      <c r="BD425" s="5"/>
      <c r="BE425" s="5"/>
      <c r="BF425" s="5"/>
      <c r="BG425" s="5"/>
      <c r="BH425" s="5"/>
      <c r="BI425" s="5"/>
      <c r="BJ425" s="5"/>
      <c r="BK425" s="5"/>
      <c r="BL425" s="5"/>
      <c r="BM425" s="5"/>
      <c r="BN425" s="5"/>
      <c r="BO425" s="5"/>
      <c r="BP425" s="5"/>
      <c r="BQ425" s="5"/>
      <c r="BR425" s="5"/>
      <c r="BS425" s="5"/>
      <c r="BT425" s="5"/>
      <c r="BU425" s="5"/>
      <c r="BV425" s="5"/>
      <c r="BW425" s="5"/>
      <c r="BX425" s="5"/>
      <c r="BY425" s="5"/>
      <c r="BZ425" s="5"/>
      <c r="CA425" s="5"/>
      <c r="CB425" s="5"/>
      <c r="CC425" s="5"/>
      <c r="CD425" s="5"/>
      <c r="CE425" s="5"/>
      <c r="CF425" s="5"/>
      <c r="CG425" s="5"/>
      <c r="CH425" s="9"/>
      <c r="CI425" s="9"/>
      <c r="CJ425" s="9"/>
      <c r="CK425" s="9"/>
      <c r="CL425" s="9"/>
      <c r="CM425" s="9"/>
      <c r="CN425" s="9"/>
      <c r="CO425" s="9"/>
      <c r="CP425" s="9"/>
      <c r="CQ425" s="9"/>
      <c r="CR425" s="9"/>
      <c r="CS425" s="9"/>
      <c r="CT425" s="9"/>
      <c r="CU425" s="9"/>
      <c r="CV425" s="9"/>
      <c r="CW425" s="9"/>
      <c r="CX425" s="9"/>
      <c r="CY425" s="9"/>
      <c r="CZ425" s="9"/>
      <c r="DA425" s="9"/>
      <c r="DB425" s="9"/>
      <c r="DC425" s="9"/>
      <c r="DD425" s="5"/>
    </row>
    <row r="426" spans="1:108" x14ac:dyDescent="0.25">
      <c r="A426" s="5"/>
      <c r="B426" s="5"/>
      <c r="C426" s="5"/>
      <c r="D426" s="5"/>
      <c r="E426" s="128"/>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c r="BA426" s="5"/>
      <c r="BB426" s="5"/>
      <c r="BC426" s="5"/>
      <c r="BD426" s="5"/>
      <c r="BE426" s="5"/>
      <c r="BF426" s="5"/>
      <c r="BG426" s="5"/>
      <c r="BH426" s="5"/>
      <c r="BI426" s="5"/>
      <c r="BJ426" s="5"/>
      <c r="BK426" s="5"/>
      <c r="BL426" s="5"/>
      <c r="BM426" s="5"/>
      <c r="BN426" s="5"/>
      <c r="BO426" s="5"/>
      <c r="BP426" s="5"/>
      <c r="BQ426" s="5"/>
      <c r="BR426" s="5"/>
      <c r="BS426" s="5"/>
      <c r="BT426" s="5"/>
      <c r="BU426" s="5"/>
      <c r="BV426" s="5"/>
      <c r="BW426" s="5"/>
      <c r="BX426" s="5"/>
      <c r="BY426" s="5"/>
      <c r="BZ426" s="5"/>
      <c r="CA426" s="5"/>
      <c r="CB426" s="5"/>
      <c r="CC426" s="5"/>
      <c r="CD426" s="5"/>
      <c r="CE426" s="5"/>
      <c r="CF426" s="5"/>
      <c r="CG426" s="5"/>
      <c r="CH426" s="9"/>
      <c r="CI426" s="9"/>
      <c r="CJ426" s="9"/>
      <c r="CK426" s="9"/>
      <c r="CL426" s="9"/>
      <c r="CM426" s="9"/>
      <c r="CN426" s="9"/>
      <c r="CO426" s="9"/>
      <c r="CP426" s="9"/>
      <c r="CQ426" s="9"/>
      <c r="CR426" s="9"/>
      <c r="CS426" s="9"/>
      <c r="CT426" s="9"/>
      <c r="CU426" s="9"/>
      <c r="CV426" s="9"/>
      <c r="CW426" s="9"/>
      <c r="CX426" s="9"/>
      <c r="CY426" s="9"/>
      <c r="CZ426" s="9"/>
      <c r="DA426" s="9"/>
      <c r="DB426" s="9"/>
      <c r="DC426" s="9"/>
      <c r="DD426" s="5"/>
    </row>
    <row r="427" spans="1:108" x14ac:dyDescent="0.25">
      <c r="A427" s="5"/>
      <c r="B427" s="5"/>
      <c r="C427" s="5"/>
      <c r="D427" s="5"/>
      <c r="E427" s="128"/>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c r="BA427" s="5"/>
      <c r="BB427" s="5"/>
      <c r="BC427" s="5"/>
      <c r="BD427" s="5"/>
      <c r="BE427" s="5"/>
      <c r="BF427" s="5"/>
      <c r="BG427" s="5"/>
      <c r="BH427" s="5"/>
      <c r="BI427" s="5"/>
      <c r="BJ427" s="5"/>
      <c r="BK427" s="5"/>
      <c r="BL427" s="5"/>
      <c r="BM427" s="5"/>
      <c r="BN427" s="5"/>
      <c r="BO427" s="5"/>
      <c r="BP427" s="5"/>
      <c r="BQ427" s="5"/>
      <c r="BR427" s="5"/>
      <c r="BS427" s="5"/>
      <c r="BT427" s="5"/>
      <c r="BU427" s="5"/>
      <c r="BV427" s="5"/>
      <c r="BW427" s="5"/>
      <c r="BX427" s="5"/>
      <c r="BY427" s="5"/>
      <c r="BZ427" s="5"/>
      <c r="CA427" s="5"/>
      <c r="CB427" s="5"/>
      <c r="CC427" s="5"/>
      <c r="CD427" s="5"/>
      <c r="CE427" s="5"/>
      <c r="CF427" s="5"/>
      <c r="CG427" s="5"/>
      <c r="CH427" s="9"/>
      <c r="CI427" s="9"/>
      <c r="CJ427" s="9"/>
      <c r="CK427" s="9"/>
      <c r="CL427" s="9"/>
      <c r="CM427" s="9"/>
      <c r="CN427" s="9"/>
      <c r="CO427" s="9"/>
      <c r="CP427" s="9"/>
      <c r="CQ427" s="9"/>
      <c r="CR427" s="9"/>
      <c r="CS427" s="9"/>
      <c r="CT427" s="9"/>
      <c r="CU427" s="9"/>
      <c r="CV427" s="9"/>
      <c r="CW427" s="9"/>
      <c r="CX427" s="9"/>
      <c r="CY427" s="9"/>
      <c r="CZ427" s="9"/>
      <c r="DA427" s="9"/>
      <c r="DB427" s="9"/>
      <c r="DC427" s="9"/>
      <c r="DD427" s="5"/>
    </row>
    <row r="428" spans="1:108" x14ac:dyDescent="0.25">
      <c r="A428" s="5"/>
      <c r="B428" s="5"/>
      <c r="C428" s="5"/>
      <c r="D428" s="5"/>
      <c r="E428" s="128"/>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c r="BA428" s="5"/>
      <c r="BB428" s="5"/>
      <c r="BC428" s="5"/>
      <c r="BD428" s="5"/>
      <c r="BE428" s="5"/>
      <c r="BF428" s="5"/>
      <c r="BG428" s="5"/>
      <c r="BH428" s="5"/>
      <c r="BI428" s="5"/>
      <c r="BJ428" s="5"/>
      <c r="BK428" s="5"/>
      <c r="BL428" s="5"/>
      <c r="BM428" s="5"/>
      <c r="BN428" s="5"/>
      <c r="BO428" s="5"/>
      <c r="BP428" s="5"/>
      <c r="BQ428" s="5"/>
      <c r="BR428" s="5"/>
      <c r="BS428" s="5"/>
      <c r="BT428" s="5"/>
      <c r="BU428" s="5"/>
      <c r="BV428" s="5"/>
      <c r="BW428" s="5"/>
      <c r="BX428" s="5"/>
      <c r="BY428" s="5"/>
      <c r="BZ428" s="5"/>
      <c r="CA428" s="5"/>
      <c r="CB428" s="5"/>
      <c r="CC428" s="5"/>
      <c r="CD428" s="5"/>
      <c r="CE428" s="5"/>
      <c r="CF428" s="5"/>
      <c r="CG428" s="5"/>
      <c r="CH428" s="9"/>
      <c r="CI428" s="9"/>
      <c r="CJ428" s="9"/>
      <c r="CK428" s="9"/>
      <c r="CL428" s="9"/>
      <c r="CM428" s="9"/>
      <c r="CN428" s="9"/>
      <c r="CO428" s="9"/>
      <c r="CP428" s="9"/>
      <c r="CQ428" s="9"/>
      <c r="CR428" s="9"/>
      <c r="CS428" s="9"/>
      <c r="CT428" s="9"/>
      <c r="CU428" s="9"/>
      <c r="CV428" s="9"/>
      <c r="CW428" s="9"/>
      <c r="CX428" s="9"/>
      <c r="CY428" s="9"/>
      <c r="CZ428" s="9"/>
      <c r="DA428" s="9"/>
      <c r="DB428" s="9"/>
      <c r="DC428" s="9"/>
      <c r="DD428" s="5"/>
    </row>
    <row r="429" spans="1:108" x14ac:dyDescent="0.25">
      <c r="A429" s="5"/>
      <c r="B429" s="5"/>
      <c r="C429" s="5"/>
      <c r="D429" s="5"/>
      <c r="E429" s="128"/>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c r="BA429" s="5"/>
      <c r="BB429" s="5"/>
      <c r="BC429" s="5"/>
      <c r="BD429" s="5"/>
      <c r="BE429" s="5"/>
      <c r="BF429" s="5"/>
      <c r="BG429" s="5"/>
      <c r="BH429" s="5"/>
      <c r="BI429" s="5"/>
      <c r="BJ429" s="5"/>
      <c r="BK429" s="5"/>
      <c r="BL429" s="5"/>
      <c r="BM429" s="5"/>
      <c r="BN429" s="5"/>
      <c r="BO429" s="5"/>
      <c r="BP429" s="5"/>
      <c r="BQ429" s="5"/>
      <c r="BR429" s="5"/>
      <c r="BS429" s="5"/>
      <c r="BT429" s="5"/>
      <c r="BU429" s="5"/>
      <c r="BV429" s="5"/>
      <c r="BW429" s="5"/>
      <c r="BX429" s="5"/>
      <c r="BY429" s="5"/>
      <c r="BZ429" s="5"/>
      <c r="CA429" s="5"/>
      <c r="CB429" s="5"/>
      <c r="CC429" s="5"/>
      <c r="CD429" s="5"/>
      <c r="CE429" s="5"/>
      <c r="CF429" s="5"/>
      <c r="CG429" s="5"/>
      <c r="CH429" s="9"/>
      <c r="CI429" s="9"/>
      <c r="CJ429" s="9"/>
      <c r="CK429" s="9"/>
      <c r="CL429" s="9"/>
      <c r="CM429" s="9"/>
      <c r="CN429" s="9"/>
      <c r="CO429" s="9"/>
      <c r="CP429" s="9"/>
      <c r="CQ429" s="9"/>
      <c r="CR429" s="9"/>
      <c r="CS429" s="9"/>
      <c r="CT429" s="9"/>
      <c r="CU429" s="9"/>
      <c r="CV429" s="9"/>
      <c r="CW429" s="9"/>
      <c r="CX429" s="9"/>
      <c r="CY429" s="9"/>
      <c r="CZ429" s="9"/>
      <c r="DA429" s="9"/>
      <c r="DB429" s="9"/>
      <c r="DC429" s="9"/>
      <c r="DD429" s="5"/>
    </row>
    <row r="430" spans="1:108" x14ac:dyDescent="0.25">
      <c r="A430" s="5"/>
      <c r="B430" s="5"/>
      <c r="C430" s="5"/>
      <c r="D430" s="5"/>
      <c r="E430" s="128"/>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c r="BA430" s="5"/>
      <c r="BB430" s="5"/>
      <c r="BC430" s="5"/>
      <c r="BD430" s="5"/>
      <c r="BE430" s="5"/>
      <c r="BF430" s="5"/>
      <c r="BG430" s="5"/>
      <c r="BH430" s="5"/>
      <c r="BI430" s="5"/>
      <c r="BJ430" s="5"/>
      <c r="BK430" s="5"/>
      <c r="BL430" s="5"/>
      <c r="BM430" s="5"/>
      <c r="BN430" s="5"/>
      <c r="BO430" s="5"/>
      <c r="BP430" s="5"/>
      <c r="BQ430" s="5"/>
      <c r="BR430" s="5"/>
      <c r="BS430" s="5"/>
      <c r="BT430" s="5"/>
      <c r="BU430" s="5"/>
      <c r="BV430" s="5"/>
      <c r="BW430" s="5"/>
      <c r="BX430" s="5"/>
      <c r="BY430" s="5"/>
      <c r="BZ430" s="5"/>
      <c r="CA430" s="5"/>
      <c r="CB430" s="5"/>
      <c r="CC430" s="5"/>
      <c r="CD430" s="5"/>
      <c r="CE430" s="5"/>
      <c r="CF430" s="5"/>
      <c r="CG430" s="5"/>
      <c r="CH430" s="9"/>
      <c r="CI430" s="9"/>
      <c r="CJ430" s="9"/>
      <c r="CK430" s="9"/>
      <c r="CL430" s="9"/>
      <c r="CM430" s="9"/>
      <c r="CN430" s="9"/>
      <c r="CO430" s="9"/>
      <c r="CP430" s="9"/>
      <c r="CQ430" s="9"/>
      <c r="CR430" s="9"/>
      <c r="CS430" s="9"/>
      <c r="CT430" s="9"/>
      <c r="CU430" s="9"/>
      <c r="CV430" s="9"/>
      <c r="CW430" s="9"/>
      <c r="CX430" s="9"/>
      <c r="CY430" s="9"/>
      <c r="CZ430" s="9"/>
      <c r="DA430" s="9"/>
      <c r="DB430" s="9"/>
      <c r="DC430" s="9"/>
      <c r="DD430" s="5"/>
    </row>
    <row r="431" spans="1:108" x14ac:dyDescent="0.25">
      <c r="A431" s="5"/>
      <c r="B431" s="5"/>
      <c r="C431" s="5"/>
      <c r="D431" s="5"/>
      <c r="E431" s="128"/>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c r="BA431" s="5"/>
      <c r="BB431" s="5"/>
      <c r="BC431" s="5"/>
      <c r="BD431" s="5"/>
      <c r="BE431" s="5"/>
      <c r="BF431" s="5"/>
      <c r="BG431" s="5"/>
      <c r="BH431" s="5"/>
      <c r="BI431" s="5"/>
      <c r="BJ431" s="5"/>
      <c r="BK431" s="5"/>
      <c r="BL431" s="5"/>
      <c r="BM431" s="5"/>
      <c r="BN431" s="5"/>
      <c r="BO431" s="5"/>
      <c r="BP431" s="5"/>
      <c r="BQ431" s="5"/>
      <c r="BR431" s="5"/>
      <c r="BS431" s="5"/>
      <c r="BT431" s="5"/>
      <c r="BU431" s="5"/>
      <c r="BV431" s="5"/>
      <c r="BW431" s="5"/>
      <c r="BX431" s="5"/>
      <c r="BY431" s="5"/>
      <c r="BZ431" s="5"/>
      <c r="CA431" s="5"/>
      <c r="CB431" s="5"/>
      <c r="CC431" s="5"/>
      <c r="CD431" s="5"/>
      <c r="CE431" s="5"/>
      <c r="CF431" s="5"/>
      <c r="CG431" s="5"/>
      <c r="CH431" s="9"/>
      <c r="CI431" s="9"/>
      <c r="CJ431" s="9"/>
      <c r="CK431" s="9"/>
      <c r="CL431" s="9"/>
      <c r="CM431" s="9"/>
      <c r="CN431" s="9"/>
      <c r="CO431" s="9"/>
      <c r="CP431" s="9"/>
      <c r="CQ431" s="9"/>
      <c r="CR431" s="9"/>
      <c r="CS431" s="9"/>
      <c r="CT431" s="9"/>
      <c r="CU431" s="9"/>
      <c r="CV431" s="9"/>
      <c r="CW431" s="9"/>
      <c r="CX431" s="9"/>
      <c r="CY431" s="9"/>
      <c r="CZ431" s="9"/>
      <c r="DA431" s="9"/>
      <c r="DB431" s="9"/>
      <c r="DC431" s="9"/>
      <c r="DD431" s="5"/>
    </row>
    <row r="432" spans="1:108" x14ac:dyDescent="0.25">
      <c r="A432" s="5"/>
      <c r="B432" s="5"/>
      <c r="C432" s="5"/>
      <c r="D432" s="5"/>
      <c r="E432" s="128"/>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c r="BA432" s="5"/>
      <c r="BB432" s="5"/>
      <c r="BC432" s="5"/>
      <c r="BD432" s="5"/>
      <c r="BE432" s="5"/>
      <c r="BF432" s="5"/>
      <c r="BG432" s="5"/>
      <c r="BH432" s="5"/>
      <c r="BI432" s="5"/>
      <c r="BJ432" s="5"/>
      <c r="BK432" s="5"/>
      <c r="BL432" s="5"/>
      <c r="BM432" s="5"/>
      <c r="BN432" s="5"/>
      <c r="BO432" s="5"/>
      <c r="BP432" s="5"/>
      <c r="BQ432" s="5"/>
      <c r="BR432" s="5"/>
      <c r="BS432" s="5"/>
      <c r="BT432" s="5"/>
      <c r="BU432" s="5"/>
      <c r="BV432" s="5"/>
      <c r="BW432" s="5"/>
      <c r="BX432" s="5"/>
      <c r="BY432" s="5"/>
      <c r="BZ432" s="5"/>
      <c r="CA432" s="5"/>
      <c r="CB432" s="5"/>
      <c r="CC432" s="5"/>
      <c r="CD432" s="5"/>
      <c r="CE432" s="5"/>
      <c r="CF432" s="5"/>
      <c r="CG432" s="5"/>
      <c r="CH432" s="9"/>
      <c r="CI432" s="9"/>
      <c r="CJ432" s="9"/>
      <c r="CK432" s="9"/>
      <c r="CL432" s="9"/>
      <c r="CM432" s="9"/>
      <c r="CN432" s="9"/>
      <c r="CO432" s="9"/>
      <c r="CP432" s="9"/>
      <c r="CQ432" s="9"/>
      <c r="CR432" s="9"/>
      <c r="CS432" s="9"/>
      <c r="CT432" s="9"/>
      <c r="CU432" s="9"/>
      <c r="CV432" s="9"/>
      <c r="CW432" s="9"/>
      <c r="CX432" s="9"/>
      <c r="CY432" s="9"/>
      <c r="CZ432" s="9"/>
      <c r="DA432" s="9"/>
      <c r="DB432" s="9"/>
      <c r="DC432" s="9"/>
      <c r="DD432" s="5"/>
    </row>
    <row r="433" spans="1:108" x14ac:dyDescent="0.25">
      <c r="A433" s="5"/>
      <c r="B433" s="5"/>
      <c r="C433" s="5"/>
      <c r="D433" s="5"/>
      <c r="E433" s="128"/>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c r="BA433" s="5"/>
      <c r="BB433" s="5"/>
      <c r="BC433" s="5"/>
      <c r="BD433" s="5"/>
      <c r="BE433" s="5"/>
      <c r="BF433" s="5"/>
      <c r="BG433" s="5"/>
      <c r="BH433" s="5"/>
      <c r="BI433" s="5"/>
      <c r="BJ433" s="5"/>
      <c r="BK433" s="5"/>
      <c r="BL433" s="5"/>
      <c r="BM433" s="5"/>
      <c r="BN433" s="5"/>
      <c r="BO433" s="5"/>
      <c r="BP433" s="5"/>
      <c r="BQ433" s="5"/>
      <c r="BR433" s="5"/>
      <c r="BS433" s="5"/>
      <c r="BT433" s="5"/>
      <c r="BU433" s="5"/>
      <c r="BV433" s="5"/>
      <c r="BW433" s="5"/>
      <c r="BX433" s="5"/>
      <c r="BY433" s="5"/>
      <c r="BZ433" s="5"/>
      <c r="CA433" s="5"/>
      <c r="CB433" s="5"/>
      <c r="CC433" s="5"/>
      <c r="CD433" s="5"/>
      <c r="CE433" s="5"/>
      <c r="CF433" s="5"/>
      <c r="CG433" s="5"/>
      <c r="CH433" s="9"/>
      <c r="CI433" s="9"/>
      <c r="CJ433" s="9"/>
      <c r="CK433" s="9"/>
      <c r="CL433" s="9"/>
      <c r="CM433" s="9"/>
      <c r="CN433" s="9"/>
      <c r="CO433" s="9"/>
      <c r="CP433" s="9"/>
      <c r="CQ433" s="9"/>
      <c r="CR433" s="9"/>
      <c r="CS433" s="9"/>
      <c r="CT433" s="9"/>
      <c r="CU433" s="9"/>
      <c r="CV433" s="9"/>
      <c r="CW433" s="9"/>
      <c r="CX433" s="9"/>
      <c r="CY433" s="9"/>
      <c r="CZ433" s="9"/>
      <c r="DA433" s="9"/>
      <c r="DB433" s="9"/>
      <c r="DC433" s="9"/>
      <c r="DD433" s="5"/>
    </row>
    <row r="434" spans="1:108" x14ac:dyDescent="0.25">
      <c r="A434" s="5"/>
      <c r="B434" s="5"/>
      <c r="C434" s="5"/>
      <c r="D434" s="5"/>
      <c r="E434" s="128"/>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c r="BA434" s="5"/>
      <c r="BB434" s="5"/>
      <c r="BC434" s="5"/>
      <c r="BD434" s="5"/>
      <c r="BE434" s="5"/>
      <c r="BF434" s="5"/>
      <c r="BG434" s="5"/>
      <c r="BH434" s="5"/>
      <c r="BI434" s="5"/>
      <c r="BJ434" s="5"/>
      <c r="BK434" s="5"/>
      <c r="BL434" s="5"/>
      <c r="BM434" s="5"/>
      <c r="BN434" s="5"/>
      <c r="BO434" s="5"/>
      <c r="BP434" s="5"/>
      <c r="BQ434" s="5"/>
      <c r="BR434" s="5"/>
      <c r="BS434" s="5"/>
      <c r="BT434" s="5"/>
      <c r="BU434" s="5"/>
      <c r="BV434" s="5"/>
      <c r="BW434" s="5"/>
      <c r="BX434" s="5"/>
      <c r="BY434" s="5"/>
      <c r="BZ434" s="5"/>
      <c r="CA434" s="5"/>
      <c r="CB434" s="5"/>
      <c r="CC434" s="5"/>
      <c r="CD434" s="5"/>
      <c r="CE434" s="5"/>
      <c r="CF434" s="5"/>
      <c r="CG434" s="5"/>
      <c r="CH434" s="9"/>
      <c r="CI434" s="9"/>
      <c r="CJ434" s="9"/>
      <c r="CK434" s="9"/>
      <c r="CL434" s="9"/>
      <c r="CM434" s="9"/>
      <c r="CN434" s="9"/>
      <c r="CO434" s="9"/>
      <c r="CP434" s="9"/>
      <c r="CQ434" s="9"/>
      <c r="CR434" s="9"/>
      <c r="CS434" s="9"/>
      <c r="CT434" s="9"/>
      <c r="CU434" s="9"/>
      <c r="CV434" s="9"/>
      <c r="CW434" s="9"/>
      <c r="CX434" s="9"/>
      <c r="CY434" s="9"/>
      <c r="CZ434" s="9"/>
      <c r="DA434" s="9"/>
      <c r="DB434" s="9"/>
      <c r="DC434" s="9"/>
      <c r="DD434" s="5"/>
    </row>
    <row r="435" spans="1:108" x14ac:dyDescent="0.25">
      <c r="A435" s="5"/>
      <c r="B435" s="5"/>
      <c r="C435" s="5"/>
      <c r="D435" s="5"/>
      <c r="E435" s="128"/>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c r="BA435" s="5"/>
      <c r="BB435" s="5"/>
      <c r="BC435" s="5"/>
      <c r="BD435" s="5"/>
      <c r="BE435" s="5"/>
      <c r="BF435" s="5"/>
      <c r="BG435" s="5"/>
      <c r="BH435" s="5"/>
      <c r="BI435" s="5"/>
      <c r="BJ435" s="5"/>
      <c r="BK435" s="5"/>
      <c r="BL435" s="5"/>
      <c r="BM435" s="5"/>
      <c r="BN435" s="5"/>
      <c r="BO435" s="5"/>
      <c r="BP435" s="5"/>
      <c r="BQ435" s="5"/>
      <c r="BR435" s="5"/>
      <c r="BS435" s="5"/>
      <c r="BT435" s="5"/>
      <c r="BU435" s="5"/>
      <c r="BV435" s="5"/>
      <c r="BW435" s="5"/>
      <c r="BX435" s="5"/>
      <c r="BY435" s="5"/>
      <c r="BZ435" s="5"/>
      <c r="CA435" s="5"/>
      <c r="CB435" s="5"/>
      <c r="CC435" s="5"/>
      <c r="CD435" s="5"/>
      <c r="CE435" s="5"/>
      <c r="CF435" s="5"/>
      <c r="CG435" s="5"/>
      <c r="CH435" s="9"/>
      <c r="CI435" s="9"/>
      <c r="CJ435" s="9"/>
      <c r="CK435" s="9"/>
      <c r="CL435" s="9"/>
      <c r="CM435" s="9"/>
      <c r="CN435" s="9"/>
      <c r="CO435" s="9"/>
      <c r="CP435" s="9"/>
      <c r="CQ435" s="9"/>
      <c r="CR435" s="9"/>
      <c r="CS435" s="9"/>
      <c r="CT435" s="9"/>
      <c r="CU435" s="9"/>
      <c r="CV435" s="9"/>
      <c r="CW435" s="9"/>
      <c r="CX435" s="9"/>
      <c r="CY435" s="9"/>
      <c r="CZ435" s="9"/>
      <c r="DA435" s="9"/>
      <c r="DB435" s="9"/>
      <c r="DC435" s="9"/>
      <c r="DD435" s="5"/>
    </row>
    <row r="436" spans="1:108" x14ac:dyDescent="0.25">
      <c r="A436" s="5"/>
      <c r="B436" s="5"/>
      <c r="C436" s="5"/>
      <c r="D436" s="5"/>
      <c r="E436" s="128"/>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c r="BA436" s="5"/>
      <c r="BB436" s="5"/>
      <c r="BC436" s="5"/>
      <c r="BD436" s="5"/>
      <c r="BE436" s="5"/>
      <c r="BF436" s="5"/>
      <c r="BG436" s="5"/>
      <c r="BH436" s="5"/>
      <c r="BI436" s="5"/>
      <c r="BJ436" s="5"/>
      <c r="BK436" s="5"/>
      <c r="BL436" s="5"/>
      <c r="BM436" s="5"/>
      <c r="BN436" s="5"/>
      <c r="BO436" s="5"/>
      <c r="BP436" s="5"/>
      <c r="BQ436" s="5"/>
      <c r="BR436" s="5"/>
      <c r="BS436" s="5"/>
      <c r="BT436" s="5"/>
      <c r="BU436" s="5"/>
      <c r="BV436" s="5"/>
      <c r="BW436" s="5"/>
      <c r="BX436" s="5"/>
      <c r="BY436" s="5"/>
      <c r="BZ436" s="5"/>
      <c r="CA436" s="5"/>
      <c r="CB436" s="5"/>
      <c r="CC436" s="5"/>
      <c r="CD436" s="5"/>
      <c r="CE436" s="5"/>
      <c r="CF436" s="5"/>
      <c r="CG436" s="5"/>
      <c r="CH436" s="9"/>
      <c r="CI436" s="9"/>
      <c r="CJ436" s="9"/>
      <c r="CK436" s="9"/>
      <c r="CL436" s="9"/>
      <c r="CM436" s="9"/>
      <c r="CN436" s="9"/>
      <c r="CO436" s="9"/>
      <c r="CP436" s="9"/>
      <c r="CQ436" s="9"/>
      <c r="CR436" s="9"/>
      <c r="CS436" s="9"/>
      <c r="CT436" s="9"/>
      <c r="CU436" s="9"/>
      <c r="CV436" s="9"/>
      <c r="CW436" s="9"/>
      <c r="CX436" s="9"/>
      <c r="CY436" s="9"/>
      <c r="CZ436" s="9"/>
      <c r="DA436" s="9"/>
      <c r="DB436" s="9"/>
      <c r="DC436" s="9"/>
      <c r="DD436" s="5"/>
    </row>
    <row r="437" spans="1:108" x14ac:dyDescent="0.25">
      <c r="A437" s="5"/>
      <c r="B437" s="5"/>
      <c r="C437" s="5"/>
      <c r="D437" s="5"/>
      <c r="E437" s="128"/>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BB437" s="5"/>
      <c r="BC437" s="5"/>
      <c r="BD437" s="5"/>
      <c r="BE437" s="5"/>
      <c r="BF437" s="5"/>
      <c r="BG437" s="5"/>
      <c r="BH437" s="5"/>
      <c r="BI437" s="5"/>
      <c r="BJ437" s="5"/>
      <c r="BK437" s="5"/>
      <c r="BL437" s="5"/>
      <c r="BM437" s="5"/>
      <c r="BN437" s="5"/>
      <c r="BO437" s="5"/>
      <c r="BP437" s="5"/>
      <c r="BQ437" s="5"/>
      <c r="BR437" s="5"/>
      <c r="BS437" s="5"/>
      <c r="BT437" s="5"/>
      <c r="BU437" s="5"/>
      <c r="BV437" s="5"/>
      <c r="BW437" s="5"/>
      <c r="BX437" s="5"/>
      <c r="BY437" s="5"/>
      <c r="BZ437" s="5"/>
      <c r="CA437" s="5"/>
      <c r="CB437" s="5"/>
      <c r="CC437" s="5"/>
      <c r="CD437" s="5"/>
      <c r="CE437" s="5"/>
      <c r="CF437" s="5"/>
      <c r="CG437" s="5"/>
      <c r="CH437" s="9"/>
      <c r="CI437" s="9"/>
      <c r="CJ437" s="9"/>
      <c r="CK437" s="9"/>
      <c r="CL437" s="9"/>
      <c r="CM437" s="9"/>
      <c r="CN437" s="9"/>
      <c r="CO437" s="9"/>
      <c r="CP437" s="9"/>
      <c r="CQ437" s="9"/>
      <c r="CR437" s="9"/>
      <c r="CS437" s="9"/>
      <c r="CT437" s="9"/>
      <c r="CU437" s="9"/>
      <c r="CV437" s="9"/>
      <c r="CW437" s="9"/>
      <c r="CX437" s="9"/>
      <c r="CY437" s="9"/>
      <c r="CZ437" s="9"/>
      <c r="DA437" s="9"/>
      <c r="DB437" s="9"/>
      <c r="DC437" s="9"/>
      <c r="DD437" s="5"/>
    </row>
    <row r="438" spans="1:108" x14ac:dyDescent="0.25">
      <c r="A438" s="5"/>
      <c r="B438" s="5"/>
      <c r="C438" s="5"/>
      <c r="D438" s="5"/>
      <c r="E438" s="128"/>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c r="BA438" s="5"/>
      <c r="BB438" s="5"/>
      <c r="BC438" s="5"/>
      <c r="BD438" s="5"/>
      <c r="BE438" s="5"/>
      <c r="BF438" s="5"/>
      <c r="BG438" s="5"/>
      <c r="BH438" s="5"/>
      <c r="BI438" s="5"/>
      <c r="BJ438" s="5"/>
      <c r="BK438" s="5"/>
      <c r="BL438" s="5"/>
      <c r="BM438" s="5"/>
      <c r="BN438" s="5"/>
      <c r="BO438" s="5"/>
      <c r="BP438" s="5"/>
      <c r="BQ438" s="5"/>
      <c r="BR438" s="5"/>
      <c r="BS438" s="5"/>
      <c r="BT438" s="5"/>
      <c r="BU438" s="5"/>
      <c r="BV438" s="5"/>
      <c r="BW438" s="5"/>
      <c r="BX438" s="5"/>
      <c r="BY438" s="5"/>
      <c r="BZ438" s="5"/>
      <c r="CA438" s="5"/>
      <c r="CB438" s="5"/>
      <c r="CC438" s="5"/>
      <c r="CD438" s="5"/>
      <c r="CE438" s="5"/>
      <c r="CF438" s="5"/>
      <c r="CG438" s="5"/>
      <c r="CH438" s="9"/>
      <c r="CI438" s="9"/>
      <c r="CJ438" s="9"/>
      <c r="CK438" s="9"/>
      <c r="CL438" s="9"/>
      <c r="CM438" s="9"/>
      <c r="CN438" s="9"/>
      <c r="CO438" s="9"/>
      <c r="CP438" s="9"/>
      <c r="CQ438" s="9"/>
      <c r="CR438" s="9"/>
      <c r="CS438" s="9"/>
      <c r="CT438" s="9"/>
      <c r="CU438" s="9"/>
      <c r="CV438" s="9"/>
      <c r="CW438" s="9"/>
      <c r="CX438" s="9"/>
      <c r="CY438" s="9"/>
      <c r="CZ438" s="9"/>
      <c r="DA438" s="9"/>
      <c r="DB438" s="9"/>
      <c r="DC438" s="9"/>
      <c r="DD438" s="5"/>
    </row>
    <row r="439" spans="1:108" x14ac:dyDescent="0.25">
      <c r="A439" s="5"/>
      <c r="B439" s="5"/>
      <c r="C439" s="5"/>
      <c r="D439" s="5"/>
      <c r="E439" s="128"/>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BB439" s="5"/>
      <c r="BC439" s="5"/>
      <c r="BD439" s="5"/>
      <c r="BE439" s="5"/>
      <c r="BF439" s="5"/>
      <c r="BG439" s="5"/>
      <c r="BH439" s="5"/>
      <c r="BI439" s="5"/>
      <c r="BJ439" s="5"/>
      <c r="BK439" s="5"/>
      <c r="BL439" s="5"/>
      <c r="BM439" s="5"/>
      <c r="BN439" s="5"/>
      <c r="BO439" s="5"/>
      <c r="BP439" s="5"/>
      <c r="BQ439" s="5"/>
      <c r="BR439" s="5"/>
      <c r="BS439" s="5"/>
      <c r="BT439" s="5"/>
      <c r="BU439" s="5"/>
      <c r="BV439" s="5"/>
      <c r="BW439" s="5"/>
      <c r="BX439" s="5"/>
      <c r="BY439" s="5"/>
      <c r="BZ439" s="5"/>
      <c r="CA439" s="5"/>
      <c r="CB439" s="5"/>
      <c r="CC439" s="5"/>
      <c r="CD439" s="5"/>
      <c r="CE439" s="5"/>
      <c r="CF439" s="5"/>
      <c r="CG439" s="5"/>
      <c r="CH439" s="9"/>
      <c r="CI439" s="9"/>
      <c r="CJ439" s="9"/>
      <c r="CK439" s="9"/>
      <c r="CL439" s="9"/>
      <c r="CM439" s="9"/>
      <c r="CN439" s="9"/>
      <c r="CO439" s="9"/>
      <c r="CP439" s="9"/>
      <c r="CQ439" s="9"/>
      <c r="CR439" s="9"/>
      <c r="CS439" s="9"/>
      <c r="CT439" s="9"/>
      <c r="CU439" s="9"/>
      <c r="CV439" s="9"/>
      <c r="CW439" s="9"/>
      <c r="CX439" s="9"/>
      <c r="CY439" s="9"/>
      <c r="CZ439" s="9"/>
      <c r="DA439" s="9"/>
      <c r="DB439" s="9"/>
      <c r="DC439" s="9"/>
      <c r="DD439" s="5"/>
    </row>
    <row r="440" spans="1:108" x14ac:dyDescent="0.25">
      <c r="A440" s="5"/>
      <c r="B440" s="5"/>
      <c r="C440" s="5"/>
      <c r="D440" s="5"/>
      <c r="E440" s="128"/>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BB440" s="5"/>
      <c r="BC440" s="5"/>
      <c r="BD440" s="5"/>
      <c r="BE440" s="5"/>
      <c r="BF440" s="5"/>
      <c r="BG440" s="5"/>
      <c r="BH440" s="5"/>
      <c r="BI440" s="5"/>
      <c r="BJ440" s="5"/>
      <c r="BK440" s="5"/>
      <c r="BL440" s="5"/>
      <c r="BM440" s="5"/>
      <c r="BN440" s="5"/>
      <c r="BO440" s="5"/>
      <c r="BP440" s="5"/>
      <c r="BQ440" s="5"/>
      <c r="BR440" s="5"/>
      <c r="BS440" s="5"/>
      <c r="BT440" s="5"/>
      <c r="BU440" s="5"/>
      <c r="BV440" s="5"/>
      <c r="BW440" s="5"/>
      <c r="BX440" s="5"/>
      <c r="BY440" s="5"/>
      <c r="BZ440" s="5"/>
      <c r="CA440" s="5"/>
      <c r="CB440" s="5"/>
      <c r="CC440" s="5"/>
      <c r="CD440" s="5"/>
      <c r="CE440" s="5"/>
      <c r="CF440" s="5"/>
      <c r="CG440" s="5"/>
      <c r="CH440" s="9"/>
      <c r="CI440" s="9"/>
      <c r="CJ440" s="9"/>
      <c r="CK440" s="9"/>
      <c r="CL440" s="9"/>
      <c r="CM440" s="9"/>
      <c r="CN440" s="9"/>
      <c r="CO440" s="9"/>
      <c r="CP440" s="9"/>
      <c r="CQ440" s="9"/>
      <c r="CR440" s="9"/>
      <c r="CS440" s="9"/>
      <c r="CT440" s="9"/>
      <c r="CU440" s="9"/>
      <c r="CV440" s="9"/>
      <c r="CW440" s="9"/>
      <c r="CX440" s="9"/>
      <c r="CY440" s="9"/>
      <c r="CZ440" s="9"/>
      <c r="DA440" s="9"/>
      <c r="DB440" s="9"/>
      <c r="DC440" s="9"/>
      <c r="DD440" s="5"/>
    </row>
    <row r="441" spans="1:108" x14ac:dyDescent="0.25">
      <c r="A441" s="5"/>
      <c r="B441" s="5"/>
      <c r="C441" s="5"/>
      <c r="D441" s="5"/>
      <c r="E441" s="128"/>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c r="BA441" s="5"/>
      <c r="BB441" s="5"/>
      <c r="BC441" s="5"/>
      <c r="BD441" s="5"/>
      <c r="BE441" s="5"/>
      <c r="BF441" s="5"/>
      <c r="BG441" s="5"/>
      <c r="BH441" s="5"/>
      <c r="BI441" s="5"/>
      <c r="BJ441" s="5"/>
      <c r="BK441" s="5"/>
      <c r="BL441" s="5"/>
      <c r="BM441" s="5"/>
      <c r="BN441" s="5"/>
      <c r="BO441" s="5"/>
      <c r="BP441" s="5"/>
      <c r="BQ441" s="5"/>
      <c r="BR441" s="5"/>
      <c r="BS441" s="5"/>
      <c r="BT441" s="5"/>
      <c r="BU441" s="5"/>
      <c r="BV441" s="5"/>
      <c r="BW441" s="5"/>
      <c r="BX441" s="5"/>
      <c r="BY441" s="5"/>
      <c r="BZ441" s="5"/>
      <c r="CA441" s="5"/>
      <c r="CB441" s="5"/>
      <c r="CC441" s="5"/>
      <c r="CD441" s="5"/>
      <c r="CE441" s="5"/>
      <c r="CF441" s="5"/>
      <c r="CG441" s="5"/>
      <c r="CH441" s="9"/>
      <c r="CI441" s="9"/>
      <c r="CJ441" s="9"/>
      <c r="CK441" s="9"/>
      <c r="CL441" s="9"/>
      <c r="CM441" s="9"/>
      <c r="CN441" s="9"/>
      <c r="CO441" s="9"/>
      <c r="CP441" s="9"/>
      <c r="CQ441" s="9"/>
      <c r="CR441" s="9"/>
      <c r="CS441" s="9"/>
      <c r="CT441" s="9"/>
      <c r="CU441" s="9"/>
      <c r="CV441" s="9"/>
      <c r="CW441" s="9"/>
      <c r="CX441" s="9"/>
      <c r="CY441" s="9"/>
      <c r="CZ441" s="9"/>
      <c r="DA441" s="9"/>
      <c r="DB441" s="9"/>
      <c r="DC441" s="9"/>
      <c r="DD441" s="5"/>
    </row>
    <row r="442" spans="1:108" x14ac:dyDescent="0.25">
      <c r="A442" s="5"/>
      <c r="B442" s="5"/>
      <c r="C442" s="5"/>
      <c r="D442" s="5"/>
      <c r="E442" s="128"/>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BB442" s="5"/>
      <c r="BC442" s="5"/>
      <c r="BD442" s="5"/>
      <c r="BE442" s="5"/>
      <c r="BF442" s="5"/>
      <c r="BG442" s="5"/>
      <c r="BH442" s="5"/>
      <c r="BI442" s="5"/>
      <c r="BJ442" s="5"/>
      <c r="BK442" s="5"/>
      <c r="BL442" s="5"/>
      <c r="BM442" s="5"/>
      <c r="BN442" s="5"/>
      <c r="BO442" s="5"/>
      <c r="BP442" s="5"/>
      <c r="BQ442" s="5"/>
      <c r="BR442" s="5"/>
      <c r="BS442" s="5"/>
      <c r="BT442" s="5"/>
      <c r="BU442" s="5"/>
      <c r="BV442" s="5"/>
      <c r="BW442" s="5"/>
      <c r="BX442" s="5"/>
      <c r="BY442" s="5"/>
      <c r="BZ442" s="5"/>
      <c r="CA442" s="5"/>
      <c r="CB442" s="5"/>
      <c r="CC442" s="5"/>
      <c r="CD442" s="5"/>
      <c r="CE442" s="5"/>
      <c r="CF442" s="5"/>
      <c r="CG442" s="5"/>
      <c r="CH442" s="9"/>
      <c r="CI442" s="9"/>
      <c r="CJ442" s="9"/>
      <c r="CK442" s="9"/>
      <c r="CL442" s="9"/>
      <c r="CM442" s="9"/>
      <c r="CN442" s="9"/>
      <c r="CO442" s="9"/>
      <c r="CP442" s="9"/>
      <c r="CQ442" s="9"/>
      <c r="CR442" s="9"/>
      <c r="CS442" s="9"/>
      <c r="CT442" s="9"/>
      <c r="CU442" s="9"/>
      <c r="CV442" s="9"/>
      <c r="CW442" s="9"/>
      <c r="CX442" s="9"/>
      <c r="CY442" s="9"/>
      <c r="CZ442" s="9"/>
      <c r="DA442" s="9"/>
      <c r="DB442" s="9"/>
      <c r="DC442" s="9"/>
      <c r="DD442" s="5"/>
    </row>
    <row r="443" spans="1:108" x14ac:dyDescent="0.25">
      <c r="A443" s="5"/>
      <c r="B443" s="5"/>
      <c r="C443" s="5"/>
      <c r="D443" s="5"/>
      <c r="E443" s="128"/>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c r="BC443" s="5"/>
      <c r="BD443" s="5"/>
      <c r="BE443" s="5"/>
      <c r="BF443" s="5"/>
      <c r="BG443" s="5"/>
      <c r="BH443" s="5"/>
      <c r="BI443" s="5"/>
      <c r="BJ443" s="5"/>
      <c r="BK443" s="5"/>
      <c r="BL443" s="5"/>
      <c r="BM443" s="5"/>
      <c r="BN443" s="5"/>
      <c r="BO443" s="5"/>
      <c r="BP443" s="5"/>
      <c r="BQ443" s="5"/>
      <c r="BR443" s="5"/>
      <c r="BS443" s="5"/>
      <c r="BT443" s="5"/>
      <c r="BU443" s="5"/>
      <c r="BV443" s="5"/>
      <c r="BW443" s="5"/>
      <c r="BX443" s="5"/>
      <c r="BY443" s="5"/>
      <c r="BZ443" s="5"/>
      <c r="CA443" s="5"/>
      <c r="CB443" s="5"/>
      <c r="CC443" s="5"/>
      <c r="CD443" s="5"/>
      <c r="CE443" s="5"/>
      <c r="CF443" s="5"/>
      <c r="CG443" s="5"/>
      <c r="CH443" s="9"/>
      <c r="CI443" s="9"/>
      <c r="CJ443" s="9"/>
      <c r="CK443" s="9"/>
      <c r="CL443" s="9"/>
      <c r="CM443" s="9"/>
      <c r="CN443" s="9"/>
      <c r="CO443" s="9"/>
      <c r="CP443" s="9"/>
      <c r="CQ443" s="9"/>
      <c r="CR443" s="9"/>
      <c r="CS443" s="9"/>
      <c r="CT443" s="9"/>
      <c r="CU443" s="9"/>
      <c r="CV443" s="9"/>
      <c r="CW443" s="9"/>
      <c r="CX443" s="9"/>
      <c r="CY443" s="9"/>
      <c r="CZ443" s="9"/>
      <c r="DA443" s="9"/>
      <c r="DB443" s="9"/>
      <c r="DC443" s="9"/>
      <c r="DD443" s="5"/>
    </row>
    <row r="444" spans="1:108" x14ac:dyDescent="0.25">
      <c r="A444" s="5"/>
      <c r="B444" s="5"/>
      <c r="C444" s="5"/>
      <c r="D444" s="5"/>
      <c r="E444" s="128"/>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5"/>
      <c r="BF444" s="5"/>
      <c r="BG444" s="5"/>
      <c r="BH444" s="5"/>
      <c r="BI444" s="5"/>
      <c r="BJ444" s="5"/>
      <c r="BK444" s="5"/>
      <c r="BL444" s="5"/>
      <c r="BM444" s="5"/>
      <c r="BN444" s="5"/>
      <c r="BO444" s="5"/>
      <c r="BP444" s="5"/>
      <c r="BQ444" s="5"/>
      <c r="BR444" s="5"/>
      <c r="BS444" s="5"/>
      <c r="BT444" s="5"/>
      <c r="BU444" s="5"/>
      <c r="BV444" s="5"/>
      <c r="BW444" s="5"/>
      <c r="BX444" s="5"/>
      <c r="BY444" s="5"/>
      <c r="BZ444" s="5"/>
      <c r="CA444" s="5"/>
      <c r="CB444" s="5"/>
      <c r="CC444" s="5"/>
      <c r="CD444" s="5"/>
      <c r="CE444" s="5"/>
      <c r="CF444" s="5"/>
      <c r="CG444" s="5"/>
      <c r="CH444" s="9"/>
      <c r="CI444" s="9"/>
      <c r="CJ444" s="9"/>
      <c r="CK444" s="9"/>
      <c r="CL444" s="9"/>
      <c r="CM444" s="9"/>
      <c r="CN444" s="9"/>
      <c r="CO444" s="9"/>
      <c r="CP444" s="9"/>
      <c r="CQ444" s="9"/>
      <c r="CR444" s="9"/>
      <c r="CS444" s="9"/>
      <c r="CT444" s="9"/>
      <c r="CU444" s="9"/>
      <c r="CV444" s="9"/>
      <c r="CW444" s="9"/>
      <c r="CX444" s="9"/>
      <c r="CY444" s="9"/>
      <c r="CZ444" s="9"/>
      <c r="DA444" s="9"/>
      <c r="DB444" s="9"/>
      <c r="DC444" s="9"/>
      <c r="DD444" s="5"/>
    </row>
    <row r="445" spans="1:108" x14ac:dyDescent="0.25">
      <c r="A445" s="5"/>
      <c r="B445" s="5"/>
      <c r="C445" s="5"/>
      <c r="D445" s="5"/>
      <c r="E445" s="128"/>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c r="BA445" s="5"/>
      <c r="BB445" s="5"/>
      <c r="BC445" s="5"/>
      <c r="BD445" s="5"/>
      <c r="BE445" s="5"/>
      <c r="BF445" s="5"/>
      <c r="BG445" s="5"/>
      <c r="BH445" s="5"/>
      <c r="BI445" s="5"/>
      <c r="BJ445" s="5"/>
      <c r="BK445" s="5"/>
      <c r="BL445" s="5"/>
      <c r="BM445" s="5"/>
      <c r="BN445" s="5"/>
      <c r="BO445" s="5"/>
      <c r="BP445" s="5"/>
      <c r="BQ445" s="5"/>
      <c r="BR445" s="5"/>
      <c r="BS445" s="5"/>
      <c r="BT445" s="5"/>
      <c r="BU445" s="5"/>
      <c r="BV445" s="5"/>
      <c r="BW445" s="5"/>
      <c r="BX445" s="5"/>
      <c r="BY445" s="5"/>
      <c r="BZ445" s="5"/>
      <c r="CA445" s="5"/>
      <c r="CB445" s="5"/>
      <c r="CC445" s="5"/>
      <c r="CD445" s="5"/>
      <c r="CE445" s="5"/>
      <c r="CF445" s="5"/>
      <c r="CG445" s="5"/>
      <c r="CH445" s="9"/>
      <c r="CI445" s="9"/>
      <c r="CJ445" s="9"/>
      <c r="CK445" s="9"/>
      <c r="CL445" s="9"/>
      <c r="CM445" s="9"/>
      <c r="CN445" s="9"/>
      <c r="CO445" s="9"/>
      <c r="CP445" s="9"/>
      <c r="CQ445" s="9"/>
      <c r="CR445" s="9"/>
      <c r="CS445" s="9"/>
      <c r="CT445" s="9"/>
      <c r="CU445" s="9"/>
      <c r="CV445" s="9"/>
      <c r="CW445" s="9"/>
      <c r="CX445" s="9"/>
      <c r="CY445" s="9"/>
      <c r="CZ445" s="9"/>
      <c r="DA445" s="9"/>
      <c r="DB445" s="9"/>
      <c r="DC445" s="9"/>
      <c r="DD445" s="5"/>
    </row>
    <row r="446" spans="1:108" x14ac:dyDescent="0.25">
      <c r="A446" s="5"/>
      <c r="B446" s="5"/>
      <c r="C446" s="5"/>
      <c r="D446" s="5"/>
      <c r="E446" s="128"/>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c r="BA446" s="5"/>
      <c r="BB446" s="5"/>
      <c r="BC446" s="5"/>
      <c r="BD446" s="5"/>
      <c r="BE446" s="5"/>
      <c r="BF446" s="5"/>
      <c r="BG446" s="5"/>
      <c r="BH446" s="5"/>
      <c r="BI446" s="5"/>
      <c r="BJ446" s="5"/>
      <c r="BK446" s="5"/>
      <c r="BL446" s="5"/>
      <c r="BM446" s="5"/>
      <c r="BN446" s="5"/>
      <c r="BO446" s="5"/>
      <c r="BP446" s="5"/>
      <c r="BQ446" s="5"/>
      <c r="BR446" s="5"/>
      <c r="BS446" s="5"/>
      <c r="BT446" s="5"/>
      <c r="BU446" s="5"/>
      <c r="BV446" s="5"/>
      <c r="BW446" s="5"/>
      <c r="BX446" s="5"/>
      <c r="BY446" s="5"/>
      <c r="BZ446" s="5"/>
      <c r="CA446" s="5"/>
      <c r="CB446" s="5"/>
      <c r="CC446" s="5"/>
      <c r="CD446" s="5"/>
      <c r="CE446" s="5"/>
      <c r="CF446" s="5"/>
      <c r="CG446" s="5"/>
      <c r="CH446" s="9"/>
      <c r="CI446" s="9"/>
      <c r="CJ446" s="9"/>
      <c r="CK446" s="9"/>
      <c r="CL446" s="9"/>
      <c r="CM446" s="9"/>
      <c r="CN446" s="9"/>
      <c r="CO446" s="9"/>
      <c r="CP446" s="9"/>
      <c r="CQ446" s="9"/>
      <c r="CR446" s="9"/>
      <c r="CS446" s="9"/>
      <c r="CT446" s="9"/>
      <c r="CU446" s="9"/>
      <c r="CV446" s="9"/>
      <c r="CW446" s="9"/>
      <c r="CX446" s="9"/>
      <c r="CY446" s="9"/>
      <c r="CZ446" s="9"/>
      <c r="DA446" s="9"/>
      <c r="DB446" s="9"/>
      <c r="DC446" s="9"/>
      <c r="DD446" s="5"/>
    </row>
    <row r="447" spans="1:108" x14ac:dyDescent="0.25">
      <c r="A447" s="5"/>
      <c r="B447" s="5"/>
      <c r="C447" s="5"/>
      <c r="D447" s="5"/>
      <c r="E447" s="128"/>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c r="BA447" s="5"/>
      <c r="BB447" s="5"/>
      <c r="BC447" s="5"/>
      <c r="BD447" s="5"/>
      <c r="BE447" s="5"/>
      <c r="BF447" s="5"/>
      <c r="BG447" s="5"/>
      <c r="BH447" s="5"/>
      <c r="BI447" s="5"/>
      <c r="BJ447" s="5"/>
      <c r="BK447" s="5"/>
      <c r="BL447" s="5"/>
      <c r="BM447" s="5"/>
      <c r="BN447" s="5"/>
      <c r="BO447" s="5"/>
      <c r="BP447" s="5"/>
      <c r="BQ447" s="5"/>
      <c r="BR447" s="5"/>
      <c r="BS447" s="5"/>
      <c r="BT447" s="5"/>
      <c r="BU447" s="5"/>
      <c r="BV447" s="5"/>
      <c r="BW447" s="5"/>
      <c r="BX447" s="5"/>
      <c r="BY447" s="5"/>
      <c r="BZ447" s="5"/>
      <c r="CA447" s="5"/>
      <c r="CB447" s="5"/>
      <c r="CC447" s="5"/>
      <c r="CD447" s="5"/>
      <c r="CE447" s="5"/>
      <c r="CF447" s="5"/>
      <c r="CG447" s="5"/>
      <c r="CH447" s="9"/>
      <c r="CI447" s="9"/>
      <c r="CJ447" s="9"/>
      <c r="CK447" s="9"/>
      <c r="CL447" s="9"/>
      <c r="CM447" s="9"/>
      <c r="CN447" s="9"/>
      <c r="CO447" s="9"/>
      <c r="CP447" s="9"/>
      <c r="CQ447" s="9"/>
      <c r="CR447" s="9"/>
      <c r="CS447" s="9"/>
      <c r="CT447" s="9"/>
      <c r="CU447" s="9"/>
      <c r="CV447" s="9"/>
      <c r="CW447" s="9"/>
      <c r="CX447" s="9"/>
      <c r="CY447" s="9"/>
      <c r="CZ447" s="9"/>
      <c r="DA447" s="9"/>
      <c r="DB447" s="9"/>
      <c r="DC447" s="9"/>
      <c r="DD447" s="5"/>
    </row>
    <row r="448" spans="1:108" x14ac:dyDescent="0.25">
      <c r="A448" s="5"/>
      <c r="B448" s="5"/>
      <c r="C448" s="5"/>
      <c r="D448" s="5"/>
      <c r="E448" s="128"/>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c r="BA448" s="5"/>
      <c r="BB448" s="5"/>
      <c r="BC448" s="5"/>
      <c r="BD448" s="5"/>
      <c r="BE448" s="5"/>
      <c r="BF448" s="5"/>
      <c r="BG448" s="5"/>
      <c r="BH448" s="5"/>
      <c r="BI448" s="5"/>
      <c r="BJ448" s="5"/>
      <c r="BK448" s="5"/>
      <c r="BL448" s="5"/>
      <c r="BM448" s="5"/>
      <c r="BN448" s="5"/>
      <c r="BO448" s="5"/>
      <c r="BP448" s="5"/>
      <c r="BQ448" s="5"/>
      <c r="BR448" s="5"/>
      <c r="BS448" s="5"/>
      <c r="BT448" s="5"/>
      <c r="BU448" s="5"/>
      <c r="BV448" s="5"/>
      <c r="BW448" s="5"/>
      <c r="BX448" s="5"/>
      <c r="BY448" s="5"/>
      <c r="BZ448" s="5"/>
      <c r="CA448" s="5"/>
      <c r="CB448" s="5"/>
      <c r="CC448" s="5"/>
      <c r="CD448" s="5"/>
      <c r="CE448" s="5"/>
      <c r="CF448" s="5"/>
      <c r="CG448" s="5"/>
      <c r="CH448" s="9"/>
      <c r="CI448" s="9"/>
      <c r="CJ448" s="9"/>
      <c r="CK448" s="9"/>
      <c r="CL448" s="9"/>
      <c r="CM448" s="9"/>
      <c r="CN448" s="9"/>
      <c r="CO448" s="9"/>
      <c r="CP448" s="9"/>
      <c r="CQ448" s="9"/>
      <c r="CR448" s="9"/>
      <c r="CS448" s="9"/>
      <c r="CT448" s="9"/>
      <c r="CU448" s="9"/>
      <c r="CV448" s="9"/>
      <c r="CW448" s="9"/>
      <c r="CX448" s="9"/>
      <c r="CY448" s="9"/>
      <c r="CZ448" s="9"/>
      <c r="DA448" s="9"/>
      <c r="DB448" s="9"/>
      <c r="DC448" s="9"/>
      <c r="DD448" s="5"/>
    </row>
    <row r="449" spans="1:108" x14ac:dyDescent="0.25">
      <c r="A449" s="5"/>
      <c r="B449" s="5"/>
      <c r="C449" s="5"/>
      <c r="D449" s="5"/>
      <c r="E449" s="128"/>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c r="BA449" s="5"/>
      <c r="BB449" s="5"/>
      <c r="BC449" s="5"/>
      <c r="BD449" s="5"/>
      <c r="BE449" s="5"/>
      <c r="BF449" s="5"/>
      <c r="BG449" s="5"/>
      <c r="BH449" s="5"/>
      <c r="BI449" s="5"/>
      <c r="BJ449" s="5"/>
      <c r="BK449" s="5"/>
      <c r="BL449" s="5"/>
      <c r="BM449" s="5"/>
      <c r="BN449" s="5"/>
      <c r="BO449" s="5"/>
      <c r="BP449" s="5"/>
      <c r="BQ449" s="5"/>
      <c r="BR449" s="5"/>
      <c r="BS449" s="5"/>
      <c r="BT449" s="5"/>
      <c r="BU449" s="5"/>
      <c r="BV449" s="5"/>
      <c r="BW449" s="5"/>
      <c r="BX449" s="5"/>
      <c r="BY449" s="5"/>
      <c r="BZ449" s="5"/>
      <c r="CA449" s="5"/>
      <c r="CB449" s="5"/>
      <c r="CC449" s="5"/>
      <c r="CD449" s="5"/>
      <c r="CE449" s="5"/>
      <c r="CF449" s="5"/>
      <c r="CG449" s="5"/>
      <c r="CH449" s="9"/>
      <c r="CI449" s="9"/>
      <c r="CJ449" s="9"/>
      <c r="CK449" s="9"/>
      <c r="CL449" s="9"/>
      <c r="CM449" s="9"/>
      <c r="CN449" s="9"/>
      <c r="CO449" s="9"/>
      <c r="CP449" s="9"/>
      <c r="CQ449" s="9"/>
      <c r="CR449" s="9"/>
      <c r="CS449" s="9"/>
      <c r="CT449" s="9"/>
      <c r="CU449" s="9"/>
      <c r="CV449" s="9"/>
      <c r="CW449" s="9"/>
      <c r="CX449" s="9"/>
      <c r="CY449" s="9"/>
      <c r="CZ449" s="9"/>
      <c r="DA449" s="9"/>
      <c r="DB449" s="9"/>
      <c r="DC449" s="9"/>
      <c r="DD449" s="5"/>
    </row>
    <row r="450" spans="1:108" x14ac:dyDescent="0.25">
      <c r="A450" s="5"/>
      <c r="B450" s="5"/>
      <c r="C450" s="5"/>
      <c r="D450" s="5"/>
      <c r="E450" s="128"/>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c r="BA450" s="5"/>
      <c r="BB450" s="5"/>
      <c r="BC450" s="5"/>
      <c r="BD450" s="5"/>
      <c r="BE450" s="5"/>
      <c r="BF450" s="5"/>
      <c r="BG450" s="5"/>
      <c r="BH450" s="5"/>
      <c r="BI450" s="5"/>
      <c r="BJ450" s="5"/>
      <c r="BK450" s="5"/>
      <c r="BL450" s="5"/>
      <c r="BM450" s="5"/>
      <c r="BN450" s="5"/>
      <c r="BO450" s="5"/>
      <c r="BP450" s="5"/>
      <c r="BQ450" s="5"/>
      <c r="BR450" s="5"/>
      <c r="BS450" s="5"/>
      <c r="BT450" s="5"/>
      <c r="BU450" s="5"/>
      <c r="BV450" s="5"/>
      <c r="BW450" s="5"/>
      <c r="BX450" s="5"/>
      <c r="BY450" s="5"/>
      <c r="BZ450" s="5"/>
      <c r="CA450" s="5"/>
      <c r="CB450" s="5"/>
      <c r="CC450" s="5"/>
      <c r="CD450" s="5"/>
      <c r="CE450" s="5"/>
      <c r="CF450" s="5"/>
      <c r="CG450" s="5"/>
      <c r="CH450" s="9"/>
      <c r="CI450" s="9"/>
      <c r="CJ450" s="9"/>
      <c r="CK450" s="9"/>
      <c r="CL450" s="9"/>
      <c r="CM450" s="9"/>
      <c r="CN450" s="9"/>
      <c r="CO450" s="9"/>
      <c r="CP450" s="9"/>
      <c r="CQ450" s="9"/>
      <c r="CR450" s="9"/>
      <c r="CS450" s="9"/>
      <c r="CT450" s="9"/>
      <c r="CU450" s="9"/>
      <c r="CV450" s="9"/>
      <c r="CW450" s="9"/>
      <c r="CX450" s="9"/>
      <c r="CY450" s="9"/>
      <c r="CZ450" s="9"/>
      <c r="DA450" s="9"/>
      <c r="DB450" s="9"/>
      <c r="DC450" s="9"/>
      <c r="DD450" s="5"/>
    </row>
    <row r="451" spans="1:108" x14ac:dyDescent="0.25">
      <c r="A451" s="5"/>
      <c r="B451" s="5"/>
      <c r="C451" s="5"/>
      <c r="D451" s="5"/>
      <c r="E451" s="128"/>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c r="BA451" s="5"/>
      <c r="BB451" s="5"/>
      <c r="BC451" s="5"/>
      <c r="BD451" s="5"/>
      <c r="BE451" s="5"/>
      <c r="BF451" s="5"/>
      <c r="BG451" s="5"/>
      <c r="BH451" s="5"/>
      <c r="BI451" s="5"/>
      <c r="BJ451" s="5"/>
      <c r="BK451" s="5"/>
      <c r="BL451" s="5"/>
      <c r="BM451" s="5"/>
      <c r="BN451" s="5"/>
      <c r="BO451" s="5"/>
      <c r="BP451" s="5"/>
      <c r="BQ451" s="5"/>
      <c r="BR451" s="5"/>
      <c r="BS451" s="5"/>
      <c r="BT451" s="5"/>
      <c r="BU451" s="5"/>
      <c r="BV451" s="5"/>
      <c r="BW451" s="5"/>
      <c r="BX451" s="5"/>
      <c r="BY451" s="5"/>
      <c r="BZ451" s="5"/>
      <c r="CA451" s="5"/>
      <c r="CB451" s="5"/>
      <c r="CC451" s="5"/>
      <c r="CD451" s="5"/>
      <c r="CE451" s="5"/>
      <c r="CF451" s="5"/>
      <c r="CG451" s="5"/>
      <c r="CH451" s="9"/>
      <c r="CI451" s="9"/>
      <c r="CJ451" s="9"/>
      <c r="CK451" s="9"/>
      <c r="CL451" s="9"/>
      <c r="CM451" s="9"/>
      <c r="CN451" s="9"/>
      <c r="CO451" s="9"/>
      <c r="CP451" s="9"/>
      <c r="CQ451" s="9"/>
      <c r="CR451" s="9"/>
      <c r="CS451" s="9"/>
      <c r="CT451" s="9"/>
      <c r="CU451" s="9"/>
      <c r="CV451" s="9"/>
      <c r="CW451" s="9"/>
      <c r="CX451" s="9"/>
      <c r="CY451" s="9"/>
      <c r="CZ451" s="9"/>
      <c r="DA451" s="9"/>
      <c r="DB451" s="9"/>
      <c r="DC451" s="9"/>
      <c r="DD451" s="5"/>
    </row>
    <row r="452" spans="1:108" x14ac:dyDescent="0.25">
      <c r="A452" s="5"/>
      <c r="B452" s="5"/>
      <c r="C452" s="5"/>
      <c r="D452" s="5"/>
      <c r="E452" s="128"/>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c r="BA452" s="5"/>
      <c r="BB452" s="5"/>
      <c r="BC452" s="5"/>
      <c r="BD452" s="5"/>
      <c r="BE452" s="5"/>
      <c r="BF452" s="5"/>
      <c r="BG452" s="5"/>
      <c r="BH452" s="5"/>
      <c r="BI452" s="5"/>
      <c r="BJ452" s="5"/>
      <c r="BK452" s="5"/>
      <c r="BL452" s="5"/>
      <c r="BM452" s="5"/>
      <c r="BN452" s="5"/>
      <c r="BO452" s="5"/>
      <c r="BP452" s="5"/>
      <c r="BQ452" s="5"/>
      <c r="BR452" s="5"/>
      <c r="BS452" s="5"/>
      <c r="BT452" s="5"/>
      <c r="BU452" s="5"/>
      <c r="BV452" s="5"/>
      <c r="BW452" s="5"/>
      <c r="BX452" s="5"/>
      <c r="BY452" s="5"/>
      <c r="BZ452" s="5"/>
      <c r="CA452" s="5"/>
      <c r="CB452" s="5"/>
      <c r="CC452" s="5"/>
      <c r="CD452" s="5"/>
      <c r="CE452" s="5"/>
      <c r="CF452" s="5"/>
      <c r="CG452" s="5"/>
      <c r="CH452" s="9"/>
      <c r="CI452" s="9"/>
      <c r="CJ452" s="9"/>
      <c r="CK452" s="9"/>
      <c r="CL452" s="9"/>
      <c r="CM452" s="9"/>
      <c r="CN452" s="9"/>
      <c r="CO452" s="9"/>
      <c r="CP452" s="9"/>
      <c r="CQ452" s="9"/>
      <c r="CR452" s="9"/>
      <c r="CS452" s="9"/>
      <c r="CT452" s="9"/>
      <c r="CU452" s="9"/>
      <c r="CV452" s="9"/>
      <c r="CW452" s="9"/>
      <c r="CX452" s="9"/>
      <c r="CY452" s="9"/>
      <c r="CZ452" s="9"/>
      <c r="DA452" s="9"/>
      <c r="DB452" s="9"/>
      <c r="DC452" s="9"/>
      <c r="DD452" s="5"/>
    </row>
    <row r="453" spans="1:108" x14ac:dyDescent="0.25">
      <c r="A453" s="5"/>
      <c r="B453" s="5"/>
      <c r="C453" s="5"/>
      <c r="D453" s="5"/>
      <c r="E453" s="128"/>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c r="BA453" s="5"/>
      <c r="BB453" s="5"/>
      <c r="BC453" s="5"/>
      <c r="BD453" s="5"/>
      <c r="BE453" s="5"/>
      <c r="BF453" s="5"/>
      <c r="BG453" s="5"/>
      <c r="BH453" s="5"/>
      <c r="BI453" s="5"/>
      <c r="BJ453" s="5"/>
      <c r="BK453" s="5"/>
      <c r="BL453" s="5"/>
      <c r="BM453" s="5"/>
      <c r="BN453" s="5"/>
      <c r="BO453" s="5"/>
      <c r="BP453" s="5"/>
      <c r="BQ453" s="5"/>
      <c r="BR453" s="5"/>
      <c r="BS453" s="5"/>
      <c r="BT453" s="5"/>
      <c r="BU453" s="5"/>
      <c r="BV453" s="5"/>
      <c r="BW453" s="5"/>
      <c r="BX453" s="5"/>
      <c r="BY453" s="5"/>
      <c r="BZ453" s="5"/>
      <c r="CA453" s="5"/>
      <c r="CB453" s="5"/>
      <c r="CC453" s="5"/>
      <c r="CD453" s="5"/>
      <c r="CE453" s="5"/>
      <c r="CF453" s="5"/>
      <c r="CG453" s="5"/>
      <c r="CH453" s="9"/>
      <c r="CI453" s="9"/>
      <c r="CJ453" s="9"/>
      <c r="CK453" s="9"/>
      <c r="CL453" s="9"/>
      <c r="CM453" s="9"/>
      <c r="CN453" s="9"/>
      <c r="CO453" s="9"/>
      <c r="CP453" s="9"/>
      <c r="CQ453" s="9"/>
      <c r="CR453" s="9"/>
      <c r="CS453" s="9"/>
      <c r="CT453" s="9"/>
      <c r="CU453" s="9"/>
      <c r="CV453" s="9"/>
      <c r="CW453" s="9"/>
      <c r="CX453" s="9"/>
      <c r="CY453" s="9"/>
      <c r="CZ453" s="9"/>
      <c r="DA453" s="9"/>
      <c r="DB453" s="9"/>
      <c r="DC453" s="9"/>
      <c r="DD453" s="5"/>
    </row>
    <row r="454" spans="1:108" x14ac:dyDescent="0.25">
      <c r="A454" s="5"/>
      <c r="B454" s="5"/>
      <c r="C454" s="5"/>
      <c r="D454" s="5"/>
      <c r="E454" s="128"/>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c r="BA454" s="5"/>
      <c r="BB454" s="5"/>
      <c r="BC454" s="5"/>
      <c r="BD454" s="5"/>
      <c r="BE454" s="5"/>
      <c r="BF454" s="5"/>
      <c r="BG454" s="5"/>
      <c r="BH454" s="5"/>
      <c r="BI454" s="5"/>
      <c r="BJ454" s="5"/>
      <c r="BK454" s="5"/>
      <c r="BL454" s="5"/>
      <c r="BM454" s="5"/>
      <c r="BN454" s="5"/>
      <c r="BO454" s="5"/>
      <c r="BP454" s="5"/>
      <c r="BQ454" s="5"/>
      <c r="BR454" s="5"/>
      <c r="BS454" s="5"/>
      <c r="BT454" s="5"/>
      <c r="BU454" s="5"/>
      <c r="BV454" s="5"/>
      <c r="BW454" s="5"/>
      <c r="BX454" s="5"/>
      <c r="BY454" s="5"/>
      <c r="BZ454" s="5"/>
      <c r="CA454" s="5"/>
      <c r="CB454" s="5"/>
      <c r="CC454" s="5"/>
      <c r="CD454" s="5"/>
      <c r="CE454" s="5"/>
      <c r="CF454" s="5"/>
      <c r="CG454" s="5"/>
      <c r="CH454" s="9"/>
      <c r="CI454" s="9"/>
      <c r="CJ454" s="9"/>
      <c r="CK454" s="9"/>
      <c r="CL454" s="9"/>
      <c r="CM454" s="9"/>
      <c r="CN454" s="9"/>
      <c r="CO454" s="9"/>
      <c r="CP454" s="9"/>
      <c r="CQ454" s="9"/>
      <c r="CR454" s="9"/>
      <c r="CS454" s="9"/>
      <c r="CT454" s="9"/>
      <c r="CU454" s="9"/>
      <c r="CV454" s="9"/>
      <c r="CW454" s="9"/>
      <c r="CX454" s="9"/>
      <c r="CY454" s="9"/>
      <c r="CZ454" s="9"/>
      <c r="DA454" s="9"/>
      <c r="DB454" s="9"/>
      <c r="DC454" s="9"/>
      <c r="DD454" s="5"/>
    </row>
    <row r="455" spans="1:108" x14ac:dyDescent="0.25">
      <c r="A455" s="5"/>
      <c r="B455" s="5"/>
      <c r="C455" s="5"/>
      <c r="D455" s="5"/>
      <c r="E455" s="128"/>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c r="BA455" s="5"/>
      <c r="BB455" s="5"/>
      <c r="BC455" s="5"/>
      <c r="BD455" s="5"/>
      <c r="BE455" s="5"/>
      <c r="BF455" s="5"/>
      <c r="BG455" s="5"/>
      <c r="BH455" s="5"/>
      <c r="BI455" s="5"/>
      <c r="BJ455" s="5"/>
      <c r="BK455" s="5"/>
      <c r="BL455" s="5"/>
      <c r="BM455" s="5"/>
      <c r="BN455" s="5"/>
      <c r="BO455" s="5"/>
      <c r="BP455" s="5"/>
      <c r="BQ455" s="5"/>
      <c r="BR455" s="5"/>
      <c r="BS455" s="5"/>
      <c r="BT455" s="5"/>
      <c r="BU455" s="5"/>
      <c r="BV455" s="5"/>
      <c r="BW455" s="5"/>
      <c r="BX455" s="5"/>
      <c r="BY455" s="5"/>
      <c r="BZ455" s="5"/>
      <c r="CA455" s="5"/>
      <c r="CB455" s="5"/>
      <c r="CC455" s="5"/>
      <c r="CD455" s="5"/>
      <c r="CE455" s="5"/>
      <c r="CF455" s="5"/>
      <c r="CG455" s="5"/>
      <c r="CH455" s="9"/>
      <c r="CI455" s="9"/>
      <c r="CJ455" s="9"/>
      <c r="CK455" s="9"/>
      <c r="CL455" s="9"/>
      <c r="CM455" s="9"/>
      <c r="CN455" s="9"/>
      <c r="CO455" s="9"/>
      <c r="CP455" s="9"/>
      <c r="CQ455" s="9"/>
      <c r="CR455" s="9"/>
      <c r="CS455" s="9"/>
      <c r="CT455" s="9"/>
      <c r="CU455" s="9"/>
      <c r="CV455" s="9"/>
      <c r="CW455" s="9"/>
      <c r="CX455" s="9"/>
      <c r="CY455" s="9"/>
      <c r="CZ455" s="9"/>
      <c r="DA455" s="9"/>
      <c r="DB455" s="9"/>
      <c r="DC455" s="9"/>
      <c r="DD455" s="5"/>
    </row>
    <row r="456" spans="1:108" x14ac:dyDescent="0.25">
      <c r="A456" s="5"/>
      <c r="B456" s="5"/>
      <c r="C456" s="5"/>
      <c r="D456" s="5"/>
      <c r="E456" s="128"/>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c r="BA456" s="5"/>
      <c r="BB456" s="5"/>
      <c r="BC456" s="5"/>
      <c r="BD456" s="5"/>
      <c r="BE456" s="5"/>
      <c r="BF456" s="5"/>
      <c r="BG456" s="5"/>
      <c r="BH456" s="5"/>
      <c r="BI456" s="5"/>
      <c r="BJ456" s="5"/>
      <c r="BK456" s="5"/>
      <c r="BL456" s="5"/>
      <c r="BM456" s="5"/>
      <c r="BN456" s="5"/>
      <c r="BO456" s="5"/>
      <c r="BP456" s="5"/>
      <c r="BQ456" s="5"/>
      <c r="BR456" s="5"/>
      <c r="BS456" s="5"/>
      <c r="BT456" s="5"/>
      <c r="BU456" s="5"/>
      <c r="BV456" s="5"/>
      <c r="BW456" s="5"/>
      <c r="BX456" s="5"/>
      <c r="BY456" s="5"/>
      <c r="BZ456" s="5"/>
      <c r="CA456" s="5"/>
      <c r="CB456" s="5"/>
      <c r="CC456" s="5"/>
      <c r="CD456" s="5"/>
      <c r="CE456" s="5"/>
      <c r="CF456" s="5"/>
      <c r="CG456" s="5"/>
      <c r="CH456" s="9"/>
      <c r="CI456" s="9"/>
      <c r="CJ456" s="9"/>
      <c r="CK456" s="9"/>
      <c r="CL456" s="9"/>
      <c r="CM456" s="9"/>
      <c r="CN456" s="9"/>
      <c r="CO456" s="9"/>
      <c r="CP456" s="9"/>
      <c r="CQ456" s="9"/>
      <c r="CR456" s="9"/>
      <c r="CS456" s="9"/>
      <c r="CT456" s="9"/>
      <c r="CU456" s="9"/>
      <c r="CV456" s="9"/>
      <c r="CW456" s="9"/>
      <c r="CX456" s="9"/>
      <c r="CY456" s="9"/>
      <c r="CZ456" s="9"/>
      <c r="DA456" s="9"/>
      <c r="DB456" s="9"/>
      <c r="DC456" s="9"/>
      <c r="DD456" s="5"/>
    </row>
    <row r="457" spans="1:108" x14ac:dyDescent="0.25">
      <c r="A457" s="5"/>
      <c r="B457" s="5"/>
      <c r="C457" s="5"/>
      <c r="D457" s="5"/>
      <c r="E457" s="128"/>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c r="BA457" s="5"/>
      <c r="BB457" s="5"/>
      <c r="BC457" s="5"/>
      <c r="BD457" s="5"/>
      <c r="BE457" s="5"/>
      <c r="BF457" s="5"/>
      <c r="BG457" s="5"/>
      <c r="BH457" s="5"/>
      <c r="BI457" s="5"/>
      <c r="BJ457" s="5"/>
      <c r="BK457" s="5"/>
      <c r="BL457" s="5"/>
      <c r="BM457" s="5"/>
      <c r="BN457" s="5"/>
      <c r="BO457" s="5"/>
      <c r="BP457" s="5"/>
      <c r="BQ457" s="5"/>
      <c r="BR457" s="5"/>
      <c r="BS457" s="5"/>
      <c r="BT457" s="5"/>
      <c r="BU457" s="5"/>
      <c r="BV457" s="5"/>
      <c r="BW457" s="5"/>
      <c r="BX457" s="5"/>
      <c r="BY457" s="5"/>
      <c r="BZ457" s="5"/>
      <c r="CA457" s="5"/>
      <c r="CB457" s="5"/>
      <c r="CC457" s="5"/>
      <c r="CD457" s="5"/>
      <c r="CE457" s="5"/>
      <c r="CF457" s="5"/>
      <c r="CG457" s="5"/>
      <c r="CH457" s="9"/>
      <c r="CI457" s="9"/>
      <c r="CJ457" s="9"/>
      <c r="CK457" s="9"/>
      <c r="CL457" s="9"/>
      <c r="CM457" s="9"/>
      <c r="CN457" s="9"/>
      <c r="CO457" s="9"/>
      <c r="CP457" s="9"/>
      <c r="CQ457" s="9"/>
      <c r="CR457" s="9"/>
      <c r="CS457" s="9"/>
      <c r="CT457" s="9"/>
      <c r="CU457" s="9"/>
      <c r="CV457" s="9"/>
      <c r="CW457" s="9"/>
      <c r="CX457" s="9"/>
      <c r="CY457" s="9"/>
      <c r="CZ457" s="9"/>
      <c r="DA457" s="9"/>
      <c r="DB457" s="9"/>
      <c r="DC457" s="9"/>
      <c r="DD457" s="5"/>
    </row>
    <row r="458" spans="1:108" x14ac:dyDescent="0.25">
      <c r="A458" s="5"/>
      <c r="B458" s="5"/>
      <c r="C458" s="5"/>
      <c r="D458" s="5"/>
      <c r="E458" s="128"/>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c r="BA458" s="5"/>
      <c r="BB458" s="5"/>
      <c r="BC458" s="5"/>
      <c r="BD458" s="5"/>
      <c r="BE458" s="5"/>
      <c r="BF458" s="5"/>
      <c r="BG458" s="5"/>
      <c r="BH458" s="5"/>
      <c r="BI458" s="5"/>
      <c r="BJ458" s="5"/>
      <c r="BK458" s="5"/>
      <c r="BL458" s="5"/>
      <c r="BM458" s="5"/>
      <c r="BN458" s="5"/>
      <c r="BO458" s="5"/>
      <c r="BP458" s="5"/>
      <c r="BQ458" s="5"/>
      <c r="BR458" s="5"/>
      <c r="BS458" s="5"/>
      <c r="BT458" s="5"/>
      <c r="BU458" s="5"/>
      <c r="BV458" s="5"/>
      <c r="BW458" s="5"/>
      <c r="BX458" s="5"/>
      <c r="BY458" s="5"/>
      <c r="BZ458" s="5"/>
      <c r="CA458" s="5"/>
      <c r="CB458" s="5"/>
      <c r="CC458" s="5"/>
      <c r="CD458" s="5"/>
      <c r="CE458" s="5"/>
      <c r="CF458" s="5"/>
      <c r="CG458" s="5"/>
      <c r="CH458" s="9"/>
      <c r="CI458" s="9"/>
      <c r="CJ458" s="9"/>
      <c r="CK458" s="9"/>
      <c r="CL458" s="9"/>
      <c r="CM458" s="9"/>
      <c r="CN458" s="9"/>
      <c r="CO458" s="9"/>
      <c r="CP458" s="9"/>
      <c r="CQ458" s="9"/>
      <c r="CR458" s="9"/>
      <c r="CS458" s="9"/>
      <c r="CT458" s="9"/>
      <c r="CU458" s="9"/>
      <c r="CV458" s="9"/>
      <c r="CW458" s="9"/>
      <c r="CX458" s="9"/>
      <c r="CY458" s="9"/>
      <c r="CZ458" s="9"/>
      <c r="DA458" s="9"/>
      <c r="DB458" s="9"/>
      <c r="DC458" s="9"/>
      <c r="DD458" s="5"/>
    </row>
    <row r="459" spans="1:108" x14ac:dyDescent="0.25">
      <c r="A459" s="5"/>
      <c r="B459" s="5"/>
      <c r="C459" s="5"/>
      <c r="D459" s="5"/>
      <c r="E459" s="128"/>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c r="BA459" s="5"/>
      <c r="BB459" s="5"/>
      <c r="BC459" s="5"/>
      <c r="BD459" s="5"/>
      <c r="BE459" s="5"/>
      <c r="BF459" s="5"/>
      <c r="BG459" s="5"/>
      <c r="BH459" s="5"/>
      <c r="BI459" s="5"/>
      <c r="BJ459" s="5"/>
      <c r="BK459" s="5"/>
      <c r="BL459" s="5"/>
      <c r="BM459" s="5"/>
      <c r="BN459" s="5"/>
      <c r="BO459" s="5"/>
      <c r="BP459" s="5"/>
      <c r="BQ459" s="5"/>
      <c r="BR459" s="5"/>
      <c r="BS459" s="5"/>
      <c r="BT459" s="5"/>
      <c r="BU459" s="5"/>
      <c r="BV459" s="5"/>
      <c r="BW459" s="5"/>
      <c r="BX459" s="5"/>
      <c r="BY459" s="5"/>
      <c r="BZ459" s="5"/>
      <c r="CA459" s="5"/>
      <c r="CB459" s="5"/>
      <c r="CC459" s="5"/>
      <c r="CD459" s="5"/>
      <c r="CE459" s="5"/>
      <c r="CF459" s="5"/>
      <c r="CG459" s="5"/>
      <c r="CH459" s="9"/>
      <c r="CI459" s="9"/>
      <c r="CJ459" s="9"/>
      <c r="CK459" s="9"/>
      <c r="CL459" s="9"/>
      <c r="CM459" s="9"/>
      <c r="CN459" s="9"/>
      <c r="CO459" s="9"/>
      <c r="CP459" s="9"/>
      <c r="CQ459" s="9"/>
      <c r="CR459" s="9"/>
      <c r="CS459" s="9"/>
      <c r="CT459" s="9"/>
      <c r="CU459" s="9"/>
      <c r="CV459" s="9"/>
      <c r="CW459" s="9"/>
      <c r="CX459" s="9"/>
      <c r="CY459" s="9"/>
      <c r="CZ459" s="9"/>
      <c r="DA459" s="9"/>
      <c r="DB459" s="9"/>
      <c r="DC459" s="9"/>
      <c r="DD459" s="5"/>
    </row>
    <row r="460" spans="1:108" x14ac:dyDescent="0.25">
      <c r="A460" s="5"/>
      <c r="B460" s="5"/>
      <c r="C460" s="5"/>
      <c r="D460" s="5"/>
      <c r="E460" s="128"/>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c r="BA460" s="5"/>
      <c r="BB460" s="5"/>
      <c r="BC460" s="5"/>
      <c r="BD460" s="5"/>
      <c r="BE460" s="5"/>
      <c r="BF460" s="5"/>
      <c r="BG460" s="5"/>
      <c r="BH460" s="5"/>
      <c r="BI460" s="5"/>
      <c r="BJ460" s="5"/>
      <c r="BK460" s="5"/>
      <c r="BL460" s="5"/>
      <c r="BM460" s="5"/>
      <c r="BN460" s="5"/>
      <c r="BO460" s="5"/>
      <c r="BP460" s="5"/>
      <c r="BQ460" s="5"/>
      <c r="BR460" s="5"/>
      <c r="BS460" s="5"/>
      <c r="BT460" s="5"/>
      <c r="BU460" s="5"/>
      <c r="BV460" s="5"/>
      <c r="BW460" s="5"/>
      <c r="BX460" s="5"/>
      <c r="BY460" s="5"/>
      <c r="BZ460" s="5"/>
      <c r="CA460" s="5"/>
      <c r="CB460" s="5"/>
      <c r="CC460" s="5"/>
      <c r="CD460" s="5"/>
      <c r="CE460" s="5"/>
      <c r="CF460" s="5"/>
      <c r="CG460" s="5"/>
      <c r="CH460" s="9"/>
      <c r="CI460" s="9"/>
      <c r="CJ460" s="9"/>
      <c r="CK460" s="9"/>
      <c r="CL460" s="9"/>
      <c r="CM460" s="9"/>
      <c r="CN460" s="9"/>
      <c r="CO460" s="9"/>
      <c r="CP460" s="9"/>
      <c r="CQ460" s="9"/>
      <c r="CR460" s="9"/>
      <c r="CS460" s="9"/>
      <c r="CT460" s="9"/>
      <c r="CU460" s="9"/>
      <c r="CV460" s="9"/>
      <c r="CW460" s="9"/>
      <c r="CX460" s="9"/>
      <c r="CY460" s="9"/>
      <c r="CZ460" s="9"/>
      <c r="DA460" s="9"/>
      <c r="DB460" s="9"/>
      <c r="DC460" s="9"/>
      <c r="DD460" s="5"/>
    </row>
    <row r="461" spans="1:108" x14ac:dyDescent="0.25">
      <c r="A461" s="5"/>
      <c r="B461" s="5"/>
      <c r="C461" s="5"/>
      <c r="D461" s="5"/>
      <c r="E461" s="128"/>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c r="BA461" s="5"/>
      <c r="BB461" s="5"/>
      <c r="BC461" s="5"/>
      <c r="BD461" s="5"/>
      <c r="BE461" s="5"/>
      <c r="BF461" s="5"/>
      <c r="BG461" s="5"/>
      <c r="BH461" s="5"/>
      <c r="BI461" s="5"/>
      <c r="BJ461" s="5"/>
      <c r="BK461" s="5"/>
      <c r="BL461" s="5"/>
      <c r="BM461" s="5"/>
      <c r="BN461" s="5"/>
      <c r="BO461" s="5"/>
      <c r="BP461" s="5"/>
      <c r="BQ461" s="5"/>
      <c r="BR461" s="5"/>
      <c r="BS461" s="5"/>
      <c r="BT461" s="5"/>
      <c r="BU461" s="5"/>
      <c r="BV461" s="5"/>
      <c r="BW461" s="5"/>
      <c r="BX461" s="5"/>
      <c r="BY461" s="5"/>
      <c r="BZ461" s="5"/>
      <c r="CA461" s="5"/>
      <c r="CB461" s="5"/>
      <c r="CC461" s="5"/>
      <c r="CD461" s="5"/>
      <c r="CE461" s="5"/>
      <c r="CF461" s="5"/>
      <c r="CG461" s="5"/>
      <c r="CH461" s="9"/>
      <c r="CI461" s="9"/>
      <c r="CJ461" s="9"/>
      <c r="CK461" s="9"/>
      <c r="CL461" s="9"/>
      <c r="CM461" s="9"/>
      <c r="CN461" s="9"/>
      <c r="CO461" s="9"/>
      <c r="CP461" s="9"/>
      <c r="CQ461" s="9"/>
      <c r="CR461" s="9"/>
      <c r="CS461" s="9"/>
      <c r="CT461" s="9"/>
      <c r="CU461" s="9"/>
      <c r="CV461" s="9"/>
      <c r="CW461" s="9"/>
      <c r="CX461" s="9"/>
      <c r="CY461" s="9"/>
      <c r="CZ461" s="9"/>
      <c r="DA461" s="9"/>
      <c r="DB461" s="9"/>
      <c r="DC461" s="9"/>
      <c r="DD461" s="5"/>
    </row>
    <row r="462" spans="1:108" x14ac:dyDescent="0.25">
      <c r="A462" s="5"/>
      <c r="B462" s="5"/>
      <c r="C462" s="5"/>
      <c r="D462" s="5"/>
      <c r="E462" s="128"/>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c r="BA462" s="5"/>
      <c r="BB462" s="5"/>
      <c r="BC462" s="5"/>
      <c r="BD462" s="5"/>
      <c r="BE462" s="5"/>
      <c r="BF462" s="5"/>
      <c r="BG462" s="5"/>
      <c r="BH462" s="5"/>
      <c r="BI462" s="5"/>
      <c r="BJ462" s="5"/>
      <c r="BK462" s="5"/>
      <c r="BL462" s="5"/>
      <c r="BM462" s="5"/>
      <c r="BN462" s="5"/>
      <c r="BO462" s="5"/>
      <c r="BP462" s="5"/>
      <c r="BQ462" s="5"/>
      <c r="BR462" s="5"/>
      <c r="BS462" s="5"/>
      <c r="BT462" s="5"/>
      <c r="BU462" s="5"/>
      <c r="BV462" s="5"/>
      <c r="BW462" s="5"/>
      <c r="BX462" s="5"/>
      <c r="BY462" s="5"/>
      <c r="BZ462" s="5"/>
      <c r="CA462" s="5"/>
      <c r="CB462" s="5"/>
      <c r="CC462" s="5"/>
      <c r="CD462" s="5"/>
      <c r="CE462" s="5"/>
      <c r="CF462" s="5"/>
      <c r="CG462" s="5"/>
      <c r="CH462" s="9"/>
      <c r="CI462" s="9"/>
      <c r="CJ462" s="9"/>
      <c r="CK462" s="9"/>
      <c r="CL462" s="9"/>
      <c r="CM462" s="9"/>
      <c r="CN462" s="9"/>
      <c r="CO462" s="9"/>
      <c r="CP462" s="9"/>
      <c r="CQ462" s="9"/>
      <c r="CR462" s="9"/>
      <c r="CS462" s="9"/>
      <c r="CT462" s="9"/>
      <c r="CU462" s="9"/>
      <c r="CV462" s="9"/>
      <c r="CW462" s="9"/>
      <c r="CX462" s="9"/>
      <c r="CY462" s="9"/>
      <c r="CZ462" s="9"/>
      <c r="DA462" s="9"/>
      <c r="DB462" s="9"/>
      <c r="DC462" s="9"/>
      <c r="DD462" s="5"/>
    </row>
    <row r="463" spans="1:108" x14ac:dyDescent="0.25">
      <c r="A463" s="5"/>
      <c r="B463" s="5"/>
      <c r="C463" s="5"/>
      <c r="D463" s="5"/>
      <c r="E463" s="128"/>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c r="BA463" s="5"/>
      <c r="BB463" s="5"/>
      <c r="BC463" s="5"/>
      <c r="BD463" s="5"/>
      <c r="BE463" s="5"/>
      <c r="BF463" s="5"/>
      <c r="BG463" s="5"/>
      <c r="BH463" s="5"/>
      <c r="BI463" s="5"/>
      <c r="BJ463" s="5"/>
      <c r="BK463" s="5"/>
      <c r="BL463" s="5"/>
      <c r="BM463" s="5"/>
      <c r="BN463" s="5"/>
      <c r="BO463" s="5"/>
      <c r="BP463" s="5"/>
      <c r="BQ463" s="5"/>
      <c r="BR463" s="5"/>
      <c r="BS463" s="5"/>
      <c r="BT463" s="5"/>
      <c r="BU463" s="5"/>
      <c r="BV463" s="5"/>
      <c r="BW463" s="5"/>
      <c r="BX463" s="5"/>
      <c r="BY463" s="5"/>
      <c r="BZ463" s="5"/>
      <c r="CA463" s="5"/>
      <c r="CB463" s="5"/>
      <c r="CC463" s="5"/>
      <c r="CD463" s="5"/>
      <c r="CE463" s="5"/>
      <c r="CF463" s="5"/>
      <c r="CG463" s="5"/>
      <c r="CH463" s="9"/>
      <c r="CI463" s="9"/>
      <c r="CJ463" s="9"/>
      <c r="CK463" s="9"/>
      <c r="CL463" s="9"/>
      <c r="CM463" s="9"/>
      <c r="CN463" s="9"/>
      <c r="CO463" s="9"/>
      <c r="CP463" s="9"/>
      <c r="CQ463" s="9"/>
      <c r="CR463" s="9"/>
      <c r="CS463" s="9"/>
      <c r="CT463" s="9"/>
      <c r="CU463" s="9"/>
      <c r="CV463" s="9"/>
      <c r="CW463" s="9"/>
      <c r="CX463" s="9"/>
      <c r="CY463" s="9"/>
      <c r="CZ463" s="9"/>
      <c r="DA463" s="9"/>
      <c r="DB463" s="9"/>
      <c r="DC463" s="9"/>
      <c r="DD463" s="5"/>
    </row>
    <row r="464" spans="1:108" x14ac:dyDescent="0.25">
      <c r="A464" s="5"/>
      <c r="B464" s="5"/>
      <c r="C464" s="5"/>
      <c r="D464" s="5"/>
      <c r="E464" s="128"/>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c r="BA464" s="5"/>
      <c r="BB464" s="5"/>
      <c r="BC464" s="5"/>
      <c r="BD464" s="5"/>
      <c r="BE464" s="5"/>
      <c r="BF464" s="5"/>
      <c r="BG464" s="5"/>
      <c r="BH464" s="5"/>
      <c r="BI464" s="5"/>
      <c r="BJ464" s="5"/>
      <c r="BK464" s="5"/>
      <c r="BL464" s="5"/>
      <c r="BM464" s="5"/>
      <c r="BN464" s="5"/>
      <c r="BO464" s="5"/>
      <c r="BP464" s="5"/>
      <c r="BQ464" s="5"/>
      <c r="BR464" s="5"/>
      <c r="BS464" s="5"/>
      <c r="BT464" s="5"/>
      <c r="BU464" s="5"/>
      <c r="BV464" s="5"/>
      <c r="BW464" s="5"/>
      <c r="BX464" s="5"/>
      <c r="BY464" s="5"/>
      <c r="BZ464" s="5"/>
      <c r="CA464" s="5"/>
      <c r="CB464" s="5"/>
      <c r="CC464" s="5"/>
      <c r="CD464" s="5"/>
      <c r="CE464" s="5"/>
      <c r="CF464" s="5"/>
      <c r="CG464" s="5"/>
      <c r="CH464" s="9"/>
      <c r="CI464" s="9"/>
      <c r="CJ464" s="9"/>
      <c r="CK464" s="9"/>
      <c r="CL464" s="9"/>
      <c r="CM464" s="9"/>
      <c r="CN464" s="9"/>
      <c r="CO464" s="9"/>
      <c r="CP464" s="9"/>
      <c r="CQ464" s="9"/>
      <c r="CR464" s="9"/>
      <c r="CS464" s="9"/>
      <c r="CT464" s="9"/>
      <c r="CU464" s="9"/>
      <c r="CV464" s="9"/>
      <c r="CW464" s="9"/>
      <c r="CX464" s="9"/>
      <c r="CY464" s="9"/>
      <c r="CZ464" s="9"/>
      <c r="DA464" s="9"/>
      <c r="DB464" s="9"/>
      <c r="DC464" s="9"/>
      <c r="DD464" s="5"/>
    </row>
    <row r="465" spans="1:108" x14ac:dyDescent="0.25">
      <c r="A465" s="5"/>
      <c r="B465" s="5"/>
      <c r="C465" s="5"/>
      <c r="D465" s="5"/>
      <c r="E465" s="128"/>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c r="BA465" s="5"/>
      <c r="BB465" s="5"/>
      <c r="BC465" s="5"/>
      <c r="BD465" s="5"/>
      <c r="BE465" s="5"/>
      <c r="BF465" s="5"/>
      <c r="BG465" s="5"/>
      <c r="BH465" s="5"/>
      <c r="BI465" s="5"/>
      <c r="BJ465" s="5"/>
      <c r="BK465" s="5"/>
      <c r="BL465" s="5"/>
      <c r="BM465" s="5"/>
      <c r="BN465" s="5"/>
      <c r="BO465" s="5"/>
      <c r="BP465" s="5"/>
      <c r="BQ465" s="5"/>
      <c r="BR465" s="5"/>
      <c r="BS465" s="5"/>
      <c r="BT465" s="5"/>
      <c r="BU465" s="5"/>
      <c r="BV465" s="5"/>
      <c r="BW465" s="5"/>
      <c r="BX465" s="5"/>
      <c r="BY465" s="5"/>
      <c r="BZ465" s="5"/>
      <c r="CA465" s="5"/>
      <c r="CB465" s="5"/>
      <c r="CC465" s="5"/>
      <c r="CD465" s="5"/>
      <c r="CE465" s="5"/>
      <c r="CF465" s="5"/>
      <c r="CG465" s="5"/>
      <c r="CH465" s="9"/>
      <c r="CI465" s="9"/>
      <c r="CJ465" s="9"/>
      <c r="CK465" s="9"/>
      <c r="CL465" s="9"/>
      <c r="CM465" s="9"/>
      <c r="CN465" s="9"/>
      <c r="CO465" s="9"/>
      <c r="CP465" s="9"/>
      <c r="CQ465" s="9"/>
      <c r="CR465" s="9"/>
      <c r="CS465" s="9"/>
      <c r="CT465" s="9"/>
      <c r="CU465" s="9"/>
      <c r="CV465" s="9"/>
      <c r="CW465" s="9"/>
      <c r="CX465" s="9"/>
      <c r="CY465" s="9"/>
      <c r="CZ465" s="9"/>
      <c r="DA465" s="9"/>
      <c r="DB465" s="9"/>
      <c r="DC465" s="9"/>
      <c r="DD465" s="5"/>
    </row>
    <row r="466" spans="1:108" x14ac:dyDescent="0.25">
      <c r="A466" s="5"/>
      <c r="B466" s="5"/>
      <c r="C466" s="5"/>
      <c r="D466" s="5"/>
      <c r="E466" s="128"/>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c r="BA466" s="5"/>
      <c r="BB466" s="5"/>
      <c r="BC466" s="5"/>
      <c r="BD466" s="5"/>
      <c r="BE466" s="5"/>
      <c r="BF466" s="5"/>
      <c r="BG466" s="5"/>
      <c r="BH466" s="5"/>
      <c r="BI466" s="5"/>
      <c r="BJ466" s="5"/>
      <c r="BK466" s="5"/>
      <c r="BL466" s="5"/>
      <c r="BM466" s="5"/>
      <c r="BN466" s="5"/>
      <c r="BO466" s="5"/>
      <c r="BP466" s="5"/>
      <c r="BQ466" s="5"/>
      <c r="BR466" s="5"/>
      <c r="BS466" s="5"/>
      <c r="BT466" s="5"/>
      <c r="BU466" s="5"/>
      <c r="BV466" s="5"/>
      <c r="BW466" s="5"/>
      <c r="BX466" s="5"/>
      <c r="BY466" s="5"/>
      <c r="BZ466" s="5"/>
      <c r="CA466" s="5"/>
      <c r="CB466" s="5"/>
      <c r="CC466" s="5"/>
      <c r="CD466" s="5"/>
      <c r="CE466" s="5"/>
      <c r="CF466" s="5"/>
      <c r="CG466" s="5"/>
      <c r="CH466" s="9"/>
      <c r="CI466" s="9"/>
      <c r="CJ466" s="9"/>
      <c r="CK466" s="9"/>
      <c r="CL466" s="9"/>
      <c r="CM466" s="9"/>
      <c r="CN466" s="9"/>
      <c r="CO466" s="9"/>
      <c r="CP466" s="9"/>
      <c r="CQ466" s="9"/>
      <c r="CR466" s="9"/>
      <c r="CS466" s="9"/>
      <c r="CT466" s="9"/>
      <c r="CU466" s="9"/>
      <c r="CV466" s="9"/>
      <c r="CW466" s="9"/>
      <c r="CX466" s="9"/>
      <c r="CY466" s="9"/>
      <c r="CZ466" s="9"/>
      <c r="DA466" s="9"/>
      <c r="DB466" s="9"/>
      <c r="DC466" s="9"/>
      <c r="DD466" s="5"/>
    </row>
    <row r="467" spans="1:108" x14ac:dyDescent="0.25">
      <c r="A467" s="5"/>
      <c r="B467" s="5"/>
      <c r="C467" s="5"/>
      <c r="D467" s="5"/>
      <c r="E467" s="128"/>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BB467" s="5"/>
      <c r="BC467" s="5"/>
      <c r="BD467" s="5"/>
      <c r="BE467" s="5"/>
      <c r="BF467" s="5"/>
      <c r="BG467" s="5"/>
      <c r="BH467" s="5"/>
      <c r="BI467" s="5"/>
      <c r="BJ467" s="5"/>
      <c r="BK467" s="5"/>
      <c r="BL467" s="5"/>
      <c r="BM467" s="5"/>
      <c r="BN467" s="5"/>
      <c r="BO467" s="5"/>
      <c r="BP467" s="5"/>
      <c r="BQ467" s="5"/>
      <c r="BR467" s="5"/>
      <c r="BS467" s="5"/>
      <c r="BT467" s="5"/>
      <c r="BU467" s="5"/>
      <c r="BV467" s="5"/>
      <c r="BW467" s="5"/>
      <c r="BX467" s="5"/>
      <c r="BY467" s="5"/>
      <c r="BZ467" s="5"/>
      <c r="CA467" s="5"/>
      <c r="CB467" s="5"/>
      <c r="CC467" s="5"/>
      <c r="CD467" s="5"/>
      <c r="CE467" s="5"/>
      <c r="CF467" s="5"/>
      <c r="CG467" s="5"/>
      <c r="CH467" s="9"/>
      <c r="CI467" s="9"/>
      <c r="CJ467" s="9"/>
      <c r="CK467" s="9"/>
      <c r="CL467" s="9"/>
      <c r="CM467" s="9"/>
      <c r="CN467" s="9"/>
      <c r="CO467" s="9"/>
      <c r="CP467" s="9"/>
      <c r="CQ467" s="9"/>
      <c r="CR467" s="9"/>
      <c r="CS467" s="9"/>
      <c r="CT467" s="9"/>
      <c r="CU467" s="9"/>
      <c r="CV467" s="9"/>
      <c r="CW467" s="9"/>
      <c r="CX467" s="9"/>
      <c r="CY467" s="9"/>
      <c r="CZ467" s="9"/>
      <c r="DA467" s="9"/>
      <c r="DB467" s="9"/>
      <c r="DC467" s="9"/>
      <c r="DD467" s="5"/>
    </row>
    <row r="468" spans="1:108" x14ac:dyDescent="0.25">
      <c r="A468" s="5"/>
      <c r="B468" s="5"/>
      <c r="C468" s="5"/>
      <c r="D468" s="5"/>
      <c r="E468" s="128"/>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c r="BA468" s="5"/>
      <c r="BB468" s="5"/>
      <c r="BC468" s="5"/>
      <c r="BD468" s="5"/>
      <c r="BE468" s="5"/>
      <c r="BF468" s="5"/>
      <c r="BG468" s="5"/>
      <c r="BH468" s="5"/>
      <c r="BI468" s="5"/>
      <c r="BJ468" s="5"/>
      <c r="BK468" s="5"/>
      <c r="BL468" s="5"/>
      <c r="BM468" s="5"/>
      <c r="BN468" s="5"/>
      <c r="BO468" s="5"/>
      <c r="BP468" s="5"/>
      <c r="BQ468" s="5"/>
      <c r="BR468" s="5"/>
      <c r="BS468" s="5"/>
      <c r="BT468" s="5"/>
      <c r="BU468" s="5"/>
      <c r="BV468" s="5"/>
      <c r="BW468" s="5"/>
      <c r="BX468" s="5"/>
      <c r="BY468" s="5"/>
      <c r="BZ468" s="5"/>
      <c r="CA468" s="5"/>
      <c r="CB468" s="5"/>
      <c r="CC468" s="5"/>
      <c r="CD468" s="5"/>
      <c r="CE468" s="5"/>
      <c r="CF468" s="5"/>
      <c r="CG468" s="5"/>
      <c r="CH468" s="9"/>
      <c r="CI468" s="9"/>
      <c r="CJ468" s="9"/>
      <c r="CK468" s="9"/>
      <c r="CL468" s="9"/>
      <c r="CM468" s="9"/>
      <c r="CN468" s="9"/>
      <c r="CO468" s="9"/>
      <c r="CP468" s="9"/>
      <c r="CQ468" s="9"/>
      <c r="CR468" s="9"/>
      <c r="CS468" s="9"/>
      <c r="CT468" s="9"/>
      <c r="CU468" s="9"/>
      <c r="CV468" s="9"/>
      <c r="CW468" s="9"/>
      <c r="CX468" s="9"/>
      <c r="CY468" s="9"/>
      <c r="CZ468" s="9"/>
      <c r="DA468" s="9"/>
      <c r="DB468" s="9"/>
      <c r="DC468" s="9"/>
      <c r="DD468" s="5"/>
    </row>
    <row r="469" spans="1:108" x14ac:dyDescent="0.25">
      <c r="A469" s="5"/>
      <c r="B469" s="5"/>
      <c r="C469" s="5"/>
      <c r="D469" s="5"/>
      <c r="E469" s="128"/>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c r="BA469" s="5"/>
      <c r="BB469" s="5"/>
      <c r="BC469" s="5"/>
      <c r="BD469" s="5"/>
      <c r="BE469" s="5"/>
      <c r="BF469" s="5"/>
      <c r="BG469" s="5"/>
      <c r="BH469" s="5"/>
      <c r="BI469" s="5"/>
      <c r="BJ469" s="5"/>
      <c r="BK469" s="5"/>
      <c r="BL469" s="5"/>
      <c r="BM469" s="5"/>
      <c r="BN469" s="5"/>
      <c r="BO469" s="5"/>
      <c r="BP469" s="5"/>
      <c r="BQ469" s="5"/>
      <c r="BR469" s="5"/>
      <c r="BS469" s="5"/>
      <c r="BT469" s="5"/>
      <c r="BU469" s="5"/>
      <c r="BV469" s="5"/>
      <c r="BW469" s="5"/>
      <c r="BX469" s="5"/>
      <c r="BY469" s="5"/>
      <c r="BZ469" s="5"/>
      <c r="CA469" s="5"/>
      <c r="CB469" s="5"/>
      <c r="CC469" s="5"/>
      <c r="CD469" s="5"/>
      <c r="CE469" s="5"/>
      <c r="CF469" s="5"/>
      <c r="CG469" s="5"/>
      <c r="CH469" s="9"/>
      <c r="CI469" s="9"/>
      <c r="CJ469" s="9"/>
      <c r="CK469" s="9"/>
      <c r="CL469" s="9"/>
      <c r="CM469" s="9"/>
      <c r="CN469" s="9"/>
      <c r="CO469" s="9"/>
      <c r="CP469" s="9"/>
      <c r="CQ469" s="9"/>
      <c r="CR469" s="9"/>
      <c r="CS469" s="9"/>
      <c r="CT469" s="9"/>
      <c r="CU469" s="9"/>
      <c r="CV469" s="9"/>
      <c r="CW469" s="9"/>
      <c r="CX469" s="9"/>
      <c r="CY469" s="9"/>
      <c r="CZ469" s="9"/>
      <c r="DA469" s="9"/>
      <c r="DB469" s="9"/>
      <c r="DC469" s="9"/>
      <c r="DD469" s="5"/>
    </row>
    <row r="470" spans="1:108" x14ac:dyDescent="0.25">
      <c r="A470" s="5"/>
      <c r="B470" s="5"/>
      <c r="C470" s="5"/>
      <c r="D470" s="5"/>
      <c r="E470" s="128"/>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c r="BA470" s="5"/>
      <c r="BB470" s="5"/>
      <c r="BC470" s="5"/>
      <c r="BD470" s="5"/>
      <c r="BE470" s="5"/>
      <c r="BF470" s="5"/>
      <c r="BG470" s="5"/>
      <c r="BH470" s="5"/>
      <c r="BI470" s="5"/>
      <c r="BJ470" s="5"/>
      <c r="BK470" s="5"/>
      <c r="BL470" s="5"/>
      <c r="BM470" s="5"/>
      <c r="BN470" s="5"/>
      <c r="BO470" s="5"/>
      <c r="BP470" s="5"/>
      <c r="BQ470" s="5"/>
      <c r="BR470" s="5"/>
      <c r="BS470" s="5"/>
      <c r="BT470" s="5"/>
      <c r="BU470" s="5"/>
      <c r="BV470" s="5"/>
      <c r="BW470" s="5"/>
      <c r="BX470" s="5"/>
      <c r="BY470" s="5"/>
      <c r="BZ470" s="5"/>
      <c r="CA470" s="5"/>
      <c r="CB470" s="5"/>
      <c r="CC470" s="5"/>
      <c r="CD470" s="5"/>
      <c r="CE470" s="5"/>
      <c r="CF470" s="5"/>
      <c r="CG470" s="5"/>
      <c r="CH470" s="9"/>
      <c r="CI470" s="9"/>
      <c r="CJ470" s="9"/>
      <c r="CK470" s="9"/>
      <c r="CL470" s="9"/>
      <c r="CM470" s="9"/>
      <c r="CN470" s="9"/>
      <c r="CO470" s="9"/>
      <c r="CP470" s="9"/>
      <c r="CQ470" s="9"/>
      <c r="CR470" s="9"/>
      <c r="CS470" s="9"/>
      <c r="CT470" s="9"/>
      <c r="CU470" s="9"/>
      <c r="CV470" s="9"/>
      <c r="CW470" s="9"/>
      <c r="CX470" s="9"/>
      <c r="CY470" s="9"/>
      <c r="CZ470" s="9"/>
      <c r="DA470" s="9"/>
      <c r="DB470" s="9"/>
      <c r="DC470" s="9"/>
      <c r="DD470" s="5"/>
    </row>
    <row r="471" spans="1:108" x14ac:dyDescent="0.25">
      <c r="A471" s="5"/>
      <c r="B471" s="5"/>
      <c r="C471" s="5"/>
      <c r="D471" s="5"/>
      <c r="E471" s="128"/>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c r="BA471" s="5"/>
      <c r="BB471" s="5"/>
      <c r="BC471" s="5"/>
      <c r="BD471" s="5"/>
      <c r="BE471" s="5"/>
      <c r="BF471" s="5"/>
      <c r="BG471" s="5"/>
      <c r="BH471" s="5"/>
      <c r="BI471" s="5"/>
      <c r="BJ471" s="5"/>
      <c r="BK471" s="5"/>
      <c r="BL471" s="5"/>
      <c r="BM471" s="5"/>
      <c r="BN471" s="5"/>
      <c r="BO471" s="5"/>
      <c r="BP471" s="5"/>
      <c r="BQ471" s="5"/>
      <c r="BR471" s="5"/>
      <c r="BS471" s="5"/>
      <c r="BT471" s="5"/>
      <c r="BU471" s="5"/>
      <c r="BV471" s="5"/>
      <c r="BW471" s="5"/>
      <c r="BX471" s="5"/>
      <c r="BY471" s="5"/>
      <c r="BZ471" s="5"/>
      <c r="CA471" s="5"/>
      <c r="CB471" s="5"/>
      <c r="CC471" s="5"/>
      <c r="CD471" s="5"/>
      <c r="CE471" s="5"/>
      <c r="CF471" s="5"/>
      <c r="CG471" s="5"/>
      <c r="CH471" s="9"/>
      <c r="CI471" s="9"/>
      <c r="CJ471" s="9"/>
      <c r="CK471" s="9"/>
      <c r="CL471" s="9"/>
      <c r="CM471" s="9"/>
      <c r="CN471" s="9"/>
      <c r="CO471" s="9"/>
      <c r="CP471" s="9"/>
      <c r="CQ471" s="9"/>
      <c r="CR471" s="9"/>
      <c r="CS471" s="9"/>
      <c r="CT471" s="9"/>
      <c r="CU471" s="9"/>
      <c r="CV471" s="9"/>
      <c r="CW471" s="9"/>
      <c r="CX471" s="9"/>
      <c r="CY471" s="9"/>
      <c r="CZ471" s="9"/>
      <c r="DA471" s="9"/>
      <c r="DB471" s="9"/>
      <c r="DC471" s="9"/>
      <c r="DD471" s="5"/>
    </row>
    <row r="472" spans="1:108" x14ac:dyDescent="0.25">
      <c r="A472" s="5"/>
      <c r="B472" s="5"/>
      <c r="C472" s="5"/>
      <c r="D472" s="5"/>
      <c r="E472" s="128"/>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c r="BA472" s="5"/>
      <c r="BB472" s="5"/>
      <c r="BC472" s="5"/>
      <c r="BD472" s="5"/>
      <c r="BE472" s="5"/>
      <c r="BF472" s="5"/>
      <c r="BG472" s="5"/>
      <c r="BH472" s="5"/>
      <c r="BI472" s="5"/>
      <c r="BJ472" s="5"/>
      <c r="BK472" s="5"/>
      <c r="BL472" s="5"/>
      <c r="BM472" s="5"/>
      <c r="BN472" s="5"/>
      <c r="BO472" s="5"/>
      <c r="BP472" s="5"/>
      <c r="BQ472" s="5"/>
      <c r="BR472" s="5"/>
      <c r="BS472" s="5"/>
      <c r="BT472" s="5"/>
      <c r="BU472" s="5"/>
      <c r="BV472" s="5"/>
      <c r="BW472" s="5"/>
      <c r="BX472" s="5"/>
      <c r="BY472" s="5"/>
      <c r="BZ472" s="5"/>
      <c r="CA472" s="5"/>
      <c r="CB472" s="5"/>
      <c r="CC472" s="5"/>
      <c r="CD472" s="5"/>
      <c r="CE472" s="5"/>
      <c r="CF472" s="5"/>
      <c r="CG472" s="5"/>
      <c r="CH472" s="9"/>
      <c r="CI472" s="9"/>
      <c r="CJ472" s="9"/>
      <c r="CK472" s="9"/>
      <c r="CL472" s="9"/>
      <c r="CM472" s="9"/>
      <c r="CN472" s="9"/>
      <c r="CO472" s="9"/>
      <c r="CP472" s="9"/>
      <c r="CQ472" s="9"/>
      <c r="CR472" s="9"/>
      <c r="CS472" s="9"/>
      <c r="CT472" s="9"/>
      <c r="CU472" s="9"/>
      <c r="CV472" s="9"/>
      <c r="CW472" s="9"/>
      <c r="CX472" s="9"/>
      <c r="CY472" s="9"/>
      <c r="CZ472" s="9"/>
      <c r="DA472" s="9"/>
      <c r="DB472" s="9"/>
      <c r="DC472" s="9"/>
      <c r="DD472" s="5"/>
    </row>
    <row r="473" spans="1:108" x14ac:dyDescent="0.25">
      <c r="A473" s="5"/>
      <c r="B473" s="5"/>
      <c r="C473" s="5"/>
      <c r="D473" s="5"/>
      <c r="E473" s="128"/>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c r="AY473" s="5"/>
      <c r="AZ473" s="5"/>
      <c r="BA473" s="5"/>
      <c r="BB473" s="5"/>
      <c r="BC473" s="5"/>
      <c r="BD473" s="5"/>
      <c r="BE473" s="5"/>
      <c r="BF473" s="5"/>
      <c r="BG473" s="5"/>
      <c r="BH473" s="5"/>
      <c r="BI473" s="5"/>
      <c r="BJ473" s="5"/>
      <c r="BK473" s="5"/>
      <c r="BL473" s="5"/>
      <c r="BM473" s="5"/>
      <c r="BN473" s="5"/>
      <c r="BO473" s="5"/>
      <c r="BP473" s="5"/>
      <c r="BQ473" s="5"/>
      <c r="BR473" s="5"/>
      <c r="BS473" s="5"/>
      <c r="BT473" s="5"/>
      <c r="BU473" s="5"/>
      <c r="BV473" s="5"/>
      <c r="BW473" s="5"/>
      <c r="BX473" s="5"/>
      <c r="BY473" s="5"/>
      <c r="BZ473" s="5"/>
      <c r="CA473" s="5"/>
      <c r="CB473" s="5"/>
      <c r="CC473" s="5"/>
      <c r="CD473" s="5"/>
      <c r="CE473" s="5"/>
      <c r="CF473" s="5"/>
      <c r="CG473" s="5"/>
      <c r="CH473" s="9"/>
      <c r="CI473" s="9"/>
      <c r="CJ473" s="9"/>
      <c r="CK473" s="9"/>
      <c r="CL473" s="9"/>
      <c r="CM473" s="9"/>
      <c r="CN473" s="9"/>
      <c r="CO473" s="9"/>
      <c r="CP473" s="9"/>
      <c r="CQ473" s="9"/>
      <c r="CR473" s="9"/>
      <c r="CS473" s="9"/>
      <c r="CT473" s="9"/>
      <c r="CU473" s="9"/>
      <c r="CV473" s="9"/>
      <c r="CW473" s="9"/>
      <c r="CX473" s="9"/>
      <c r="CY473" s="9"/>
      <c r="CZ473" s="9"/>
      <c r="DA473" s="9"/>
      <c r="DB473" s="9"/>
      <c r="DC473" s="9"/>
      <c r="DD473" s="5"/>
    </row>
    <row r="474" spans="1:108" x14ac:dyDescent="0.25">
      <c r="A474" s="5"/>
      <c r="B474" s="5"/>
      <c r="C474" s="5"/>
      <c r="D474" s="5"/>
      <c r="E474" s="128"/>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c r="AZ474" s="5"/>
      <c r="BA474" s="5"/>
      <c r="BB474" s="5"/>
      <c r="BC474" s="5"/>
      <c r="BD474" s="5"/>
      <c r="BE474" s="5"/>
      <c r="BF474" s="5"/>
      <c r="BG474" s="5"/>
      <c r="BH474" s="5"/>
      <c r="BI474" s="5"/>
      <c r="BJ474" s="5"/>
      <c r="BK474" s="5"/>
      <c r="BL474" s="5"/>
      <c r="BM474" s="5"/>
      <c r="BN474" s="5"/>
      <c r="BO474" s="5"/>
      <c r="BP474" s="5"/>
      <c r="BQ474" s="5"/>
      <c r="BR474" s="5"/>
      <c r="BS474" s="5"/>
      <c r="BT474" s="5"/>
      <c r="BU474" s="5"/>
      <c r="BV474" s="5"/>
      <c r="BW474" s="5"/>
      <c r="BX474" s="5"/>
      <c r="BY474" s="5"/>
      <c r="BZ474" s="5"/>
      <c r="CA474" s="5"/>
      <c r="CB474" s="5"/>
      <c r="CC474" s="5"/>
      <c r="CD474" s="5"/>
      <c r="CE474" s="5"/>
      <c r="CF474" s="5"/>
      <c r="CG474" s="5"/>
      <c r="CH474" s="9"/>
      <c r="CI474" s="9"/>
      <c r="CJ474" s="9"/>
      <c r="CK474" s="9"/>
      <c r="CL474" s="9"/>
      <c r="CM474" s="9"/>
      <c r="CN474" s="9"/>
      <c r="CO474" s="9"/>
      <c r="CP474" s="9"/>
      <c r="CQ474" s="9"/>
      <c r="CR474" s="9"/>
      <c r="CS474" s="9"/>
      <c r="CT474" s="9"/>
      <c r="CU474" s="9"/>
      <c r="CV474" s="9"/>
      <c r="CW474" s="9"/>
      <c r="CX474" s="9"/>
      <c r="CY474" s="9"/>
      <c r="CZ474" s="9"/>
      <c r="DA474" s="9"/>
      <c r="DB474" s="9"/>
      <c r="DC474" s="9"/>
      <c r="DD474" s="5"/>
    </row>
    <row r="475" spans="1:108" x14ac:dyDescent="0.25">
      <c r="A475" s="5"/>
      <c r="B475" s="5"/>
      <c r="C475" s="5"/>
      <c r="D475" s="5"/>
      <c r="E475" s="128"/>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c r="BA475" s="5"/>
      <c r="BB475" s="5"/>
      <c r="BC475" s="5"/>
      <c r="BD475" s="5"/>
      <c r="BE475" s="5"/>
      <c r="BF475" s="5"/>
      <c r="BG475" s="5"/>
      <c r="BH475" s="5"/>
      <c r="BI475" s="5"/>
      <c r="BJ475" s="5"/>
      <c r="BK475" s="5"/>
      <c r="BL475" s="5"/>
      <c r="BM475" s="5"/>
      <c r="BN475" s="5"/>
      <c r="BO475" s="5"/>
      <c r="BP475" s="5"/>
      <c r="BQ475" s="5"/>
      <c r="BR475" s="5"/>
      <c r="BS475" s="5"/>
      <c r="BT475" s="5"/>
      <c r="BU475" s="5"/>
      <c r="BV475" s="5"/>
      <c r="BW475" s="5"/>
      <c r="BX475" s="5"/>
      <c r="BY475" s="5"/>
      <c r="BZ475" s="5"/>
      <c r="CA475" s="5"/>
      <c r="CB475" s="5"/>
      <c r="CC475" s="5"/>
      <c r="CD475" s="5"/>
      <c r="CE475" s="5"/>
      <c r="CF475" s="5"/>
      <c r="CG475" s="5"/>
      <c r="CH475" s="9"/>
      <c r="CI475" s="9"/>
      <c r="CJ475" s="9"/>
      <c r="CK475" s="9"/>
      <c r="CL475" s="9"/>
      <c r="CM475" s="9"/>
      <c r="CN475" s="9"/>
      <c r="CO475" s="9"/>
      <c r="CP475" s="9"/>
      <c r="CQ475" s="9"/>
      <c r="CR475" s="9"/>
      <c r="CS475" s="9"/>
      <c r="CT475" s="9"/>
      <c r="CU475" s="9"/>
      <c r="CV475" s="9"/>
      <c r="CW475" s="9"/>
      <c r="CX475" s="9"/>
      <c r="CY475" s="9"/>
      <c r="CZ475" s="9"/>
      <c r="DA475" s="9"/>
      <c r="DB475" s="9"/>
      <c r="DC475" s="9"/>
      <c r="DD475" s="5"/>
    </row>
    <row r="476" spans="1:108" x14ac:dyDescent="0.25">
      <c r="A476" s="5"/>
      <c r="B476" s="5"/>
      <c r="C476" s="5"/>
      <c r="D476" s="5"/>
      <c r="E476" s="128"/>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c r="BA476" s="5"/>
      <c r="BB476" s="5"/>
      <c r="BC476" s="5"/>
      <c r="BD476" s="5"/>
      <c r="BE476" s="5"/>
      <c r="BF476" s="5"/>
      <c r="BG476" s="5"/>
      <c r="BH476" s="5"/>
      <c r="BI476" s="5"/>
      <c r="BJ476" s="5"/>
      <c r="BK476" s="5"/>
      <c r="BL476" s="5"/>
      <c r="BM476" s="5"/>
      <c r="BN476" s="5"/>
      <c r="BO476" s="5"/>
      <c r="BP476" s="5"/>
      <c r="BQ476" s="5"/>
      <c r="BR476" s="5"/>
      <c r="BS476" s="5"/>
      <c r="BT476" s="5"/>
      <c r="BU476" s="5"/>
      <c r="BV476" s="5"/>
      <c r="BW476" s="5"/>
      <c r="BX476" s="5"/>
      <c r="BY476" s="5"/>
      <c r="BZ476" s="5"/>
      <c r="CA476" s="5"/>
      <c r="CB476" s="5"/>
      <c r="CC476" s="5"/>
      <c r="CD476" s="5"/>
      <c r="CE476" s="5"/>
      <c r="CF476" s="5"/>
      <c r="CG476" s="5"/>
      <c r="CH476" s="9"/>
      <c r="CI476" s="9"/>
      <c r="CJ476" s="9"/>
      <c r="CK476" s="9"/>
      <c r="CL476" s="9"/>
      <c r="CM476" s="9"/>
      <c r="CN476" s="9"/>
      <c r="CO476" s="9"/>
      <c r="CP476" s="9"/>
      <c r="CQ476" s="9"/>
      <c r="CR476" s="9"/>
      <c r="CS476" s="9"/>
      <c r="CT476" s="9"/>
      <c r="CU476" s="9"/>
      <c r="CV476" s="9"/>
      <c r="CW476" s="9"/>
      <c r="CX476" s="9"/>
      <c r="CY476" s="9"/>
      <c r="CZ476" s="9"/>
      <c r="DA476" s="9"/>
      <c r="DB476" s="9"/>
      <c r="DC476" s="9"/>
      <c r="DD476" s="5"/>
    </row>
    <row r="477" spans="1:108" x14ac:dyDescent="0.25">
      <c r="A477" s="5"/>
      <c r="B477" s="5"/>
      <c r="C477" s="5"/>
      <c r="D477" s="5"/>
      <c r="E477" s="128"/>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c r="BA477" s="5"/>
      <c r="BB477" s="5"/>
      <c r="BC477" s="5"/>
      <c r="BD477" s="5"/>
      <c r="BE477" s="5"/>
      <c r="BF477" s="5"/>
      <c r="BG477" s="5"/>
      <c r="BH477" s="5"/>
      <c r="BI477" s="5"/>
      <c r="BJ477" s="5"/>
      <c r="BK477" s="5"/>
      <c r="BL477" s="5"/>
      <c r="BM477" s="5"/>
      <c r="BN477" s="5"/>
      <c r="BO477" s="5"/>
      <c r="BP477" s="5"/>
      <c r="BQ477" s="5"/>
      <c r="BR477" s="5"/>
      <c r="BS477" s="5"/>
      <c r="BT477" s="5"/>
      <c r="BU477" s="5"/>
      <c r="BV477" s="5"/>
      <c r="BW477" s="5"/>
      <c r="BX477" s="5"/>
      <c r="BY477" s="5"/>
      <c r="BZ477" s="5"/>
      <c r="CA477" s="5"/>
      <c r="CB477" s="5"/>
      <c r="CC477" s="5"/>
      <c r="CD477" s="5"/>
      <c r="CE477" s="5"/>
      <c r="CF477" s="5"/>
      <c r="CG477" s="5"/>
      <c r="CH477" s="9"/>
      <c r="CI477" s="9"/>
      <c r="CJ477" s="9"/>
      <c r="CK477" s="9"/>
      <c r="CL477" s="9"/>
      <c r="CM477" s="9"/>
      <c r="CN477" s="9"/>
      <c r="CO477" s="9"/>
      <c r="CP477" s="9"/>
      <c r="CQ477" s="9"/>
      <c r="CR477" s="9"/>
      <c r="CS477" s="9"/>
      <c r="CT477" s="9"/>
      <c r="CU477" s="9"/>
      <c r="CV477" s="9"/>
      <c r="CW477" s="9"/>
      <c r="CX477" s="9"/>
      <c r="CY477" s="9"/>
      <c r="CZ477" s="9"/>
      <c r="DA477" s="9"/>
      <c r="DB477" s="9"/>
      <c r="DC477" s="9"/>
      <c r="DD477" s="5"/>
    </row>
    <row r="478" spans="1:108" x14ac:dyDescent="0.25">
      <c r="A478" s="5"/>
      <c r="B478" s="5"/>
      <c r="C478" s="5"/>
      <c r="D478" s="5"/>
      <c r="E478" s="128"/>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c r="BA478" s="5"/>
      <c r="BB478" s="5"/>
      <c r="BC478" s="5"/>
      <c r="BD478" s="5"/>
      <c r="BE478" s="5"/>
      <c r="BF478" s="5"/>
      <c r="BG478" s="5"/>
      <c r="BH478" s="5"/>
      <c r="BI478" s="5"/>
      <c r="BJ478" s="5"/>
      <c r="BK478" s="5"/>
      <c r="BL478" s="5"/>
      <c r="BM478" s="5"/>
      <c r="BN478" s="5"/>
      <c r="BO478" s="5"/>
      <c r="BP478" s="5"/>
      <c r="BQ478" s="5"/>
      <c r="BR478" s="5"/>
      <c r="BS478" s="5"/>
      <c r="BT478" s="5"/>
      <c r="BU478" s="5"/>
      <c r="BV478" s="5"/>
      <c r="BW478" s="5"/>
      <c r="BX478" s="5"/>
      <c r="BY478" s="5"/>
      <c r="BZ478" s="5"/>
      <c r="CA478" s="5"/>
      <c r="CB478" s="5"/>
      <c r="CC478" s="5"/>
      <c r="CD478" s="5"/>
      <c r="CE478" s="5"/>
      <c r="CF478" s="5"/>
      <c r="CG478" s="5"/>
      <c r="CH478" s="9"/>
      <c r="CI478" s="9"/>
      <c r="CJ478" s="9"/>
      <c r="CK478" s="9"/>
      <c r="CL478" s="9"/>
      <c r="CM478" s="9"/>
      <c r="CN478" s="9"/>
      <c r="CO478" s="9"/>
      <c r="CP478" s="9"/>
      <c r="CQ478" s="9"/>
      <c r="CR478" s="9"/>
      <c r="CS478" s="9"/>
      <c r="CT478" s="9"/>
      <c r="CU478" s="9"/>
      <c r="CV478" s="9"/>
      <c r="CW478" s="9"/>
      <c r="CX478" s="9"/>
      <c r="CY478" s="9"/>
      <c r="CZ478" s="9"/>
      <c r="DA478" s="9"/>
      <c r="DB478" s="9"/>
      <c r="DC478" s="9"/>
      <c r="DD478" s="5"/>
    </row>
    <row r="479" spans="1:108" x14ac:dyDescent="0.25">
      <c r="A479" s="5"/>
      <c r="B479" s="5"/>
      <c r="C479" s="5"/>
      <c r="D479" s="5"/>
      <c r="E479" s="128"/>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c r="BA479" s="5"/>
      <c r="BB479" s="5"/>
      <c r="BC479" s="5"/>
      <c r="BD479" s="5"/>
      <c r="BE479" s="5"/>
      <c r="BF479" s="5"/>
      <c r="BG479" s="5"/>
      <c r="BH479" s="5"/>
      <c r="BI479" s="5"/>
      <c r="BJ479" s="5"/>
      <c r="BK479" s="5"/>
      <c r="BL479" s="5"/>
      <c r="BM479" s="5"/>
      <c r="BN479" s="5"/>
      <c r="BO479" s="5"/>
      <c r="BP479" s="5"/>
      <c r="BQ479" s="5"/>
      <c r="BR479" s="5"/>
      <c r="BS479" s="5"/>
      <c r="BT479" s="5"/>
      <c r="BU479" s="5"/>
      <c r="BV479" s="5"/>
      <c r="BW479" s="5"/>
      <c r="BX479" s="5"/>
      <c r="BY479" s="5"/>
      <c r="BZ479" s="5"/>
      <c r="CA479" s="5"/>
      <c r="CB479" s="5"/>
      <c r="CC479" s="5"/>
      <c r="CD479" s="5"/>
      <c r="CE479" s="5"/>
      <c r="CF479" s="5"/>
      <c r="CG479" s="5"/>
      <c r="CH479" s="9"/>
      <c r="CI479" s="9"/>
      <c r="CJ479" s="9"/>
      <c r="CK479" s="9"/>
      <c r="CL479" s="9"/>
      <c r="CM479" s="9"/>
      <c r="CN479" s="9"/>
      <c r="CO479" s="9"/>
      <c r="CP479" s="9"/>
      <c r="CQ479" s="9"/>
      <c r="CR479" s="9"/>
      <c r="CS479" s="9"/>
      <c r="CT479" s="9"/>
      <c r="CU479" s="9"/>
      <c r="CV479" s="9"/>
      <c r="CW479" s="9"/>
      <c r="CX479" s="9"/>
      <c r="CY479" s="9"/>
      <c r="CZ479" s="9"/>
      <c r="DA479" s="9"/>
      <c r="DB479" s="9"/>
      <c r="DC479" s="9"/>
      <c r="DD479" s="5"/>
    </row>
    <row r="480" spans="1:108" x14ac:dyDescent="0.25">
      <c r="A480" s="5"/>
      <c r="B480" s="5"/>
      <c r="C480" s="5"/>
      <c r="D480" s="5"/>
      <c r="E480" s="128"/>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c r="BA480" s="5"/>
      <c r="BB480" s="5"/>
      <c r="BC480" s="5"/>
      <c r="BD480" s="5"/>
      <c r="BE480" s="5"/>
      <c r="BF480" s="5"/>
      <c r="BG480" s="5"/>
      <c r="BH480" s="5"/>
      <c r="BI480" s="5"/>
      <c r="BJ480" s="5"/>
      <c r="BK480" s="5"/>
      <c r="BL480" s="5"/>
      <c r="BM480" s="5"/>
      <c r="BN480" s="5"/>
      <c r="BO480" s="5"/>
      <c r="BP480" s="5"/>
      <c r="BQ480" s="5"/>
      <c r="BR480" s="5"/>
      <c r="BS480" s="5"/>
      <c r="BT480" s="5"/>
      <c r="BU480" s="5"/>
      <c r="BV480" s="5"/>
      <c r="BW480" s="5"/>
      <c r="BX480" s="5"/>
      <c r="BY480" s="5"/>
      <c r="BZ480" s="5"/>
      <c r="CA480" s="5"/>
      <c r="CB480" s="5"/>
      <c r="CC480" s="5"/>
      <c r="CD480" s="5"/>
      <c r="CE480" s="5"/>
      <c r="CF480" s="5"/>
      <c r="CG480" s="5"/>
      <c r="CH480" s="9"/>
      <c r="CI480" s="9"/>
      <c r="CJ480" s="9"/>
      <c r="CK480" s="9"/>
      <c r="CL480" s="9"/>
      <c r="CM480" s="9"/>
      <c r="CN480" s="9"/>
      <c r="CO480" s="9"/>
      <c r="CP480" s="9"/>
      <c r="CQ480" s="9"/>
      <c r="CR480" s="9"/>
      <c r="CS480" s="9"/>
      <c r="CT480" s="9"/>
      <c r="CU480" s="9"/>
      <c r="CV480" s="9"/>
      <c r="CW480" s="9"/>
      <c r="CX480" s="9"/>
      <c r="CY480" s="9"/>
      <c r="CZ480" s="9"/>
      <c r="DA480" s="9"/>
      <c r="DB480" s="9"/>
      <c r="DC480" s="9"/>
      <c r="DD480" s="5"/>
    </row>
    <row r="481" spans="1:108" x14ac:dyDescent="0.25">
      <c r="A481" s="5"/>
      <c r="B481" s="5"/>
      <c r="C481" s="5"/>
      <c r="D481" s="5"/>
      <c r="E481" s="128"/>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c r="BA481" s="5"/>
      <c r="BB481" s="5"/>
      <c r="BC481" s="5"/>
      <c r="BD481" s="5"/>
      <c r="BE481" s="5"/>
      <c r="BF481" s="5"/>
      <c r="BG481" s="5"/>
      <c r="BH481" s="5"/>
      <c r="BI481" s="5"/>
      <c r="BJ481" s="5"/>
      <c r="BK481" s="5"/>
      <c r="BL481" s="5"/>
      <c r="BM481" s="5"/>
      <c r="BN481" s="5"/>
      <c r="BO481" s="5"/>
      <c r="BP481" s="5"/>
      <c r="BQ481" s="5"/>
      <c r="BR481" s="5"/>
      <c r="BS481" s="5"/>
      <c r="BT481" s="5"/>
      <c r="BU481" s="5"/>
      <c r="BV481" s="5"/>
      <c r="BW481" s="5"/>
      <c r="BX481" s="5"/>
      <c r="BY481" s="5"/>
      <c r="BZ481" s="5"/>
      <c r="CA481" s="5"/>
      <c r="CB481" s="5"/>
      <c r="CC481" s="5"/>
      <c r="CD481" s="5"/>
      <c r="CE481" s="5"/>
      <c r="CF481" s="5"/>
      <c r="CG481" s="5"/>
      <c r="CH481" s="9"/>
      <c r="CI481" s="9"/>
      <c r="CJ481" s="9"/>
      <c r="CK481" s="9"/>
      <c r="CL481" s="9"/>
      <c r="CM481" s="9"/>
      <c r="CN481" s="9"/>
      <c r="CO481" s="9"/>
      <c r="CP481" s="9"/>
      <c r="CQ481" s="9"/>
      <c r="CR481" s="9"/>
      <c r="CS481" s="9"/>
      <c r="CT481" s="9"/>
      <c r="CU481" s="9"/>
      <c r="CV481" s="9"/>
      <c r="CW481" s="9"/>
      <c r="CX481" s="9"/>
      <c r="CY481" s="9"/>
      <c r="CZ481" s="9"/>
      <c r="DA481" s="9"/>
      <c r="DB481" s="9"/>
      <c r="DC481" s="9"/>
      <c r="DD481" s="5"/>
    </row>
    <row r="482" spans="1:108" x14ac:dyDescent="0.25">
      <c r="A482" s="5"/>
      <c r="B482" s="5"/>
      <c r="C482" s="5"/>
      <c r="D482" s="5"/>
      <c r="E482" s="128"/>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c r="BA482" s="5"/>
      <c r="BB482" s="5"/>
      <c r="BC482" s="5"/>
      <c r="BD482" s="5"/>
      <c r="BE482" s="5"/>
      <c r="BF482" s="5"/>
      <c r="BG482" s="5"/>
      <c r="BH482" s="5"/>
      <c r="BI482" s="5"/>
      <c r="BJ482" s="5"/>
      <c r="BK482" s="5"/>
      <c r="BL482" s="5"/>
      <c r="BM482" s="5"/>
      <c r="BN482" s="5"/>
      <c r="BO482" s="5"/>
      <c r="BP482" s="5"/>
      <c r="BQ482" s="5"/>
      <c r="BR482" s="5"/>
      <c r="BS482" s="5"/>
      <c r="BT482" s="5"/>
      <c r="BU482" s="5"/>
      <c r="BV482" s="5"/>
      <c r="BW482" s="5"/>
      <c r="BX482" s="5"/>
      <c r="BY482" s="5"/>
      <c r="BZ482" s="5"/>
      <c r="CA482" s="5"/>
      <c r="CB482" s="5"/>
      <c r="CC482" s="5"/>
      <c r="CD482" s="5"/>
      <c r="CE482" s="5"/>
      <c r="CF482" s="5"/>
      <c r="CG482" s="5"/>
      <c r="CH482" s="9"/>
      <c r="CI482" s="9"/>
      <c r="CJ482" s="9"/>
      <c r="CK482" s="9"/>
      <c r="CL482" s="9"/>
      <c r="CM482" s="9"/>
      <c r="CN482" s="9"/>
      <c r="CO482" s="9"/>
      <c r="CP482" s="9"/>
      <c r="CQ482" s="9"/>
      <c r="CR482" s="9"/>
      <c r="CS482" s="9"/>
      <c r="CT482" s="9"/>
      <c r="CU482" s="9"/>
      <c r="CV482" s="9"/>
      <c r="CW482" s="9"/>
      <c r="CX482" s="9"/>
      <c r="CY482" s="9"/>
      <c r="CZ482" s="9"/>
      <c r="DA482" s="9"/>
      <c r="DB482" s="9"/>
      <c r="DC482" s="9"/>
      <c r="DD482" s="5"/>
    </row>
    <row r="483" spans="1:108" x14ac:dyDescent="0.25">
      <c r="A483" s="5"/>
      <c r="B483" s="5"/>
      <c r="C483" s="5"/>
      <c r="D483" s="5"/>
      <c r="E483" s="128"/>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c r="BA483" s="5"/>
      <c r="BB483" s="5"/>
      <c r="BC483" s="5"/>
      <c r="BD483" s="5"/>
      <c r="BE483" s="5"/>
      <c r="BF483" s="5"/>
      <c r="BG483" s="5"/>
      <c r="BH483" s="5"/>
      <c r="BI483" s="5"/>
      <c r="BJ483" s="5"/>
      <c r="BK483" s="5"/>
      <c r="BL483" s="5"/>
      <c r="BM483" s="5"/>
      <c r="BN483" s="5"/>
      <c r="BO483" s="5"/>
      <c r="BP483" s="5"/>
      <c r="BQ483" s="5"/>
      <c r="BR483" s="5"/>
      <c r="BS483" s="5"/>
      <c r="BT483" s="5"/>
      <c r="BU483" s="5"/>
      <c r="BV483" s="5"/>
      <c r="BW483" s="5"/>
      <c r="BX483" s="5"/>
      <c r="BY483" s="5"/>
      <c r="BZ483" s="5"/>
      <c r="CA483" s="5"/>
      <c r="CB483" s="5"/>
      <c r="CC483" s="5"/>
      <c r="CD483" s="5"/>
      <c r="CE483" s="5"/>
      <c r="CF483" s="5"/>
      <c r="CG483" s="5"/>
      <c r="CH483" s="9"/>
      <c r="CI483" s="9"/>
      <c r="CJ483" s="9"/>
      <c r="CK483" s="9"/>
      <c r="CL483" s="9"/>
      <c r="CM483" s="9"/>
      <c r="CN483" s="9"/>
      <c r="CO483" s="9"/>
      <c r="CP483" s="9"/>
      <c r="CQ483" s="9"/>
      <c r="CR483" s="9"/>
      <c r="CS483" s="9"/>
      <c r="CT483" s="9"/>
      <c r="CU483" s="9"/>
      <c r="CV483" s="9"/>
      <c r="CW483" s="9"/>
      <c r="CX483" s="9"/>
      <c r="CY483" s="9"/>
      <c r="CZ483" s="9"/>
      <c r="DA483" s="9"/>
      <c r="DB483" s="9"/>
      <c r="DC483" s="9"/>
      <c r="DD483" s="5"/>
    </row>
    <row r="484" spans="1:108" x14ac:dyDescent="0.25">
      <c r="A484" s="5"/>
      <c r="B484" s="5"/>
      <c r="C484" s="5"/>
      <c r="D484" s="5"/>
      <c r="E484" s="128"/>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c r="BA484" s="5"/>
      <c r="BB484" s="5"/>
      <c r="BC484" s="5"/>
      <c r="BD484" s="5"/>
      <c r="BE484" s="5"/>
      <c r="BF484" s="5"/>
      <c r="BG484" s="5"/>
      <c r="BH484" s="5"/>
      <c r="BI484" s="5"/>
      <c r="BJ484" s="5"/>
      <c r="BK484" s="5"/>
      <c r="BL484" s="5"/>
      <c r="BM484" s="5"/>
      <c r="BN484" s="5"/>
      <c r="BO484" s="5"/>
      <c r="BP484" s="5"/>
      <c r="BQ484" s="5"/>
      <c r="BR484" s="5"/>
      <c r="BS484" s="5"/>
      <c r="BT484" s="5"/>
      <c r="BU484" s="5"/>
      <c r="BV484" s="5"/>
      <c r="BW484" s="5"/>
      <c r="BX484" s="5"/>
      <c r="BY484" s="5"/>
      <c r="BZ484" s="5"/>
      <c r="CA484" s="5"/>
      <c r="CB484" s="5"/>
      <c r="CC484" s="5"/>
      <c r="CD484" s="5"/>
      <c r="CE484" s="5"/>
      <c r="CF484" s="5"/>
      <c r="CG484" s="5"/>
      <c r="CH484" s="9"/>
      <c r="CI484" s="9"/>
      <c r="CJ484" s="9"/>
      <c r="CK484" s="9"/>
      <c r="CL484" s="9"/>
      <c r="CM484" s="9"/>
      <c r="CN484" s="9"/>
      <c r="CO484" s="9"/>
      <c r="CP484" s="9"/>
      <c r="CQ484" s="9"/>
      <c r="CR484" s="9"/>
      <c r="CS484" s="9"/>
      <c r="CT484" s="9"/>
      <c r="CU484" s="9"/>
      <c r="CV484" s="9"/>
      <c r="CW484" s="9"/>
      <c r="CX484" s="9"/>
      <c r="CY484" s="9"/>
      <c r="CZ484" s="9"/>
      <c r="DA484" s="9"/>
      <c r="DB484" s="9"/>
      <c r="DC484" s="9"/>
      <c r="DD484" s="5"/>
    </row>
    <row r="485" spans="1:108" x14ac:dyDescent="0.25">
      <c r="A485" s="5"/>
      <c r="B485" s="5"/>
      <c r="C485" s="5"/>
      <c r="D485" s="5"/>
      <c r="E485" s="128"/>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c r="BA485" s="5"/>
      <c r="BB485" s="5"/>
      <c r="BC485" s="5"/>
      <c r="BD485" s="5"/>
      <c r="BE485" s="5"/>
      <c r="BF485" s="5"/>
      <c r="BG485" s="5"/>
      <c r="BH485" s="5"/>
      <c r="BI485" s="5"/>
      <c r="BJ485" s="5"/>
      <c r="BK485" s="5"/>
      <c r="BL485" s="5"/>
      <c r="BM485" s="5"/>
      <c r="BN485" s="5"/>
      <c r="BO485" s="5"/>
      <c r="BP485" s="5"/>
      <c r="BQ485" s="5"/>
      <c r="BR485" s="5"/>
      <c r="BS485" s="5"/>
      <c r="BT485" s="5"/>
      <c r="BU485" s="5"/>
      <c r="BV485" s="5"/>
      <c r="BW485" s="5"/>
      <c r="BX485" s="5"/>
      <c r="BY485" s="5"/>
      <c r="BZ485" s="5"/>
      <c r="CA485" s="5"/>
      <c r="CB485" s="5"/>
      <c r="CC485" s="5"/>
      <c r="CD485" s="5"/>
      <c r="CE485" s="5"/>
      <c r="CF485" s="5"/>
      <c r="CG485" s="5"/>
      <c r="CH485" s="9"/>
      <c r="CI485" s="9"/>
      <c r="CJ485" s="9"/>
      <c r="CK485" s="9"/>
      <c r="CL485" s="9"/>
      <c r="CM485" s="9"/>
      <c r="CN485" s="9"/>
      <c r="CO485" s="9"/>
      <c r="CP485" s="9"/>
      <c r="CQ485" s="9"/>
      <c r="CR485" s="9"/>
      <c r="CS485" s="9"/>
      <c r="CT485" s="9"/>
      <c r="CU485" s="9"/>
      <c r="CV485" s="9"/>
      <c r="CW485" s="9"/>
      <c r="CX485" s="9"/>
      <c r="CY485" s="9"/>
      <c r="CZ485" s="9"/>
      <c r="DA485" s="9"/>
      <c r="DB485" s="9"/>
      <c r="DC485" s="9"/>
      <c r="DD485" s="5"/>
    </row>
    <row r="486" spans="1:108" x14ac:dyDescent="0.25">
      <c r="A486" s="5"/>
      <c r="B486" s="5"/>
      <c r="C486" s="5"/>
      <c r="D486" s="5"/>
      <c r="E486" s="128"/>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c r="BA486" s="5"/>
      <c r="BB486" s="5"/>
      <c r="BC486" s="5"/>
      <c r="BD486" s="5"/>
      <c r="BE486" s="5"/>
      <c r="BF486" s="5"/>
      <c r="BG486" s="5"/>
      <c r="BH486" s="5"/>
      <c r="BI486" s="5"/>
      <c r="BJ486" s="5"/>
      <c r="BK486" s="5"/>
      <c r="BL486" s="5"/>
      <c r="BM486" s="5"/>
      <c r="BN486" s="5"/>
      <c r="BO486" s="5"/>
      <c r="BP486" s="5"/>
      <c r="BQ486" s="5"/>
      <c r="BR486" s="5"/>
      <c r="BS486" s="5"/>
      <c r="BT486" s="5"/>
      <c r="BU486" s="5"/>
      <c r="BV486" s="5"/>
      <c r="BW486" s="5"/>
      <c r="BX486" s="5"/>
      <c r="BY486" s="5"/>
      <c r="BZ486" s="5"/>
      <c r="CA486" s="5"/>
      <c r="CB486" s="5"/>
      <c r="CC486" s="5"/>
      <c r="CD486" s="5"/>
      <c r="CE486" s="5"/>
      <c r="CF486" s="5"/>
      <c r="CG486" s="5"/>
      <c r="CH486" s="9"/>
      <c r="CI486" s="9"/>
      <c r="CJ486" s="9"/>
      <c r="CK486" s="9"/>
      <c r="CL486" s="9"/>
      <c r="CM486" s="9"/>
      <c r="CN486" s="9"/>
      <c r="CO486" s="9"/>
      <c r="CP486" s="9"/>
      <c r="CQ486" s="9"/>
      <c r="CR486" s="9"/>
      <c r="CS486" s="9"/>
      <c r="CT486" s="9"/>
      <c r="CU486" s="9"/>
      <c r="CV486" s="9"/>
      <c r="CW486" s="9"/>
      <c r="CX486" s="9"/>
      <c r="CY486" s="9"/>
      <c r="CZ486" s="9"/>
      <c r="DA486" s="9"/>
      <c r="DB486" s="9"/>
      <c r="DC486" s="9"/>
      <c r="DD486" s="5"/>
    </row>
    <row r="487" spans="1:108" x14ac:dyDescent="0.25">
      <c r="A487" s="5"/>
      <c r="B487" s="5"/>
      <c r="C487" s="5"/>
      <c r="D487" s="5"/>
      <c r="E487" s="128"/>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c r="BA487" s="5"/>
      <c r="BB487" s="5"/>
      <c r="BC487" s="5"/>
      <c r="BD487" s="5"/>
      <c r="BE487" s="5"/>
      <c r="BF487" s="5"/>
      <c r="BG487" s="5"/>
      <c r="BH487" s="5"/>
      <c r="BI487" s="5"/>
      <c r="BJ487" s="5"/>
      <c r="BK487" s="5"/>
      <c r="BL487" s="5"/>
      <c r="BM487" s="5"/>
      <c r="BN487" s="5"/>
      <c r="BO487" s="5"/>
      <c r="BP487" s="5"/>
      <c r="BQ487" s="5"/>
      <c r="BR487" s="5"/>
      <c r="BS487" s="5"/>
      <c r="BT487" s="5"/>
      <c r="BU487" s="5"/>
      <c r="BV487" s="5"/>
      <c r="BW487" s="5"/>
      <c r="BX487" s="5"/>
      <c r="BY487" s="5"/>
      <c r="BZ487" s="5"/>
      <c r="CA487" s="5"/>
      <c r="CB487" s="5"/>
      <c r="CC487" s="5"/>
      <c r="CD487" s="5"/>
      <c r="CE487" s="5"/>
      <c r="CF487" s="5"/>
      <c r="CG487" s="5"/>
      <c r="CH487" s="9"/>
      <c r="CI487" s="9"/>
      <c r="CJ487" s="9"/>
      <c r="CK487" s="9"/>
      <c r="CL487" s="9"/>
      <c r="CM487" s="9"/>
      <c r="CN487" s="9"/>
      <c r="CO487" s="9"/>
      <c r="CP487" s="9"/>
      <c r="CQ487" s="9"/>
      <c r="CR487" s="9"/>
      <c r="CS487" s="9"/>
      <c r="CT487" s="9"/>
      <c r="CU487" s="9"/>
      <c r="CV487" s="9"/>
      <c r="CW487" s="9"/>
      <c r="CX487" s="9"/>
      <c r="CY487" s="9"/>
      <c r="CZ487" s="9"/>
      <c r="DA487" s="9"/>
      <c r="DB487" s="9"/>
      <c r="DC487" s="9"/>
      <c r="DD487" s="5"/>
    </row>
    <row r="488" spans="1:108" x14ac:dyDescent="0.25">
      <c r="A488" s="5"/>
      <c r="B488" s="5"/>
      <c r="C488" s="5"/>
      <c r="D488" s="5"/>
      <c r="E488" s="128"/>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c r="BA488" s="5"/>
      <c r="BB488" s="5"/>
      <c r="BC488" s="5"/>
      <c r="BD488" s="5"/>
      <c r="BE488" s="5"/>
      <c r="BF488" s="5"/>
      <c r="BG488" s="5"/>
      <c r="BH488" s="5"/>
      <c r="BI488" s="5"/>
      <c r="BJ488" s="5"/>
      <c r="BK488" s="5"/>
      <c r="BL488" s="5"/>
      <c r="BM488" s="5"/>
      <c r="BN488" s="5"/>
      <c r="BO488" s="5"/>
      <c r="BP488" s="5"/>
      <c r="BQ488" s="5"/>
      <c r="BR488" s="5"/>
      <c r="BS488" s="5"/>
      <c r="BT488" s="5"/>
      <c r="BU488" s="5"/>
      <c r="BV488" s="5"/>
      <c r="BW488" s="5"/>
      <c r="BX488" s="5"/>
      <c r="BY488" s="5"/>
      <c r="BZ488" s="5"/>
      <c r="CA488" s="5"/>
      <c r="CB488" s="5"/>
      <c r="CC488" s="5"/>
      <c r="CD488" s="5"/>
      <c r="CE488" s="5"/>
      <c r="CF488" s="5"/>
      <c r="CG488" s="5"/>
      <c r="CH488" s="9"/>
      <c r="CI488" s="9"/>
      <c r="CJ488" s="9"/>
      <c r="CK488" s="9"/>
      <c r="CL488" s="9"/>
      <c r="CM488" s="9"/>
      <c r="CN488" s="9"/>
      <c r="CO488" s="9"/>
      <c r="CP488" s="9"/>
      <c r="CQ488" s="9"/>
      <c r="CR488" s="9"/>
      <c r="CS488" s="9"/>
      <c r="CT488" s="9"/>
      <c r="CU488" s="9"/>
      <c r="CV488" s="9"/>
      <c r="CW488" s="9"/>
      <c r="CX488" s="9"/>
      <c r="CY488" s="9"/>
      <c r="CZ488" s="9"/>
      <c r="DA488" s="9"/>
      <c r="DB488" s="9"/>
      <c r="DC488" s="9"/>
      <c r="DD488" s="5"/>
    </row>
    <row r="489" spans="1:108" x14ac:dyDescent="0.25">
      <c r="A489" s="5"/>
      <c r="B489" s="5"/>
      <c r="C489" s="5"/>
      <c r="D489" s="5"/>
      <c r="E489" s="128"/>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c r="BA489" s="5"/>
      <c r="BB489" s="5"/>
      <c r="BC489" s="5"/>
      <c r="BD489" s="5"/>
      <c r="BE489" s="5"/>
      <c r="BF489" s="5"/>
      <c r="BG489" s="5"/>
      <c r="BH489" s="5"/>
      <c r="BI489" s="5"/>
      <c r="BJ489" s="5"/>
      <c r="BK489" s="5"/>
      <c r="BL489" s="5"/>
      <c r="BM489" s="5"/>
      <c r="BN489" s="5"/>
      <c r="BO489" s="5"/>
      <c r="BP489" s="5"/>
      <c r="BQ489" s="5"/>
      <c r="BR489" s="5"/>
      <c r="BS489" s="5"/>
      <c r="BT489" s="5"/>
      <c r="BU489" s="5"/>
      <c r="BV489" s="5"/>
      <c r="BW489" s="5"/>
      <c r="BX489" s="5"/>
      <c r="BY489" s="5"/>
      <c r="BZ489" s="5"/>
      <c r="CA489" s="5"/>
      <c r="CB489" s="5"/>
      <c r="CC489" s="5"/>
      <c r="CD489" s="5"/>
      <c r="CE489" s="5"/>
      <c r="CF489" s="5"/>
      <c r="CG489" s="5"/>
      <c r="CH489" s="9"/>
      <c r="CI489" s="9"/>
      <c r="CJ489" s="9"/>
      <c r="CK489" s="9"/>
      <c r="CL489" s="9"/>
      <c r="CM489" s="9"/>
      <c r="CN489" s="9"/>
      <c r="CO489" s="9"/>
      <c r="CP489" s="9"/>
      <c r="CQ489" s="9"/>
      <c r="CR489" s="9"/>
      <c r="CS489" s="9"/>
      <c r="CT489" s="9"/>
      <c r="CU489" s="9"/>
      <c r="CV489" s="9"/>
      <c r="CW489" s="9"/>
      <c r="CX489" s="9"/>
      <c r="CY489" s="9"/>
      <c r="CZ489" s="9"/>
      <c r="DA489" s="9"/>
      <c r="DB489" s="9"/>
      <c r="DC489" s="9"/>
      <c r="DD489" s="5"/>
    </row>
    <row r="490" spans="1:108" x14ac:dyDescent="0.25">
      <c r="A490" s="5"/>
      <c r="B490" s="5"/>
      <c r="C490" s="5"/>
      <c r="D490" s="5"/>
      <c r="E490" s="128"/>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c r="BA490" s="5"/>
      <c r="BB490" s="5"/>
      <c r="BC490" s="5"/>
      <c r="BD490" s="5"/>
      <c r="BE490" s="5"/>
      <c r="BF490" s="5"/>
      <c r="BG490" s="5"/>
      <c r="BH490" s="5"/>
      <c r="BI490" s="5"/>
      <c r="BJ490" s="5"/>
      <c r="BK490" s="5"/>
      <c r="BL490" s="5"/>
      <c r="BM490" s="5"/>
      <c r="BN490" s="5"/>
      <c r="BO490" s="5"/>
      <c r="BP490" s="5"/>
      <c r="BQ490" s="5"/>
      <c r="BR490" s="5"/>
      <c r="BS490" s="5"/>
      <c r="BT490" s="5"/>
      <c r="BU490" s="5"/>
      <c r="BV490" s="5"/>
      <c r="BW490" s="5"/>
      <c r="BX490" s="5"/>
      <c r="BY490" s="5"/>
      <c r="BZ490" s="5"/>
      <c r="CA490" s="5"/>
      <c r="CB490" s="5"/>
      <c r="CC490" s="5"/>
      <c r="CD490" s="5"/>
      <c r="CE490" s="5"/>
      <c r="CF490" s="5"/>
      <c r="CG490" s="5"/>
      <c r="CH490" s="9"/>
      <c r="CI490" s="9"/>
      <c r="CJ490" s="9"/>
      <c r="CK490" s="9"/>
      <c r="CL490" s="9"/>
      <c r="CM490" s="9"/>
      <c r="CN490" s="9"/>
      <c r="CO490" s="9"/>
      <c r="CP490" s="9"/>
      <c r="CQ490" s="9"/>
      <c r="CR490" s="9"/>
      <c r="CS490" s="9"/>
      <c r="CT490" s="9"/>
      <c r="CU490" s="9"/>
      <c r="CV490" s="9"/>
      <c r="CW490" s="9"/>
      <c r="CX490" s="9"/>
      <c r="CY490" s="9"/>
      <c r="CZ490" s="9"/>
      <c r="DA490" s="9"/>
      <c r="DB490" s="9"/>
      <c r="DC490" s="9"/>
      <c r="DD490" s="5"/>
    </row>
    <row r="491" spans="1:108" x14ac:dyDescent="0.25">
      <c r="A491" s="5"/>
      <c r="B491" s="5"/>
      <c r="C491" s="5"/>
      <c r="D491" s="5"/>
      <c r="E491" s="128"/>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c r="BA491" s="5"/>
      <c r="BB491" s="5"/>
      <c r="BC491" s="5"/>
      <c r="BD491" s="5"/>
      <c r="BE491" s="5"/>
      <c r="BF491" s="5"/>
      <c r="BG491" s="5"/>
      <c r="BH491" s="5"/>
      <c r="BI491" s="5"/>
      <c r="BJ491" s="5"/>
      <c r="BK491" s="5"/>
      <c r="BL491" s="5"/>
      <c r="BM491" s="5"/>
      <c r="BN491" s="5"/>
      <c r="BO491" s="5"/>
      <c r="BP491" s="5"/>
      <c r="BQ491" s="5"/>
      <c r="BR491" s="5"/>
      <c r="BS491" s="5"/>
      <c r="BT491" s="5"/>
      <c r="BU491" s="5"/>
      <c r="BV491" s="5"/>
      <c r="BW491" s="5"/>
      <c r="BX491" s="5"/>
      <c r="BY491" s="5"/>
      <c r="BZ491" s="5"/>
      <c r="CA491" s="5"/>
      <c r="CB491" s="5"/>
      <c r="CC491" s="5"/>
      <c r="CD491" s="5"/>
      <c r="CE491" s="5"/>
      <c r="CF491" s="5"/>
      <c r="CG491" s="5"/>
      <c r="CH491" s="9"/>
      <c r="CI491" s="9"/>
      <c r="CJ491" s="9"/>
      <c r="CK491" s="9"/>
      <c r="CL491" s="9"/>
      <c r="CM491" s="9"/>
      <c r="CN491" s="9"/>
      <c r="CO491" s="9"/>
      <c r="CP491" s="9"/>
      <c r="CQ491" s="9"/>
      <c r="CR491" s="9"/>
      <c r="CS491" s="9"/>
      <c r="CT491" s="9"/>
      <c r="CU491" s="9"/>
      <c r="CV491" s="9"/>
      <c r="CW491" s="9"/>
      <c r="CX491" s="9"/>
      <c r="CY491" s="9"/>
      <c r="CZ491" s="9"/>
      <c r="DA491" s="9"/>
      <c r="DB491" s="9"/>
      <c r="DC491" s="9"/>
      <c r="DD491" s="5"/>
    </row>
    <row r="492" spans="1:108" x14ac:dyDescent="0.25">
      <c r="A492" s="5"/>
      <c r="B492" s="5"/>
      <c r="C492" s="5"/>
      <c r="D492" s="5"/>
      <c r="E492" s="128"/>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c r="BA492" s="5"/>
      <c r="BB492" s="5"/>
      <c r="BC492" s="5"/>
      <c r="BD492" s="5"/>
      <c r="BE492" s="5"/>
      <c r="BF492" s="5"/>
      <c r="BG492" s="5"/>
      <c r="BH492" s="5"/>
      <c r="BI492" s="5"/>
      <c r="BJ492" s="5"/>
      <c r="BK492" s="5"/>
      <c r="BL492" s="5"/>
      <c r="BM492" s="5"/>
      <c r="BN492" s="5"/>
      <c r="BO492" s="5"/>
      <c r="BP492" s="5"/>
      <c r="BQ492" s="5"/>
      <c r="BR492" s="5"/>
      <c r="BS492" s="5"/>
      <c r="BT492" s="5"/>
      <c r="BU492" s="5"/>
      <c r="BV492" s="5"/>
      <c r="BW492" s="5"/>
      <c r="BX492" s="5"/>
      <c r="BY492" s="5"/>
      <c r="BZ492" s="5"/>
      <c r="CA492" s="5"/>
      <c r="CB492" s="5"/>
      <c r="CC492" s="5"/>
      <c r="CD492" s="5"/>
      <c r="CE492" s="5"/>
      <c r="CF492" s="5"/>
      <c r="CG492" s="5"/>
      <c r="CH492" s="9"/>
      <c r="CI492" s="9"/>
      <c r="CJ492" s="9"/>
      <c r="CK492" s="9"/>
      <c r="CL492" s="9"/>
      <c r="CM492" s="9"/>
      <c r="CN492" s="9"/>
      <c r="CO492" s="9"/>
      <c r="CP492" s="9"/>
      <c r="CQ492" s="9"/>
      <c r="CR492" s="9"/>
      <c r="CS492" s="9"/>
      <c r="CT492" s="9"/>
      <c r="CU492" s="9"/>
      <c r="CV492" s="9"/>
      <c r="CW492" s="9"/>
      <c r="CX492" s="9"/>
      <c r="CY492" s="9"/>
      <c r="CZ492" s="9"/>
      <c r="DA492" s="9"/>
      <c r="DB492" s="9"/>
      <c r="DC492" s="9"/>
      <c r="DD492" s="5"/>
    </row>
    <row r="493" spans="1:108" x14ac:dyDescent="0.25">
      <c r="A493" s="5"/>
      <c r="B493" s="5"/>
      <c r="C493" s="5"/>
      <c r="D493" s="5"/>
      <c r="E493" s="128"/>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c r="BA493" s="5"/>
      <c r="BB493" s="5"/>
      <c r="BC493" s="5"/>
      <c r="BD493" s="5"/>
      <c r="BE493" s="5"/>
      <c r="BF493" s="5"/>
      <c r="BG493" s="5"/>
      <c r="BH493" s="5"/>
      <c r="BI493" s="5"/>
      <c r="BJ493" s="5"/>
      <c r="BK493" s="5"/>
      <c r="BL493" s="5"/>
      <c r="BM493" s="5"/>
      <c r="BN493" s="5"/>
      <c r="BO493" s="5"/>
      <c r="BP493" s="5"/>
      <c r="BQ493" s="5"/>
      <c r="BR493" s="5"/>
      <c r="BS493" s="5"/>
      <c r="BT493" s="5"/>
      <c r="BU493" s="5"/>
      <c r="BV493" s="5"/>
      <c r="BW493" s="5"/>
      <c r="BX493" s="5"/>
      <c r="BY493" s="5"/>
      <c r="BZ493" s="5"/>
      <c r="CA493" s="5"/>
      <c r="CB493" s="5"/>
      <c r="CC493" s="5"/>
      <c r="CD493" s="5"/>
      <c r="CE493" s="5"/>
      <c r="CF493" s="5"/>
      <c r="CG493" s="5"/>
      <c r="CH493" s="9"/>
      <c r="CI493" s="9"/>
      <c r="CJ493" s="9"/>
      <c r="CK493" s="9"/>
      <c r="CL493" s="9"/>
      <c r="CM493" s="9"/>
      <c r="CN493" s="9"/>
      <c r="CO493" s="9"/>
      <c r="CP493" s="9"/>
      <c r="CQ493" s="9"/>
      <c r="CR493" s="9"/>
      <c r="CS493" s="9"/>
      <c r="CT493" s="9"/>
      <c r="CU493" s="9"/>
      <c r="CV493" s="9"/>
      <c r="CW493" s="9"/>
      <c r="CX493" s="9"/>
      <c r="CY493" s="9"/>
      <c r="CZ493" s="9"/>
      <c r="DA493" s="9"/>
      <c r="DB493" s="9"/>
      <c r="DC493" s="9"/>
      <c r="DD493" s="5"/>
    </row>
    <row r="494" spans="1:108" x14ac:dyDescent="0.25">
      <c r="A494" s="5"/>
      <c r="B494" s="5"/>
      <c r="C494" s="5"/>
      <c r="D494" s="5"/>
      <c r="E494" s="128"/>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c r="BA494" s="5"/>
      <c r="BB494" s="5"/>
      <c r="BC494" s="5"/>
      <c r="BD494" s="5"/>
      <c r="BE494" s="5"/>
      <c r="BF494" s="5"/>
      <c r="BG494" s="5"/>
      <c r="BH494" s="5"/>
      <c r="BI494" s="5"/>
      <c r="BJ494" s="5"/>
      <c r="BK494" s="5"/>
      <c r="BL494" s="5"/>
      <c r="BM494" s="5"/>
      <c r="BN494" s="5"/>
      <c r="BO494" s="5"/>
      <c r="BP494" s="5"/>
      <c r="BQ494" s="5"/>
      <c r="BR494" s="5"/>
      <c r="BS494" s="5"/>
      <c r="BT494" s="5"/>
      <c r="BU494" s="5"/>
      <c r="BV494" s="5"/>
      <c r="BW494" s="5"/>
      <c r="BX494" s="5"/>
      <c r="BY494" s="5"/>
      <c r="BZ494" s="5"/>
      <c r="CA494" s="5"/>
      <c r="CB494" s="5"/>
      <c r="CC494" s="5"/>
      <c r="CD494" s="5"/>
      <c r="CE494" s="5"/>
      <c r="CF494" s="5"/>
      <c r="CG494" s="5"/>
      <c r="CH494" s="9"/>
      <c r="CI494" s="9"/>
      <c r="CJ494" s="9"/>
      <c r="CK494" s="9"/>
      <c r="CL494" s="9"/>
      <c r="CM494" s="9"/>
      <c r="CN494" s="9"/>
      <c r="CO494" s="9"/>
      <c r="CP494" s="9"/>
      <c r="CQ494" s="9"/>
      <c r="CR494" s="9"/>
      <c r="CS494" s="9"/>
      <c r="CT494" s="9"/>
      <c r="CU494" s="9"/>
      <c r="CV494" s="9"/>
      <c r="CW494" s="9"/>
      <c r="CX494" s="9"/>
      <c r="CY494" s="9"/>
      <c r="CZ494" s="9"/>
      <c r="DA494" s="9"/>
      <c r="DB494" s="9"/>
      <c r="DC494" s="9"/>
      <c r="DD494" s="5"/>
    </row>
    <row r="495" spans="1:108" x14ac:dyDescent="0.25">
      <c r="A495" s="5"/>
      <c r="B495" s="5"/>
      <c r="C495" s="5"/>
      <c r="D495" s="5"/>
      <c r="E495" s="128"/>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c r="BA495" s="5"/>
      <c r="BB495" s="5"/>
      <c r="BC495" s="5"/>
      <c r="BD495" s="5"/>
      <c r="BE495" s="5"/>
      <c r="BF495" s="5"/>
      <c r="BG495" s="5"/>
      <c r="BH495" s="5"/>
      <c r="BI495" s="5"/>
      <c r="BJ495" s="5"/>
      <c r="BK495" s="5"/>
      <c r="BL495" s="5"/>
      <c r="BM495" s="5"/>
      <c r="BN495" s="5"/>
      <c r="BO495" s="5"/>
      <c r="BP495" s="5"/>
      <c r="BQ495" s="5"/>
      <c r="BR495" s="5"/>
      <c r="BS495" s="5"/>
      <c r="BT495" s="5"/>
      <c r="BU495" s="5"/>
      <c r="BV495" s="5"/>
      <c r="BW495" s="5"/>
      <c r="BX495" s="5"/>
      <c r="BY495" s="5"/>
      <c r="BZ495" s="5"/>
      <c r="CA495" s="5"/>
      <c r="CB495" s="5"/>
      <c r="CC495" s="5"/>
      <c r="CD495" s="5"/>
      <c r="CE495" s="5"/>
      <c r="CF495" s="5"/>
      <c r="CG495" s="5"/>
      <c r="CH495" s="9"/>
      <c r="CI495" s="9"/>
      <c r="CJ495" s="9"/>
      <c r="CK495" s="9"/>
      <c r="CL495" s="9"/>
      <c r="CM495" s="9"/>
      <c r="CN495" s="9"/>
      <c r="CO495" s="9"/>
      <c r="CP495" s="9"/>
      <c r="CQ495" s="9"/>
      <c r="CR495" s="9"/>
      <c r="CS495" s="9"/>
      <c r="CT495" s="9"/>
      <c r="CU495" s="9"/>
      <c r="CV495" s="9"/>
      <c r="CW495" s="9"/>
      <c r="CX495" s="9"/>
      <c r="CY495" s="9"/>
      <c r="CZ495" s="9"/>
      <c r="DA495" s="9"/>
      <c r="DB495" s="9"/>
      <c r="DC495" s="9"/>
      <c r="DD495" s="5"/>
    </row>
    <row r="496" spans="1:108" x14ac:dyDescent="0.25">
      <c r="A496" s="5"/>
      <c r="B496" s="5"/>
      <c r="C496" s="5"/>
      <c r="D496" s="5"/>
      <c r="E496" s="128"/>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c r="BA496" s="5"/>
      <c r="BB496" s="5"/>
      <c r="BC496" s="5"/>
      <c r="BD496" s="5"/>
      <c r="BE496" s="5"/>
      <c r="BF496" s="5"/>
      <c r="BG496" s="5"/>
      <c r="BH496" s="5"/>
      <c r="BI496" s="5"/>
      <c r="BJ496" s="5"/>
      <c r="BK496" s="5"/>
      <c r="BL496" s="5"/>
      <c r="BM496" s="5"/>
      <c r="BN496" s="5"/>
      <c r="BO496" s="5"/>
      <c r="BP496" s="5"/>
      <c r="BQ496" s="5"/>
      <c r="BR496" s="5"/>
      <c r="BS496" s="5"/>
      <c r="BT496" s="5"/>
      <c r="BU496" s="5"/>
      <c r="BV496" s="5"/>
      <c r="BW496" s="5"/>
      <c r="BX496" s="5"/>
      <c r="BY496" s="5"/>
      <c r="BZ496" s="5"/>
      <c r="CA496" s="5"/>
      <c r="CB496" s="5"/>
      <c r="CC496" s="5"/>
      <c r="CD496" s="5"/>
      <c r="CE496" s="5"/>
      <c r="CF496" s="5"/>
      <c r="CG496" s="5"/>
      <c r="CH496" s="9"/>
      <c r="CI496" s="9"/>
      <c r="CJ496" s="9"/>
      <c r="CK496" s="9"/>
      <c r="CL496" s="9"/>
      <c r="CM496" s="9"/>
      <c r="CN496" s="9"/>
      <c r="CO496" s="9"/>
      <c r="CP496" s="9"/>
      <c r="CQ496" s="9"/>
      <c r="CR496" s="9"/>
      <c r="CS496" s="9"/>
      <c r="CT496" s="9"/>
      <c r="CU496" s="9"/>
      <c r="CV496" s="9"/>
      <c r="CW496" s="9"/>
      <c r="CX496" s="9"/>
      <c r="CY496" s="9"/>
      <c r="CZ496" s="9"/>
      <c r="DA496" s="9"/>
      <c r="DB496" s="9"/>
      <c r="DC496" s="9"/>
      <c r="DD496" s="5"/>
    </row>
    <row r="497" spans="1:108" x14ac:dyDescent="0.25">
      <c r="A497" s="5"/>
      <c r="B497" s="5"/>
      <c r="C497" s="5"/>
      <c r="D497" s="5"/>
      <c r="E497" s="128"/>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c r="BA497" s="5"/>
      <c r="BB497" s="5"/>
      <c r="BC497" s="5"/>
      <c r="BD497" s="5"/>
      <c r="BE497" s="5"/>
      <c r="BF497" s="5"/>
      <c r="BG497" s="5"/>
      <c r="BH497" s="5"/>
      <c r="BI497" s="5"/>
      <c r="BJ497" s="5"/>
      <c r="BK497" s="5"/>
      <c r="BL497" s="5"/>
      <c r="BM497" s="5"/>
      <c r="BN497" s="5"/>
      <c r="BO497" s="5"/>
      <c r="BP497" s="5"/>
      <c r="BQ497" s="5"/>
      <c r="BR497" s="5"/>
      <c r="BS497" s="5"/>
      <c r="BT497" s="5"/>
      <c r="BU497" s="5"/>
      <c r="BV497" s="5"/>
      <c r="BW497" s="5"/>
      <c r="BX497" s="5"/>
      <c r="BY497" s="5"/>
      <c r="BZ497" s="5"/>
      <c r="CA497" s="5"/>
      <c r="CB497" s="5"/>
      <c r="CC497" s="5"/>
      <c r="CD497" s="5"/>
      <c r="CE497" s="5"/>
      <c r="CF497" s="5"/>
      <c r="CG497" s="5"/>
      <c r="CH497" s="9"/>
      <c r="CI497" s="9"/>
      <c r="CJ497" s="9"/>
      <c r="CK497" s="9"/>
      <c r="CL497" s="9"/>
      <c r="CM497" s="9"/>
      <c r="CN497" s="9"/>
      <c r="CO497" s="9"/>
      <c r="CP497" s="9"/>
      <c r="CQ497" s="9"/>
      <c r="CR497" s="9"/>
      <c r="CS497" s="9"/>
      <c r="CT497" s="9"/>
      <c r="CU497" s="9"/>
      <c r="CV497" s="9"/>
      <c r="CW497" s="9"/>
      <c r="CX497" s="9"/>
      <c r="CY497" s="9"/>
      <c r="CZ497" s="9"/>
      <c r="DA497" s="9"/>
      <c r="DB497" s="9"/>
      <c r="DC497" s="9"/>
      <c r="DD497" s="5"/>
    </row>
    <row r="498" spans="1:108" x14ac:dyDescent="0.25">
      <c r="A498" s="5"/>
      <c r="B498" s="5"/>
      <c r="C498" s="5"/>
      <c r="D498" s="5"/>
      <c r="E498" s="128"/>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c r="AX498" s="5"/>
      <c r="AY498" s="5"/>
      <c r="AZ498" s="5"/>
      <c r="BA498" s="5"/>
      <c r="BB498" s="5"/>
      <c r="BC498" s="5"/>
      <c r="BD498" s="5"/>
      <c r="BE498" s="5"/>
      <c r="BF498" s="5"/>
      <c r="BG498" s="5"/>
      <c r="BH498" s="5"/>
      <c r="BI498" s="5"/>
      <c r="BJ498" s="5"/>
      <c r="BK498" s="5"/>
      <c r="BL498" s="5"/>
      <c r="BM498" s="5"/>
      <c r="BN498" s="5"/>
      <c r="BO498" s="5"/>
      <c r="BP498" s="5"/>
      <c r="BQ498" s="5"/>
      <c r="BR498" s="5"/>
      <c r="BS498" s="5"/>
      <c r="BT498" s="5"/>
      <c r="BU498" s="5"/>
      <c r="BV498" s="5"/>
      <c r="BW498" s="5"/>
      <c r="BX498" s="5"/>
      <c r="BY498" s="5"/>
      <c r="BZ498" s="5"/>
      <c r="CA498" s="5"/>
      <c r="CB498" s="5"/>
      <c r="CC498" s="5"/>
      <c r="CD498" s="5"/>
      <c r="CE498" s="5"/>
      <c r="CF498" s="5"/>
      <c r="CG498" s="5"/>
      <c r="CH498" s="9"/>
      <c r="CI498" s="9"/>
      <c r="CJ498" s="9"/>
      <c r="CK498" s="9"/>
      <c r="CL498" s="9"/>
      <c r="CM498" s="9"/>
      <c r="CN498" s="9"/>
      <c r="CO498" s="9"/>
      <c r="CP498" s="9"/>
      <c r="CQ498" s="9"/>
      <c r="CR498" s="9"/>
      <c r="CS498" s="9"/>
      <c r="CT498" s="9"/>
      <c r="CU498" s="9"/>
      <c r="CV498" s="9"/>
      <c r="CW498" s="9"/>
      <c r="CX498" s="9"/>
      <c r="CY498" s="9"/>
      <c r="CZ498" s="9"/>
      <c r="DA498" s="9"/>
      <c r="DB498" s="9"/>
      <c r="DC498" s="9"/>
      <c r="DD498" s="5"/>
    </row>
    <row r="499" spans="1:108" x14ac:dyDescent="0.25">
      <c r="A499" s="5"/>
      <c r="B499" s="5"/>
      <c r="C499" s="5"/>
      <c r="D499" s="5"/>
      <c r="E499" s="128"/>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c r="BA499" s="5"/>
      <c r="BB499" s="5"/>
      <c r="BC499" s="5"/>
      <c r="BD499" s="5"/>
      <c r="BE499" s="5"/>
      <c r="BF499" s="5"/>
      <c r="BG499" s="5"/>
      <c r="BH499" s="5"/>
      <c r="BI499" s="5"/>
      <c r="BJ499" s="5"/>
      <c r="BK499" s="5"/>
      <c r="BL499" s="5"/>
      <c r="BM499" s="5"/>
      <c r="BN499" s="5"/>
      <c r="BO499" s="5"/>
      <c r="BP499" s="5"/>
      <c r="BQ499" s="5"/>
      <c r="BR499" s="5"/>
      <c r="BS499" s="5"/>
      <c r="BT499" s="5"/>
      <c r="BU499" s="5"/>
      <c r="BV499" s="5"/>
      <c r="BW499" s="5"/>
      <c r="BX499" s="5"/>
      <c r="BY499" s="5"/>
      <c r="BZ499" s="5"/>
      <c r="CA499" s="5"/>
      <c r="CB499" s="5"/>
      <c r="CC499" s="5"/>
      <c r="CD499" s="5"/>
      <c r="CE499" s="5"/>
      <c r="CF499" s="5"/>
      <c r="CG499" s="5"/>
      <c r="CH499" s="9"/>
      <c r="CI499" s="9"/>
      <c r="CJ499" s="9"/>
      <c r="CK499" s="9"/>
      <c r="CL499" s="9"/>
      <c r="CM499" s="9"/>
      <c r="CN499" s="9"/>
      <c r="CO499" s="9"/>
      <c r="CP499" s="9"/>
      <c r="CQ499" s="9"/>
      <c r="CR499" s="9"/>
      <c r="CS499" s="9"/>
      <c r="CT499" s="9"/>
      <c r="CU499" s="9"/>
      <c r="CV499" s="9"/>
      <c r="CW499" s="9"/>
      <c r="CX499" s="9"/>
      <c r="CY499" s="9"/>
      <c r="CZ499" s="9"/>
      <c r="DA499" s="9"/>
      <c r="DB499" s="9"/>
      <c r="DC499" s="9"/>
      <c r="DD499" s="5"/>
    </row>
    <row r="500" spans="1:108" x14ac:dyDescent="0.25">
      <c r="A500" s="5"/>
      <c r="B500" s="5"/>
      <c r="C500" s="5"/>
      <c r="D500" s="5"/>
      <c r="E500" s="128"/>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c r="BA500" s="5"/>
      <c r="BB500" s="5"/>
      <c r="BC500" s="5"/>
      <c r="BD500" s="5"/>
      <c r="BE500" s="5"/>
      <c r="BF500" s="5"/>
      <c r="BG500" s="5"/>
      <c r="BH500" s="5"/>
      <c r="BI500" s="5"/>
      <c r="BJ500" s="5"/>
      <c r="BK500" s="5"/>
      <c r="BL500" s="5"/>
      <c r="BM500" s="5"/>
      <c r="BN500" s="5"/>
      <c r="BO500" s="5"/>
      <c r="BP500" s="5"/>
      <c r="BQ500" s="5"/>
      <c r="BR500" s="5"/>
      <c r="BS500" s="5"/>
      <c r="BT500" s="5"/>
      <c r="BU500" s="5"/>
      <c r="BV500" s="5"/>
      <c r="BW500" s="5"/>
      <c r="BX500" s="5"/>
      <c r="BY500" s="5"/>
      <c r="BZ500" s="5"/>
      <c r="CA500" s="5"/>
      <c r="CB500" s="5"/>
      <c r="CC500" s="5"/>
      <c r="CD500" s="5"/>
      <c r="CE500" s="5"/>
      <c r="CF500" s="5"/>
      <c r="CG500" s="5"/>
      <c r="CH500" s="9"/>
      <c r="CI500" s="9"/>
      <c r="CJ500" s="9"/>
      <c r="CK500" s="9"/>
      <c r="CL500" s="9"/>
      <c r="CM500" s="9"/>
      <c r="CN500" s="9"/>
      <c r="CO500" s="9"/>
      <c r="CP500" s="9"/>
      <c r="CQ500" s="9"/>
      <c r="CR500" s="9"/>
      <c r="CS500" s="9"/>
      <c r="CT500" s="9"/>
      <c r="CU500" s="9"/>
      <c r="CV500" s="9"/>
      <c r="CW500" s="9"/>
      <c r="CX500" s="9"/>
      <c r="CY500" s="9"/>
      <c r="CZ500" s="9"/>
      <c r="DA500" s="9"/>
      <c r="DB500" s="9"/>
      <c r="DC500" s="9"/>
      <c r="DD500" s="5"/>
    </row>
    <row r="501" spans="1:108" x14ac:dyDescent="0.25">
      <c r="A501" s="5"/>
      <c r="B501" s="5"/>
      <c r="C501" s="5"/>
      <c r="D501" s="5"/>
      <c r="E501" s="128"/>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c r="BA501" s="5"/>
      <c r="BB501" s="5"/>
      <c r="BC501" s="5"/>
      <c r="BD501" s="5"/>
      <c r="BE501" s="5"/>
      <c r="BF501" s="5"/>
      <c r="BG501" s="5"/>
      <c r="BH501" s="5"/>
      <c r="BI501" s="5"/>
      <c r="BJ501" s="5"/>
      <c r="BK501" s="5"/>
      <c r="BL501" s="5"/>
      <c r="BM501" s="5"/>
      <c r="BN501" s="5"/>
      <c r="BO501" s="5"/>
      <c r="BP501" s="5"/>
      <c r="BQ501" s="5"/>
      <c r="BR501" s="5"/>
      <c r="BS501" s="5"/>
      <c r="BT501" s="5"/>
      <c r="BU501" s="5"/>
      <c r="BV501" s="5"/>
      <c r="BW501" s="5"/>
      <c r="BX501" s="5"/>
      <c r="BY501" s="5"/>
      <c r="BZ501" s="5"/>
      <c r="CA501" s="5"/>
      <c r="CB501" s="5"/>
      <c r="CC501" s="5"/>
      <c r="CD501" s="5"/>
      <c r="CE501" s="5"/>
      <c r="CF501" s="5"/>
      <c r="CG501" s="5"/>
      <c r="CH501" s="9"/>
      <c r="CI501" s="9"/>
      <c r="CJ501" s="9"/>
      <c r="CK501" s="9"/>
      <c r="CL501" s="9"/>
      <c r="CM501" s="9"/>
      <c r="CN501" s="9"/>
      <c r="CO501" s="9"/>
      <c r="CP501" s="9"/>
      <c r="CQ501" s="9"/>
      <c r="CR501" s="9"/>
      <c r="CS501" s="9"/>
      <c r="CT501" s="9"/>
      <c r="CU501" s="9"/>
      <c r="CV501" s="9"/>
      <c r="CW501" s="9"/>
      <c r="CX501" s="9"/>
      <c r="CY501" s="9"/>
      <c r="CZ501" s="9"/>
      <c r="DA501" s="9"/>
      <c r="DB501" s="9"/>
      <c r="DC501" s="9"/>
      <c r="DD501" s="5"/>
    </row>
    <row r="502" spans="1:108" x14ac:dyDescent="0.25">
      <c r="A502" s="5"/>
      <c r="B502" s="5"/>
      <c r="C502" s="5"/>
      <c r="D502" s="5"/>
      <c r="E502" s="128"/>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5"/>
      <c r="AY502" s="5"/>
      <c r="AZ502" s="5"/>
      <c r="BA502" s="5"/>
      <c r="BB502" s="5"/>
      <c r="BC502" s="5"/>
      <c r="BD502" s="5"/>
      <c r="BE502" s="5"/>
      <c r="BF502" s="5"/>
      <c r="BG502" s="5"/>
      <c r="BH502" s="5"/>
      <c r="BI502" s="5"/>
      <c r="BJ502" s="5"/>
      <c r="BK502" s="5"/>
      <c r="BL502" s="5"/>
      <c r="BM502" s="5"/>
      <c r="BN502" s="5"/>
      <c r="BO502" s="5"/>
      <c r="BP502" s="5"/>
      <c r="BQ502" s="5"/>
      <c r="BR502" s="5"/>
      <c r="BS502" s="5"/>
      <c r="BT502" s="5"/>
      <c r="BU502" s="5"/>
      <c r="BV502" s="5"/>
      <c r="BW502" s="5"/>
      <c r="BX502" s="5"/>
      <c r="BY502" s="5"/>
      <c r="BZ502" s="5"/>
      <c r="CA502" s="5"/>
      <c r="CB502" s="5"/>
      <c r="CC502" s="5"/>
      <c r="CD502" s="5"/>
      <c r="CE502" s="5"/>
      <c r="CF502" s="5"/>
      <c r="CG502" s="5"/>
      <c r="CH502" s="9"/>
      <c r="CI502" s="9"/>
      <c r="CJ502" s="9"/>
      <c r="CK502" s="9"/>
      <c r="CL502" s="9"/>
      <c r="CM502" s="9"/>
      <c r="CN502" s="9"/>
      <c r="CO502" s="9"/>
      <c r="CP502" s="9"/>
      <c r="CQ502" s="9"/>
      <c r="CR502" s="9"/>
      <c r="CS502" s="9"/>
      <c r="CT502" s="9"/>
      <c r="CU502" s="9"/>
      <c r="CV502" s="9"/>
      <c r="CW502" s="9"/>
      <c r="CX502" s="9"/>
      <c r="CY502" s="9"/>
      <c r="CZ502" s="9"/>
      <c r="DA502" s="9"/>
      <c r="DB502" s="9"/>
      <c r="DC502" s="9"/>
      <c r="DD502" s="5"/>
    </row>
    <row r="503" spans="1:108" x14ac:dyDescent="0.25">
      <c r="A503" s="5"/>
      <c r="B503" s="5"/>
      <c r="C503" s="5"/>
      <c r="D503" s="5"/>
      <c r="E503" s="128"/>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5"/>
      <c r="AY503" s="5"/>
      <c r="AZ503" s="5"/>
      <c r="BA503" s="5"/>
      <c r="BB503" s="5"/>
      <c r="BC503" s="5"/>
      <c r="BD503" s="5"/>
      <c r="BE503" s="5"/>
      <c r="BF503" s="5"/>
      <c r="BG503" s="5"/>
      <c r="BH503" s="5"/>
      <c r="BI503" s="5"/>
      <c r="BJ503" s="5"/>
      <c r="BK503" s="5"/>
      <c r="BL503" s="5"/>
      <c r="BM503" s="5"/>
      <c r="BN503" s="5"/>
      <c r="BO503" s="5"/>
      <c r="BP503" s="5"/>
      <c r="BQ503" s="5"/>
      <c r="BR503" s="5"/>
      <c r="BS503" s="5"/>
      <c r="BT503" s="5"/>
      <c r="BU503" s="5"/>
      <c r="BV503" s="5"/>
      <c r="BW503" s="5"/>
      <c r="BX503" s="5"/>
      <c r="BY503" s="5"/>
      <c r="BZ503" s="5"/>
      <c r="CA503" s="5"/>
      <c r="CB503" s="5"/>
      <c r="CC503" s="5"/>
      <c r="CD503" s="5"/>
      <c r="CE503" s="5"/>
      <c r="CF503" s="5"/>
      <c r="CG503" s="5"/>
      <c r="CH503" s="9"/>
      <c r="CI503" s="9"/>
      <c r="CJ503" s="9"/>
      <c r="CK503" s="9"/>
      <c r="CL503" s="9"/>
      <c r="CM503" s="9"/>
      <c r="CN503" s="9"/>
      <c r="CO503" s="9"/>
      <c r="CP503" s="9"/>
      <c r="CQ503" s="9"/>
      <c r="CR503" s="9"/>
      <c r="CS503" s="9"/>
      <c r="CT503" s="9"/>
      <c r="CU503" s="9"/>
      <c r="CV503" s="9"/>
      <c r="CW503" s="9"/>
      <c r="CX503" s="9"/>
      <c r="CY503" s="9"/>
      <c r="CZ503" s="9"/>
      <c r="DA503" s="9"/>
      <c r="DB503" s="9"/>
      <c r="DC503" s="9"/>
      <c r="DD503" s="5"/>
    </row>
    <row r="504" spans="1:108" x14ac:dyDescent="0.25">
      <c r="A504" s="5"/>
      <c r="B504" s="5"/>
      <c r="C504" s="5"/>
      <c r="D504" s="5"/>
      <c r="E504" s="128"/>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5"/>
      <c r="AY504" s="5"/>
      <c r="AZ504" s="5"/>
      <c r="BA504" s="5"/>
      <c r="BB504" s="5"/>
      <c r="BC504" s="5"/>
      <c r="BD504" s="5"/>
      <c r="BE504" s="5"/>
      <c r="BF504" s="5"/>
      <c r="BG504" s="5"/>
      <c r="BH504" s="5"/>
      <c r="BI504" s="5"/>
      <c r="BJ504" s="5"/>
      <c r="BK504" s="5"/>
      <c r="BL504" s="5"/>
      <c r="BM504" s="5"/>
      <c r="BN504" s="5"/>
      <c r="BO504" s="5"/>
      <c r="BP504" s="5"/>
      <c r="BQ504" s="5"/>
      <c r="BR504" s="5"/>
      <c r="BS504" s="5"/>
      <c r="BT504" s="5"/>
      <c r="BU504" s="5"/>
      <c r="BV504" s="5"/>
      <c r="BW504" s="5"/>
      <c r="BX504" s="5"/>
      <c r="BY504" s="5"/>
      <c r="BZ504" s="5"/>
      <c r="CA504" s="5"/>
      <c r="CB504" s="5"/>
      <c r="CC504" s="5"/>
      <c r="CD504" s="5"/>
      <c r="CE504" s="5"/>
      <c r="CF504" s="5"/>
      <c r="CG504" s="5"/>
      <c r="CH504" s="9"/>
      <c r="CI504" s="9"/>
      <c r="CJ504" s="9"/>
      <c r="CK504" s="9"/>
      <c r="CL504" s="9"/>
      <c r="CM504" s="9"/>
      <c r="CN504" s="9"/>
      <c r="CO504" s="9"/>
      <c r="CP504" s="9"/>
      <c r="CQ504" s="9"/>
      <c r="CR504" s="9"/>
      <c r="CS504" s="9"/>
      <c r="CT504" s="9"/>
      <c r="CU504" s="9"/>
      <c r="CV504" s="9"/>
      <c r="CW504" s="9"/>
      <c r="CX504" s="9"/>
      <c r="CY504" s="9"/>
      <c r="CZ504" s="9"/>
      <c r="DA504" s="9"/>
      <c r="DB504" s="9"/>
      <c r="DC504" s="9"/>
      <c r="DD504" s="5"/>
    </row>
    <row r="505" spans="1:108" x14ac:dyDescent="0.25">
      <c r="A505" s="5"/>
      <c r="B505" s="5"/>
      <c r="C505" s="5"/>
      <c r="D505" s="5"/>
      <c r="E505" s="128"/>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5"/>
      <c r="AY505" s="5"/>
      <c r="AZ505" s="5"/>
      <c r="BA505" s="5"/>
      <c r="BB505" s="5"/>
      <c r="BC505" s="5"/>
      <c r="BD505" s="5"/>
      <c r="BE505" s="5"/>
      <c r="BF505" s="5"/>
      <c r="BG505" s="5"/>
      <c r="BH505" s="5"/>
      <c r="BI505" s="5"/>
      <c r="BJ505" s="5"/>
      <c r="BK505" s="5"/>
      <c r="BL505" s="5"/>
      <c r="BM505" s="5"/>
      <c r="BN505" s="5"/>
      <c r="BO505" s="5"/>
      <c r="BP505" s="5"/>
      <c r="BQ505" s="5"/>
      <c r="BR505" s="5"/>
      <c r="BS505" s="5"/>
      <c r="BT505" s="5"/>
      <c r="BU505" s="5"/>
      <c r="BV505" s="5"/>
      <c r="BW505" s="5"/>
      <c r="BX505" s="5"/>
      <c r="BY505" s="5"/>
      <c r="BZ505" s="5"/>
      <c r="CA505" s="5"/>
      <c r="CB505" s="5"/>
      <c r="CC505" s="5"/>
      <c r="CD505" s="5"/>
      <c r="CE505" s="5"/>
      <c r="CF505" s="5"/>
      <c r="CG505" s="5"/>
      <c r="CH505" s="9"/>
      <c r="CI505" s="9"/>
      <c r="CJ505" s="9"/>
      <c r="CK505" s="9"/>
      <c r="CL505" s="9"/>
      <c r="CM505" s="9"/>
      <c r="CN505" s="9"/>
      <c r="CO505" s="9"/>
      <c r="CP505" s="9"/>
      <c r="CQ505" s="9"/>
      <c r="CR505" s="9"/>
      <c r="CS505" s="9"/>
      <c r="CT505" s="9"/>
      <c r="CU505" s="9"/>
      <c r="CV505" s="9"/>
      <c r="CW505" s="9"/>
      <c r="CX505" s="9"/>
      <c r="CY505" s="9"/>
      <c r="CZ505" s="9"/>
      <c r="DA505" s="9"/>
      <c r="DB505" s="9"/>
      <c r="DC505" s="9"/>
      <c r="DD505" s="5"/>
    </row>
    <row r="506" spans="1:108" x14ac:dyDescent="0.25">
      <c r="A506" s="5"/>
      <c r="B506" s="5"/>
      <c r="C506" s="5"/>
      <c r="D506" s="5"/>
      <c r="E506" s="128"/>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c r="AZ506" s="5"/>
      <c r="BA506" s="5"/>
      <c r="BB506" s="5"/>
      <c r="BC506" s="5"/>
      <c r="BD506" s="5"/>
      <c r="BE506" s="5"/>
      <c r="BF506" s="5"/>
      <c r="BG506" s="5"/>
      <c r="BH506" s="5"/>
      <c r="BI506" s="5"/>
      <c r="BJ506" s="5"/>
      <c r="BK506" s="5"/>
      <c r="BL506" s="5"/>
      <c r="BM506" s="5"/>
      <c r="BN506" s="5"/>
      <c r="BO506" s="5"/>
      <c r="BP506" s="5"/>
      <c r="BQ506" s="5"/>
      <c r="BR506" s="5"/>
      <c r="BS506" s="5"/>
      <c r="BT506" s="5"/>
      <c r="BU506" s="5"/>
      <c r="BV506" s="5"/>
      <c r="BW506" s="5"/>
      <c r="BX506" s="5"/>
      <c r="BY506" s="5"/>
      <c r="BZ506" s="5"/>
      <c r="CA506" s="5"/>
      <c r="CB506" s="5"/>
      <c r="CC506" s="5"/>
      <c r="CD506" s="5"/>
      <c r="CE506" s="5"/>
      <c r="CF506" s="5"/>
      <c r="CG506" s="5"/>
      <c r="CH506" s="9"/>
      <c r="CI506" s="9"/>
      <c r="CJ506" s="9"/>
      <c r="CK506" s="9"/>
      <c r="CL506" s="9"/>
      <c r="CM506" s="9"/>
      <c r="CN506" s="9"/>
      <c r="CO506" s="9"/>
      <c r="CP506" s="9"/>
      <c r="CQ506" s="9"/>
      <c r="CR506" s="9"/>
      <c r="CS506" s="9"/>
      <c r="CT506" s="9"/>
      <c r="CU506" s="9"/>
      <c r="CV506" s="9"/>
      <c r="CW506" s="9"/>
      <c r="CX506" s="9"/>
      <c r="CY506" s="9"/>
      <c r="CZ506" s="9"/>
      <c r="DA506" s="9"/>
      <c r="DB506" s="9"/>
      <c r="DC506" s="9"/>
      <c r="DD506" s="5"/>
    </row>
    <row r="507" spans="1:108" x14ac:dyDescent="0.25">
      <c r="A507" s="5"/>
      <c r="B507" s="5"/>
      <c r="C507" s="5"/>
      <c r="D507" s="5"/>
      <c r="E507" s="128"/>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c r="BA507" s="5"/>
      <c r="BB507" s="5"/>
      <c r="BC507" s="5"/>
      <c r="BD507" s="5"/>
      <c r="BE507" s="5"/>
      <c r="BF507" s="5"/>
      <c r="BG507" s="5"/>
      <c r="BH507" s="5"/>
      <c r="BI507" s="5"/>
      <c r="BJ507" s="5"/>
      <c r="BK507" s="5"/>
      <c r="BL507" s="5"/>
      <c r="BM507" s="5"/>
      <c r="BN507" s="5"/>
      <c r="BO507" s="5"/>
      <c r="BP507" s="5"/>
      <c r="BQ507" s="5"/>
      <c r="BR507" s="5"/>
      <c r="BS507" s="5"/>
      <c r="BT507" s="5"/>
      <c r="BU507" s="5"/>
      <c r="BV507" s="5"/>
      <c r="BW507" s="5"/>
      <c r="BX507" s="5"/>
      <c r="BY507" s="5"/>
      <c r="BZ507" s="5"/>
      <c r="CA507" s="5"/>
      <c r="CB507" s="5"/>
      <c r="CC507" s="5"/>
      <c r="CD507" s="5"/>
      <c r="CE507" s="5"/>
      <c r="CF507" s="5"/>
      <c r="CG507" s="5"/>
      <c r="CH507" s="9"/>
      <c r="CI507" s="9"/>
      <c r="CJ507" s="9"/>
      <c r="CK507" s="9"/>
      <c r="CL507" s="9"/>
      <c r="CM507" s="9"/>
      <c r="CN507" s="9"/>
      <c r="CO507" s="9"/>
      <c r="CP507" s="9"/>
      <c r="CQ507" s="9"/>
      <c r="CR507" s="9"/>
      <c r="CS507" s="9"/>
      <c r="CT507" s="9"/>
      <c r="CU507" s="9"/>
      <c r="CV507" s="9"/>
      <c r="CW507" s="9"/>
      <c r="CX507" s="9"/>
      <c r="CY507" s="9"/>
      <c r="CZ507" s="9"/>
      <c r="DA507" s="9"/>
      <c r="DB507" s="9"/>
      <c r="DC507" s="9"/>
      <c r="DD507" s="5"/>
    </row>
    <row r="508" spans="1:108" x14ac:dyDescent="0.25">
      <c r="A508" s="5"/>
      <c r="B508" s="5"/>
      <c r="C508" s="5"/>
      <c r="D508" s="5"/>
      <c r="E508" s="128"/>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c r="BA508" s="5"/>
      <c r="BB508" s="5"/>
      <c r="BC508" s="5"/>
      <c r="BD508" s="5"/>
      <c r="BE508" s="5"/>
      <c r="BF508" s="5"/>
      <c r="BG508" s="5"/>
      <c r="BH508" s="5"/>
      <c r="BI508" s="5"/>
      <c r="BJ508" s="5"/>
      <c r="BK508" s="5"/>
      <c r="BL508" s="5"/>
      <c r="BM508" s="5"/>
      <c r="BN508" s="5"/>
      <c r="BO508" s="5"/>
      <c r="BP508" s="5"/>
      <c r="BQ508" s="5"/>
      <c r="BR508" s="5"/>
      <c r="BS508" s="5"/>
      <c r="BT508" s="5"/>
      <c r="BU508" s="5"/>
      <c r="BV508" s="5"/>
      <c r="BW508" s="5"/>
      <c r="BX508" s="5"/>
      <c r="BY508" s="5"/>
      <c r="BZ508" s="5"/>
      <c r="CA508" s="5"/>
      <c r="CB508" s="5"/>
      <c r="CC508" s="5"/>
      <c r="CD508" s="5"/>
      <c r="CE508" s="5"/>
      <c r="CF508" s="5"/>
      <c r="CG508" s="5"/>
      <c r="CH508" s="9"/>
      <c r="CI508" s="9"/>
      <c r="CJ508" s="9"/>
      <c r="CK508" s="9"/>
      <c r="CL508" s="9"/>
      <c r="CM508" s="9"/>
      <c r="CN508" s="9"/>
      <c r="CO508" s="9"/>
      <c r="CP508" s="9"/>
      <c r="CQ508" s="9"/>
      <c r="CR508" s="9"/>
      <c r="CS508" s="9"/>
      <c r="CT508" s="9"/>
      <c r="CU508" s="9"/>
      <c r="CV508" s="9"/>
      <c r="CW508" s="9"/>
      <c r="CX508" s="9"/>
      <c r="CY508" s="9"/>
      <c r="CZ508" s="9"/>
      <c r="DA508" s="9"/>
      <c r="DB508" s="9"/>
      <c r="DC508" s="9"/>
      <c r="DD508" s="5"/>
    </row>
    <row r="509" spans="1:108" x14ac:dyDescent="0.25">
      <c r="A509" s="5"/>
      <c r="B509" s="5"/>
      <c r="C509" s="5"/>
      <c r="D509" s="5"/>
      <c r="E509" s="128"/>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5"/>
      <c r="AY509" s="5"/>
      <c r="AZ509" s="5"/>
      <c r="BA509" s="5"/>
      <c r="BB509" s="5"/>
      <c r="BC509" s="5"/>
      <c r="BD509" s="5"/>
      <c r="BE509" s="5"/>
      <c r="BF509" s="5"/>
      <c r="BG509" s="5"/>
      <c r="BH509" s="5"/>
      <c r="BI509" s="5"/>
      <c r="BJ509" s="5"/>
      <c r="BK509" s="5"/>
      <c r="BL509" s="5"/>
      <c r="BM509" s="5"/>
      <c r="BN509" s="5"/>
      <c r="BO509" s="5"/>
      <c r="BP509" s="5"/>
      <c r="BQ509" s="5"/>
      <c r="BR509" s="5"/>
      <c r="BS509" s="5"/>
      <c r="BT509" s="5"/>
      <c r="BU509" s="5"/>
      <c r="BV509" s="5"/>
      <c r="BW509" s="5"/>
      <c r="BX509" s="5"/>
      <c r="BY509" s="5"/>
      <c r="BZ509" s="5"/>
      <c r="CA509" s="5"/>
      <c r="CB509" s="5"/>
      <c r="CC509" s="5"/>
      <c r="CD509" s="5"/>
      <c r="CE509" s="5"/>
      <c r="CF509" s="5"/>
      <c r="CG509" s="5"/>
      <c r="CH509" s="9"/>
      <c r="CI509" s="9"/>
      <c r="CJ509" s="9"/>
      <c r="CK509" s="9"/>
      <c r="CL509" s="9"/>
      <c r="CM509" s="9"/>
      <c r="CN509" s="9"/>
      <c r="CO509" s="9"/>
      <c r="CP509" s="9"/>
      <c r="CQ509" s="9"/>
      <c r="CR509" s="9"/>
      <c r="CS509" s="9"/>
      <c r="CT509" s="9"/>
      <c r="CU509" s="9"/>
      <c r="CV509" s="9"/>
      <c r="CW509" s="9"/>
      <c r="CX509" s="9"/>
      <c r="CY509" s="9"/>
      <c r="CZ509" s="9"/>
      <c r="DA509" s="9"/>
      <c r="DB509" s="9"/>
      <c r="DC509" s="9"/>
      <c r="DD509" s="5"/>
    </row>
    <row r="510" spans="1:108" x14ac:dyDescent="0.25">
      <c r="A510" s="5"/>
      <c r="B510" s="5"/>
      <c r="C510" s="5"/>
      <c r="D510" s="5"/>
      <c r="E510" s="128"/>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AZ510" s="5"/>
      <c r="BA510" s="5"/>
      <c r="BB510" s="5"/>
      <c r="BC510" s="5"/>
      <c r="BD510" s="5"/>
      <c r="BE510" s="5"/>
      <c r="BF510" s="5"/>
      <c r="BG510" s="5"/>
      <c r="BH510" s="5"/>
      <c r="BI510" s="5"/>
      <c r="BJ510" s="5"/>
      <c r="BK510" s="5"/>
      <c r="BL510" s="5"/>
      <c r="BM510" s="5"/>
      <c r="BN510" s="5"/>
      <c r="BO510" s="5"/>
      <c r="BP510" s="5"/>
      <c r="BQ510" s="5"/>
      <c r="BR510" s="5"/>
      <c r="BS510" s="5"/>
      <c r="BT510" s="5"/>
      <c r="BU510" s="5"/>
      <c r="BV510" s="5"/>
      <c r="BW510" s="5"/>
      <c r="BX510" s="5"/>
      <c r="BY510" s="5"/>
      <c r="BZ510" s="5"/>
      <c r="CA510" s="5"/>
      <c r="CB510" s="5"/>
      <c r="CC510" s="5"/>
      <c r="CD510" s="5"/>
      <c r="CE510" s="5"/>
      <c r="CF510" s="5"/>
      <c r="CG510" s="5"/>
      <c r="CH510" s="9"/>
      <c r="CI510" s="9"/>
      <c r="CJ510" s="9"/>
      <c r="CK510" s="9"/>
      <c r="CL510" s="9"/>
      <c r="CM510" s="9"/>
      <c r="CN510" s="9"/>
      <c r="CO510" s="9"/>
      <c r="CP510" s="9"/>
      <c r="CQ510" s="9"/>
      <c r="CR510" s="9"/>
      <c r="CS510" s="9"/>
      <c r="CT510" s="9"/>
      <c r="CU510" s="9"/>
      <c r="CV510" s="9"/>
      <c r="CW510" s="9"/>
      <c r="CX510" s="9"/>
      <c r="CY510" s="9"/>
      <c r="CZ510" s="9"/>
      <c r="DA510" s="9"/>
      <c r="DB510" s="9"/>
      <c r="DC510" s="9"/>
      <c r="DD510" s="5"/>
    </row>
    <row r="511" spans="1:108" x14ac:dyDescent="0.25">
      <c r="A511" s="5"/>
      <c r="B511" s="5"/>
      <c r="C511" s="5"/>
      <c r="D511" s="5"/>
      <c r="E511" s="128"/>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AZ511" s="5"/>
      <c r="BA511" s="5"/>
      <c r="BB511" s="5"/>
      <c r="BC511" s="5"/>
      <c r="BD511" s="5"/>
      <c r="BE511" s="5"/>
      <c r="BF511" s="5"/>
      <c r="BG511" s="5"/>
      <c r="BH511" s="5"/>
      <c r="BI511" s="5"/>
      <c r="BJ511" s="5"/>
      <c r="BK511" s="5"/>
      <c r="BL511" s="5"/>
      <c r="BM511" s="5"/>
      <c r="BN511" s="5"/>
      <c r="BO511" s="5"/>
      <c r="BP511" s="5"/>
      <c r="BQ511" s="5"/>
      <c r="BR511" s="5"/>
      <c r="BS511" s="5"/>
      <c r="BT511" s="5"/>
      <c r="BU511" s="5"/>
      <c r="BV511" s="5"/>
      <c r="BW511" s="5"/>
      <c r="BX511" s="5"/>
      <c r="BY511" s="5"/>
      <c r="BZ511" s="5"/>
      <c r="CA511" s="5"/>
      <c r="CB511" s="5"/>
      <c r="CC511" s="5"/>
      <c r="CD511" s="5"/>
      <c r="CE511" s="5"/>
      <c r="CF511" s="5"/>
      <c r="CG511" s="5"/>
      <c r="CH511" s="9"/>
      <c r="CI511" s="9"/>
      <c r="CJ511" s="9"/>
      <c r="CK511" s="9"/>
      <c r="CL511" s="9"/>
      <c r="CM511" s="9"/>
      <c r="CN511" s="9"/>
      <c r="CO511" s="9"/>
      <c r="CP511" s="9"/>
      <c r="CQ511" s="9"/>
      <c r="CR511" s="9"/>
      <c r="CS511" s="9"/>
      <c r="CT511" s="9"/>
      <c r="CU511" s="9"/>
      <c r="CV511" s="9"/>
      <c r="CW511" s="9"/>
      <c r="CX511" s="9"/>
      <c r="CY511" s="9"/>
      <c r="CZ511" s="9"/>
      <c r="DA511" s="9"/>
      <c r="DB511" s="9"/>
      <c r="DC511" s="9"/>
      <c r="DD511" s="5"/>
    </row>
    <row r="512" spans="1:108" x14ac:dyDescent="0.25">
      <c r="A512" s="5"/>
      <c r="B512" s="5"/>
      <c r="C512" s="5"/>
      <c r="D512" s="5"/>
      <c r="E512" s="128"/>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5"/>
      <c r="AY512" s="5"/>
      <c r="AZ512" s="5"/>
      <c r="BA512" s="5"/>
      <c r="BB512" s="5"/>
      <c r="BC512" s="5"/>
      <c r="BD512" s="5"/>
      <c r="BE512" s="5"/>
      <c r="BF512" s="5"/>
      <c r="BG512" s="5"/>
      <c r="BH512" s="5"/>
      <c r="BI512" s="5"/>
      <c r="BJ512" s="5"/>
      <c r="BK512" s="5"/>
      <c r="BL512" s="5"/>
      <c r="BM512" s="5"/>
      <c r="BN512" s="5"/>
      <c r="BO512" s="5"/>
      <c r="BP512" s="5"/>
      <c r="BQ512" s="5"/>
      <c r="BR512" s="5"/>
      <c r="BS512" s="5"/>
      <c r="BT512" s="5"/>
      <c r="BU512" s="5"/>
      <c r="BV512" s="5"/>
      <c r="BW512" s="5"/>
      <c r="BX512" s="5"/>
      <c r="BY512" s="5"/>
      <c r="BZ512" s="5"/>
      <c r="CA512" s="5"/>
      <c r="CB512" s="5"/>
      <c r="CC512" s="5"/>
      <c r="CD512" s="5"/>
      <c r="CE512" s="5"/>
      <c r="CF512" s="5"/>
      <c r="CG512" s="5"/>
      <c r="CH512" s="9"/>
      <c r="CI512" s="9"/>
      <c r="CJ512" s="9"/>
      <c r="CK512" s="9"/>
      <c r="CL512" s="9"/>
      <c r="CM512" s="9"/>
      <c r="CN512" s="9"/>
      <c r="CO512" s="9"/>
      <c r="CP512" s="9"/>
      <c r="CQ512" s="9"/>
      <c r="CR512" s="9"/>
      <c r="CS512" s="9"/>
      <c r="CT512" s="9"/>
      <c r="CU512" s="9"/>
      <c r="CV512" s="9"/>
      <c r="CW512" s="9"/>
      <c r="CX512" s="9"/>
      <c r="CY512" s="9"/>
      <c r="CZ512" s="9"/>
      <c r="DA512" s="9"/>
      <c r="DB512" s="9"/>
      <c r="DC512" s="9"/>
      <c r="DD512" s="5"/>
    </row>
    <row r="513" spans="1:108" x14ac:dyDescent="0.25">
      <c r="A513" s="5"/>
      <c r="B513" s="5"/>
      <c r="C513" s="5"/>
      <c r="D513" s="5"/>
      <c r="E513" s="128"/>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AZ513" s="5"/>
      <c r="BA513" s="5"/>
      <c r="BB513" s="5"/>
      <c r="BC513" s="5"/>
      <c r="BD513" s="5"/>
      <c r="BE513" s="5"/>
      <c r="BF513" s="5"/>
      <c r="BG513" s="5"/>
      <c r="BH513" s="5"/>
      <c r="BI513" s="5"/>
      <c r="BJ513" s="5"/>
      <c r="BK513" s="5"/>
      <c r="BL513" s="5"/>
      <c r="BM513" s="5"/>
      <c r="BN513" s="5"/>
      <c r="BO513" s="5"/>
      <c r="BP513" s="5"/>
      <c r="BQ513" s="5"/>
      <c r="BR513" s="5"/>
      <c r="BS513" s="5"/>
      <c r="BT513" s="5"/>
      <c r="BU513" s="5"/>
      <c r="BV513" s="5"/>
      <c r="BW513" s="5"/>
      <c r="BX513" s="5"/>
      <c r="BY513" s="5"/>
      <c r="BZ513" s="5"/>
      <c r="CA513" s="5"/>
      <c r="CB513" s="5"/>
      <c r="CC513" s="5"/>
      <c r="CD513" s="5"/>
      <c r="CE513" s="5"/>
      <c r="CF513" s="5"/>
      <c r="CG513" s="5"/>
      <c r="CH513" s="9"/>
      <c r="CI513" s="9"/>
      <c r="CJ513" s="9"/>
      <c r="CK513" s="9"/>
      <c r="CL513" s="9"/>
      <c r="CM513" s="9"/>
      <c r="CN513" s="9"/>
      <c r="CO513" s="9"/>
      <c r="CP513" s="9"/>
      <c r="CQ513" s="9"/>
      <c r="CR513" s="9"/>
      <c r="CS513" s="9"/>
      <c r="CT513" s="9"/>
      <c r="CU513" s="9"/>
      <c r="CV513" s="9"/>
      <c r="CW513" s="9"/>
      <c r="CX513" s="9"/>
      <c r="CY513" s="9"/>
      <c r="CZ513" s="9"/>
      <c r="DA513" s="9"/>
      <c r="DB513" s="9"/>
      <c r="DC513" s="9"/>
      <c r="DD513" s="5"/>
    </row>
    <row r="514" spans="1:108" x14ac:dyDescent="0.25">
      <c r="A514" s="5"/>
      <c r="B514" s="5"/>
      <c r="C514" s="5"/>
      <c r="D514" s="5"/>
      <c r="E514" s="128"/>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5"/>
      <c r="AY514" s="5"/>
      <c r="AZ514" s="5"/>
      <c r="BA514" s="5"/>
      <c r="BB514" s="5"/>
      <c r="BC514" s="5"/>
      <c r="BD514" s="5"/>
      <c r="BE514" s="5"/>
      <c r="BF514" s="5"/>
      <c r="BG514" s="5"/>
      <c r="BH514" s="5"/>
      <c r="BI514" s="5"/>
      <c r="BJ514" s="5"/>
      <c r="BK514" s="5"/>
      <c r="BL514" s="5"/>
      <c r="BM514" s="5"/>
      <c r="BN514" s="5"/>
      <c r="BO514" s="5"/>
      <c r="BP514" s="5"/>
      <c r="BQ514" s="5"/>
      <c r="BR514" s="5"/>
      <c r="BS514" s="5"/>
      <c r="BT514" s="5"/>
      <c r="BU514" s="5"/>
      <c r="BV514" s="5"/>
      <c r="BW514" s="5"/>
      <c r="BX514" s="5"/>
      <c r="BY514" s="5"/>
      <c r="BZ514" s="5"/>
      <c r="CA514" s="5"/>
      <c r="CB514" s="5"/>
      <c r="CC514" s="5"/>
      <c r="CD514" s="5"/>
      <c r="CE514" s="5"/>
      <c r="CF514" s="5"/>
      <c r="CG514" s="5"/>
      <c r="CH514" s="9"/>
      <c r="CI514" s="9"/>
      <c r="CJ514" s="9"/>
      <c r="CK514" s="9"/>
      <c r="CL514" s="9"/>
      <c r="CM514" s="9"/>
      <c r="CN514" s="9"/>
      <c r="CO514" s="9"/>
      <c r="CP514" s="9"/>
      <c r="CQ514" s="9"/>
      <c r="CR514" s="9"/>
      <c r="CS514" s="9"/>
      <c r="CT514" s="9"/>
      <c r="CU514" s="9"/>
      <c r="CV514" s="9"/>
      <c r="CW514" s="9"/>
      <c r="CX514" s="9"/>
      <c r="CY514" s="9"/>
      <c r="CZ514" s="9"/>
      <c r="DA514" s="9"/>
      <c r="DB514" s="9"/>
      <c r="DC514" s="9"/>
      <c r="DD514" s="5"/>
    </row>
    <row r="515" spans="1:108" x14ac:dyDescent="0.25">
      <c r="A515" s="5"/>
      <c r="B515" s="5"/>
      <c r="C515" s="5"/>
      <c r="D515" s="5"/>
      <c r="E515" s="128"/>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5"/>
      <c r="AY515" s="5"/>
      <c r="AZ515" s="5"/>
      <c r="BA515" s="5"/>
      <c r="BB515" s="5"/>
      <c r="BC515" s="5"/>
      <c r="BD515" s="5"/>
      <c r="BE515" s="5"/>
      <c r="BF515" s="5"/>
      <c r="BG515" s="5"/>
      <c r="BH515" s="5"/>
      <c r="BI515" s="5"/>
      <c r="BJ515" s="5"/>
      <c r="BK515" s="5"/>
      <c r="BL515" s="5"/>
      <c r="BM515" s="5"/>
      <c r="BN515" s="5"/>
      <c r="BO515" s="5"/>
      <c r="BP515" s="5"/>
      <c r="BQ515" s="5"/>
      <c r="BR515" s="5"/>
      <c r="BS515" s="5"/>
      <c r="BT515" s="5"/>
      <c r="BU515" s="5"/>
      <c r="BV515" s="5"/>
      <c r="BW515" s="5"/>
      <c r="BX515" s="5"/>
      <c r="BY515" s="5"/>
      <c r="BZ515" s="5"/>
      <c r="CA515" s="5"/>
      <c r="CB515" s="5"/>
      <c r="CC515" s="5"/>
      <c r="CD515" s="5"/>
      <c r="CE515" s="5"/>
      <c r="CF515" s="5"/>
      <c r="CG515" s="5"/>
      <c r="CH515" s="9"/>
      <c r="CI515" s="9"/>
      <c r="CJ515" s="9"/>
      <c r="CK515" s="9"/>
      <c r="CL515" s="9"/>
      <c r="CM515" s="9"/>
      <c r="CN515" s="9"/>
      <c r="CO515" s="9"/>
      <c r="CP515" s="9"/>
      <c r="CQ515" s="9"/>
      <c r="CR515" s="9"/>
      <c r="CS515" s="9"/>
      <c r="CT515" s="9"/>
      <c r="CU515" s="9"/>
      <c r="CV515" s="9"/>
      <c r="CW515" s="9"/>
      <c r="CX515" s="9"/>
      <c r="CY515" s="9"/>
      <c r="CZ515" s="9"/>
      <c r="DA515" s="9"/>
      <c r="DB515" s="9"/>
      <c r="DC515" s="9"/>
      <c r="DD515" s="5"/>
    </row>
    <row r="516" spans="1:108" x14ac:dyDescent="0.25">
      <c r="A516" s="5"/>
      <c r="B516" s="5"/>
      <c r="C516" s="5"/>
      <c r="D516" s="5"/>
      <c r="E516" s="128"/>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5"/>
      <c r="AY516" s="5"/>
      <c r="AZ516" s="5"/>
      <c r="BA516" s="5"/>
      <c r="BB516" s="5"/>
      <c r="BC516" s="5"/>
      <c r="BD516" s="5"/>
      <c r="BE516" s="5"/>
      <c r="BF516" s="5"/>
      <c r="BG516" s="5"/>
      <c r="BH516" s="5"/>
      <c r="BI516" s="5"/>
      <c r="BJ516" s="5"/>
      <c r="BK516" s="5"/>
      <c r="BL516" s="5"/>
      <c r="BM516" s="5"/>
      <c r="BN516" s="5"/>
      <c r="BO516" s="5"/>
      <c r="BP516" s="5"/>
      <c r="BQ516" s="5"/>
      <c r="BR516" s="5"/>
      <c r="BS516" s="5"/>
      <c r="BT516" s="5"/>
      <c r="BU516" s="5"/>
      <c r="BV516" s="5"/>
      <c r="BW516" s="5"/>
      <c r="BX516" s="5"/>
      <c r="BY516" s="5"/>
      <c r="BZ516" s="5"/>
      <c r="CA516" s="5"/>
      <c r="CB516" s="5"/>
      <c r="CC516" s="5"/>
      <c r="CD516" s="5"/>
      <c r="CE516" s="5"/>
      <c r="CF516" s="5"/>
      <c r="CG516" s="5"/>
      <c r="CH516" s="9"/>
      <c r="CI516" s="9"/>
      <c r="CJ516" s="9"/>
      <c r="CK516" s="9"/>
      <c r="CL516" s="9"/>
      <c r="CM516" s="9"/>
      <c r="CN516" s="9"/>
      <c r="CO516" s="9"/>
      <c r="CP516" s="9"/>
      <c r="CQ516" s="9"/>
      <c r="CR516" s="9"/>
      <c r="CS516" s="9"/>
      <c r="CT516" s="9"/>
      <c r="CU516" s="9"/>
      <c r="CV516" s="9"/>
      <c r="CW516" s="9"/>
      <c r="CX516" s="9"/>
      <c r="CY516" s="9"/>
      <c r="CZ516" s="9"/>
      <c r="DA516" s="9"/>
      <c r="DB516" s="9"/>
      <c r="DC516" s="9"/>
      <c r="DD516" s="5"/>
    </row>
    <row r="517" spans="1:108" x14ac:dyDescent="0.25">
      <c r="A517" s="5"/>
      <c r="B517" s="5"/>
      <c r="C517" s="5"/>
      <c r="D517" s="5"/>
      <c r="E517" s="128"/>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5"/>
      <c r="AY517" s="5"/>
      <c r="AZ517" s="5"/>
      <c r="BA517" s="5"/>
      <c r="BB517" s="5"/>
      <c r="BC517" s="5"/>
      <c r="BD517" s="5"/>
      <c r="BE517" s="5"/>
      <c r="BF517" s="5"/>
      <c r="BG517" s="5"/>
      <c r="BH517" s="5"/>
      <c r="BI517" s="5"/>
      <c r="BJ517" s="5"/>
      <c r="BK517" s="5"/>
      <c r="BL517" s="5"/>
      <c r="BM517" s="5"/>
      <c r="BN517" s="5"/>
      <c r="BO517" s="5"/>
      <c r="BP517" s="5"/>
      <c r="BQ517" s="5"/>
      <c r="BR517" s="5"/>
      <c r="BS517" s="5"/>
      <c r="BT517" s="5"/>
      <c r="BU517" s="5"/>
      <c r="BV517" s="5"/>
      <c r="BW517" s="5"/>
      <c r="BX517" s="5"/>
      <c r="BY517" s="5"/>
      <c r="BZ517" s="5"/>
      <c r="CA517" s="5"/>
      <c r="CB517" s="5"/>
      <c r="CC517" s="5"/>
      <c r="CD517" s="5"/>
      <c r="CE517" s="5"/>
      <c r="CF517" s="5"/>
      <c r="CG517" s="5"/>
      <c r="CH517" s="9"/>
      <c r="CI517" s="9"/>
      <c r="CJ517" s="9"/>
      <c r="CK517" s="9"/>
      <c r="CL517" s="9"/>
      <c r="CM517" s="9"/>
      <c r="CN517" s="9"/>
      <c r="CO517" s="9"/>
      <c r="CP517" s="9"/>
      <c r="CQ517" s="9"/>
      <c r="CR517" s="9"/>
      <c r="CS517" s="9"/>
      <c r="CT517" s="9"/>
      <c r="CU517" s="9"/>
      <c r="CV517" s="9"/>
      <c r="CW517" s="9"/>
      <c r="CX517" s="9"/>
      <c r="CY517" s="9"/>
      <c r="CZ517" s="9"/>
      <c r="DA517" s="9"/>
      <c r="DB517" s="9"/>
      <c r="DC517" s="9"/>
      <c r="DD517" s="5"/>
    </row>
    <row r="518" spans="1:108" x14ac:dyDescent="0.25">
      <c r="A518" s="5"/>
      <c r="B518" s="5"/>
      <c r="C518" s="5"/>
      <c r="D518" s="5"/>
      <c r="E518" s="128"/>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5"/>
      <c r="AY518" s="5"/>
      <c r="AZ518" s="5"/>
      <c r="BA518" s="5"/>
      <c r="BB518" s="5"/>
      <c r="BC518" s="5"/>
      <c r="BD518" s="5"/>
      <c r="BE518" s="5"/>
      <c r="BF518" s="5"/>
      <c r="BG518" s="5"/>
      <c r="BH518" s="5"/>
      <c r="BI518" s="5"/>
      <c r="BJ518" s="5"/>
      <c r="BK518" s="5"/>
      <c r="BL518" s="5"/>
      <c r="BM518" s="5"/>
      <c r="BN518" s="5"/>
      <c r="BO518" s="5"/>
      <c r="BP518" s="5"/>
      <c r="BQ518" s="5"/>
      <c r="BR518" s="5"/>
      <c r="BS518" s="5"/>
      <c r="BT518" s="5"/>
      <c r="BU518" s="5"/>
      <c r="BV518" s="5"/>
      <c r="BW518" s="5"/>
      <c r="BX518" s="5"/>
      <c r="BY518" s="5"/>
      <c r="BZ518" s="5"/>
      <c r="CA518" s="5"/>
      <c r="CB518" s="5"/>
      <c r="CC518" s="5"/>
      <c r="CD518" s="5"/>
      <c r="CE518" s="5"/>
      <c r="CF518" s="5"/>
      <c r="CG518" s="5"/>
      <c r="CH518" s="9"/>
      <c r="CI518" s="9"/>
      <c r="CJ518" s="9"/>
      <c r="CK518" s="9"/>
      <c r="CL518" s="9"/>
      <c r="CM518" s="9"/>
      <c r="CN518" s="9"/>
      <c r="CO518" s="9"/>
      <c r="CP518" s="9"/>
      <c r="CQ518" s="9"/>
      <c r="CR518" s="9"/>
      <c r="CS518" s="9"/>
      <c r="CT518" s="9"/>
      <c r="CU518" s="9"/>
      <c r="CV518" s="9"/>
      <c r="CW518" s="9"/>
      <c r="CX518" s="9"/>
      <c r="CY518" s="9"/>
      <c r="CZ518" s="9"/>
      <c r="DA518" s="9"/>
      <c r="DB518" s="9"/>
      <c r="DC518" s="9"/>
      <c r="DD518" s="5"/>
    </row>
    <row r="519" spans="1:108" x14ac:dyDescent="0.25">
      <c r="A519" s="5"/>
      <c r="B519" s="5"/>
      <c r="C519" s="5"/>
      <c r="D519" s="5"/>
      <c r="E519" s="128"/>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5"/>
      <c r="AY519" s="5"/>
      <c r="AZ519" s="5"/>
      <c r="BA519" s="5"/>
      <c r="BB519" s="5"/>
      <c r="BC519" s="5"/>
      <c r="BD519" s="5"/>
      <c r="BE519" s="5"/>
      <c r="BF519" s="5"/>
      <c r="BG519" s="5"/>
      <c r="BH519" s="5"/>
      <c r="BI519" s="5"/>
      <c r="BJ519" s="5"/>
      <c r="BK519" s="5"/>
      <c r="BL519" s="5"/>
      <c r="BM519" s="5"/>
      <c r="BN519" s="5"/>
      <c r="BO519" s="5"/>
      <c r="BP519" s="5"/>
      <c r="BQ519" s="5"/>
      <c r="BR519" s="5"/>
      <c r="BS519" s="5"/>
      <c r="BT519" s="5"/>
      <c r="BU519" s="5"/>
      <c r="BV519" s="5"/>
      <c r="BW519" s="5"/>
      <c r="BX519" s="5"/>
      <c r="BY519" s="5"/>
      <c r="BZ519" s="5"/>
      <c r="CA519" s="5"/>
      <c r="CB519" s="5"/>
      <c r="CC519" s="5"/>
      <c r="CD519" s="5"/>
      <c r="CE519" s="5"/>
      <c r="CF519" s="5"/>
      <c r="CG519" s="5"/>
      <c r="CH519" s="9"/>
      <c r="CI519" s="9"/>
      <c r="CJ519" s="9"/>
      <c r="CK519" s="9"/>
      <c r="CL519" s="9"/>
      <c r="CM519" s="9"/>
      <c r="CN519" s="9"/>
      <c r="CO519" s="9"/>
      <c r="CP519" s="9"/>
      <c r="CQ519" s="9"/>
      <c r="CR519" s="9"/>
      <c r="CS519" s="9"/>
      <c r="CT519" s="9"/>
      <c r="CU519" s="9"/>
      <c r="CV519" s="9"/>
      <c r="CW519" s="9"/>
      <c r="CX519" s="9"/>
      <c r="CY519" s="9"/>
      <c r="CZ519" s="9"/>
      <c r="DA519" s="9"/>
      <c r="DB519" s="9"/>
      <c r="DC519" s="9"/>
      <c r="DD519" s="5"/>
    </row>
    <row r="520" spans="1:108" x14ac:dyDescent="0.25">
      <c r="A520" s="5"/>
      <c r="B520" s="5"/>
      <c r="C520" s="5"/>
      <c r="D520" s="5"/>
      <c r="E520" s="128"/>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5"/>
      <c r="AY520" s="5"/>
      <c r="AZ520" s="5"/>
      <c r="BA520" s="5"/>
      <c r="BB520" s="5"/>
      <c r="BC520" s="5"/>
      <c r="BD520" s="5"/>
      <c r="BE520" s="5"/>
      <c r="BF520" s="5"/>
      <c r="BG520" s="5"/>
      <c r="BH520" s="5"/>
      <c r="BI520" s="5"/>
      <c r="BJ520" s="5"/>
      <c r="BK520" s="5"/>
      <c r="BL520" s="5"/>
      <c r="BM520" s="5"/>
      <c r="BN520" s="5"/>
      <c r="BO520" s="5"/>
      <c r="BP520" s="5"/>
      <c r="BQ520" s="5"/>
      <c r="BR520" s="5"/>
      <c r="BS520" s="5"/>
      <c r="BT520" s="5"/>
      <c r="BU520" s="5"/>
      <c r="BV520" s="5"/>
      <c r="BW520" s="5"/>
      <c r="BX520" s="5"/>
      <c r="BY520" s="5"/>
      <c r="BZ520" s="5"/>
      <c r="CA520" s="5"/>
      <c r="CB520" s="5"/>
      <c r="CC520" s="5"/>
      <c r="CD520" s="5"/>
      <c r="CE520" s="5"/>
      <c r="CF520" s="5"/>
      <c r="CG520" s="5"/>
      <c r="CH520" s="9"/>
      <c r="CI520" s="9"/>
      <c r="CJ520" s="9"/>
      <c r="CK520" s="9"/>
      <c r="CL520" s="9"/>
      <c r="CM520" s="9"/>
      <c r="CN520" s="9"/>
      <c r="CO520" s="9"/>
      <c r="CP520" s="9"/>
      <c r="CQ520" s="9"/>
      <c r="CR520" s="9"/>
      <c r="CS520" s="9"/>
      <c r="CT520" s="9"/>
      <c r="CU520" s="9"/>
      <c r="CV520" s="9"/>
      <c r="CW520" s="9"/>
      <c r="CX520" s="9"/>
      <c r="CY520" s="9"/>
      <c r="CZ520" s="9"/>
      <c r="DA520" s="9"/>
      <c r="DB520" s="9"/>
      <c r="DC520" s="9"/>
      <c r="DD520" s="5"/>
    </row>
    <row r="521" spans="1:108" x14ac:dyDescent="0.25">
      <c r="A521" s="5"/>
      <c r="B521" s="5"/>
      <c r="C521" s="5"/>
      <c r="D521" s="5"/>
      <c r="E521" s="128"/>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5"/>
      <c r="AY521" s="5"/>
      <c r="AZ521" s="5"/>
      <c r="BA521" s="5"/>
      <c r="BB521" s="5"/>
      <c r="BC521" s="5"/>
      <c r="BD521" s="5"/>
      <c r="BE521" s="5"/>
      <c r="BF521" s="5"/>
      <c r="BG521" s="5"/>
      <c r="BH521" s="5"/>
      <c r="BI521" s="5"/>
      <c r="BJ521" s="5"/>
      <c r="BK521" s="5"/>
      <c r="BL521" s="5"/>
      <c r="BM521" s="5"/>
      <c r="BN521" s="5"/>
      <c r="BO521" s="5"/>
      <c r="BP521" s="5"/>
      <c r="BQ521" s="5"/>
      <c r="BR521" s="5"/>
      <c r="BS521" s="5"/>
      <c r="BT521" s="5"/>
      <c r="BU521" s="5"/>
      <c r="BV521" s="5"/>
      <c r="BW521" s="5"/>
      <c r="BX521" s="5"/>
      <c r="BY521" s="5"/>
      <c r="BZ521" s="5"/>
      <c r="CA521" s="5"/>
      <c r="CB521" s="5"/>
      <c r="CC521" s="5"/>
      <c r="CD521" s="5"/>
      <c r="CE521" s="5"/>
      <c r="CF521" s="5"/>
      <c r="CG521" s="5"/>
      <c r="CH521" s="9"/>
      <c r="CI521" s="9"/>
      <c r="CJ521" s="9"/>
      <c r="CK521" s="9"/>
      <c r="CL521" s="9"/>
      <c r="CM521" s="9"/>
      <c r="CN521" s="9"/>
      <c r="CO521" s="9"/>
      <c r="CP521" s="9"/>
      <c r="CQ521" s="9"/>
      <c r="CR521" s="9"/>
      <c r="CS521" s="9"/>
      <c r="CT521" s="9"/>
      <c r="CU521" s="9"/>
      <c r="CV521" s="9"/>
      <c r="CW521" s="9"/>
      <c r="CX521" s="9"/>
      <c r="CY521" s="9"/>
      <c r="CZ521" s="9"/>
      <c r="DA521" s="9"/>
      <c r="DB521" s="9"/>
      <c r="DC521" s="9"/>
      <c r="DD521" s="5"/>
    </row>
    <row r="522" spans="1:108" x14ac:dyDescent="0.25">
      <c r="A522" s="5"/>
      <c r="B522" s="5"/>
      <c r="C522" s="5"/>
      <c r="D522" s="5"/>
      <c r="E522" s="128"/>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c r="BA522" s="5"/>
      <c r="BB522" s="5"/>
      <c r="BC522" s="5"/>
      <c r="BD522" s="5"/>
      <c r="BE522" s="5"/>
      <c r="BF522" s="5"/>
      <c r="BG522" s="5"/>
      <c r="BH522" s="5"/>
      <c r="BI522" s="5"/>
      <c r="BJ522" s="5"/>
      <c r="BK522" s="5"/>
      <c r="BL522" s="5"/>
      <c r="BM522" s="5"/>
      <c r="BN522" s="5"/>
      <c r="BO522" s="5"/>
      <c r="BP522" s="5"/>
      <c r="BQ522" s="5"/>
      <c r="BR522" s="5"/>
      <c r="BS522" s="5"/>
      <c r="BT522" s="5"/>
      <c r="BU522" s="5"/>
      <c r="BV522" s="5"/>
      <c r="BW522" s="5"/>
      <c r="BX522" s="5"/>
      <c r="BY522" s="5"/>
      <c r="BZ522" s="5"/>
      <c r="CA522" s="5"/>
      <c r="CB522" s="5"/>
      <c r="CC522" s="5"/>
      <c r="CD522" s="5"/>
      <c r="CE522" s="5"/>
      <c r="CF522" s="5"/>
      <c r="CG522" s="5"/>
      <c r="CH522" s="9"/>
      <c r="CI522" s="9"/>
      <c r="CJ522" s="9"/>
      <c r="CK522" s="9"/>
      <c r="CL522" s="9"/>
      <c r="CM522" s="9"/>
      <c r="CN522" s="9"/>
      <c r="CO522" s="9"/>
      <c r="CP522" s="9"/>
      <c r="CQ522" s="9"/>
      <c r="CR522" s="9"/>
      <c r="CS522" s="9"/>
      <c r="CT522" s="9"/>
      <c r="CU522" s="9"/>
      <c r="CV522" s="9"/>
      <c r="CW522" s="9"/>
      <c r="CX522" s="9"/>
      <c r="CY522" s="9"/>
      <c r="CZ522" s="9"/>
      <c r="DA522" s="9"/>
      <c r="DB522" s="9"/>
      <c r="DC522" s="9"/>
      <c r="DD522" s="5"/>
    </row>
    <row r="523" spans="1:108" x14ac:dyDescent="0.25">
      <c r="A523" s="5"/>
      <c r="B523" s="5"/>
      <c r="C523" s="5"/>
      <c r="D523" s="5"/>
      <c r="E523" s="128"/>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5"/>
      <c r="AY523" s="5"/>
      <c r="AZ523" s="5"/>
      <c r="BA523" s="5"/>
      <c r="BB523" s="5"/>
      <c r="BC523" s="5"/>
      <c r="BD523" s="5"/>
      <c r="BE523" s="5"/>
      <c r="BF523" s="5"/>
      <c r="BG523" s="5"/>
      <c r="BH523" s="5"/>
      <c r="BI523" s="5"/>
      <c r="BJ523" s="5"/>
      <c r="BK523" s="5"/>
      <c r="BL523" s="5"/>
      <c r="BM523" s="5"/>
      <c r="BN523" s="5"/>
      <c r="BO523" s="5"/>
      <c r="BP523" s="5"/>
      <c r="BQ523" s="5"/>
      <c r="BR523" s="5"/>
      <c r="BS523" s="5"/>
      <c r="BT523" s="5"/>
      <c r="BU523" s="5"/>
      <c r="BV523" s="5"/>
      <c r="BW523" s="5"/>
      <c r="BX523" s="5"/>
      <c r="BY523" s="5"/>
      <c r="BZ523" s="5"/>
      <c r="CA523" s="5"/>
      <c r="CB523" s="5"/>
      <c r="CC523" s="5"/>
      <c r="CD523" s="5"/>
      <c r="CE523" s="5"/>
      <c r="CF523" s="5"/>
      <c r="CG523" s="5"/>
      <c r="CH523" s="9"/>
      <c r="CI523" s="9"/>
      <c r="CJ523" s="9"/>
      <c r="CK523" s="9"/>
      <c r="CL523" s="9"/>
      <c r="CM523" s="9"/>
      <c r="CN523" s="9"/>
      <c r="CO523" s="9"/>
      <c r="CP523" s="9"/>
      <c r="CQ523" s="9"/>
      <c r="CR523" s="9"/>
      <c r="CS523" s="9"/>
      <c r="CT523" s="9"/>
      <c r="CU523" s="9"/>
      <c r="CV523" s="9"/>
      <c r="CW523" s="9"/>
      <c r="CX523" s="9"/>
      <c r="CY523" s="9"/>
      <c r="CZ523" s="9"/>
      <c r="DA523" s="9"/>
      <c r="DB523" s="9"/>
      <c r="DC523" s="9"/>
      <c r="DD523" s="5"/>
    </row>
    <row r="524" spans="1:108" x14ac:dyDescent="0.25">
      <c r="A524" s="5"/>
      <c r="B524" s="5"/>
      <c r="C524" s="5"/>
      <c r="D524" s="5"/>
      <c r="E524" s="128"/>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5"/>
      <c r="AY524" s="5"/>
      <c r="AZ524" s="5"/>
      <c r="BA524" s="5"/>
      <c r="BB524" s="5"/>
      <c r="BC524" s="5"/>
      <c r="BD524" s="5"/>
      <c r="BE524" s="5"/>
      <c r="BF524" s="5"/>
      <c r="BG524" s="5"/>
      <c r="BH524" s="5"/>
      <c r="BI524" s="5"/>
      <c r="BJ524" s="5"/>
      <c r="BK524" s="5"/>
      <c r="BL524" s="5"/>
      <c r="BM524" s="5"/>
      <c r="BN524" s="5"/>
      <c r="BO524" s="5"/>
      <c r="BP524" s="5"/>
      <c r="BQ524" s="5"/>
      <c r="BR524" s="5"/>
      <c r="BS524" s="5"/>
      <c r="BT524" s="5"/>
      <c r="BU524" s="5"/>
      <c r="BV524" s="5"/>
      <c r="BW524" s="5"/>
      <c r="BX524" s="5"/>
      <c r="BY524" s="5"/>
      <c r="BZ524" s="5"/>
      <c r="CA524" s="5"/>
      <c r="CB524" s="5"/>
      <c r="CC524" s="5"/>
      <c r="CD524" s="5"/>
      <c r="CE524" s="5"/>
      <c r="CF524" s="5"/>
      <c r="CG524" s="5"/>
      <c r="CH524" s="9"/>
      <c r="CI524" s="9"/>
      <c r="CJ524" s="9"/>
      <c r="CK524" s="9"/>
      <c r="CL524" s="9"/>
      <c r="CM524" s="9"/>
      <c r="CN524" s="9"/>
      <c r="CO524" s="9"/>
      <c r="CP524" s="9"/>
      <c r="CQ524" s="9"/>
      <c r="CR524" s="9"/>
      <c r="CS524" s="9"/>
      <c r="CT524" s="9"/>
      <c r="CU524" s="9"/>
      <c r="CV524" s="9"/>
      <c r="CW524" s="9"/>
      <c r="CX524" s="9"/>
      <c r="CY524" s="9"/>
      <c r="CZ524" s="9"/>
      <c r="DA524" s="9"/>
      <c r="DB524" s="9"/>
      <c r="DC524" s="9"/>
      <c r="DD524" s="5"/>
    </row>
    <row r="525" spans="1:108" x14ac:dyDescent="0.25">
      <c r="A525" s="5"/>
      <c r="B525" s="5"/>
      <c r="C525" s="5"/>
      <c r="D525" s="5"/>
      <c r="E525" s="128"/>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c r="AZ525" s="5"/>
      <c r="BA525" s="5"/>
      <c r="BB525" s="5"/>
      <c r="BC525" s="5"/>
      <c r="BD525" s="5"/>
      <c r="BE525" s="5"/>
      <c r="BF525" s="5"/>
      <c r="BG525" s="5"/>
      <c r="BH525" s="5"/>
      <c r="BI525" s="5"/>
      <c r="BJ525" s="5"/>
      <c r="BK525" s="5"/>
      <c r="BL525" s="5"/>
      <c r="BM525" s="5"/>
      <c r="BN525" s="5"/>
      <c r="BO525" s="5"/>
      <c r="BP525" s="5"/>
      <c r="BQ525" s="5"/>
      <c r="BR525" s="5"/>
      <c r="BS525" s="5"/>
      <c r="BT525" s="5"/>
      <c r="BU525" s="5"/>
      <c r="BV525" s="5"/>
      <c r="BW525" s="5"/>
      <c r="BX525" s="5"/>
      <c r="BY525" s="5"/>
      <c r="BZ525" s="5"/>
      <c r="CA525" s="5"/>
      <c r="CB525" s="5"/>
      <c r="CC525" s="5"/>
      <c r="CD525" s="5"/>
      <c r="CE525" s="5"/>
      <c r="CF525" s="5"/>
      <c r="CG525" s="5"/>
      <c r="CH525" s="9"/>
      <c r="CI525" s="9"/>
      <c r="CJ525" s="9"/>
      <c r="CK525" s="9"/>
      <c r="CL525" s="9"/>
      <c r="CM525" s="9"/>
      <c r="CN525" s="9"/>
      <c r="CO525" s="9"/>
      <c r="CP525" s="9"/>
      <c r="CQ525" s="9"/>
      <c r="CR525" s="9"/>
      <c r="CS525" s="9"/>
      <c r="CT525" s="9"/>
      <c r="CU525" s="9"/>
      <c r="CV525" s="9"/>
      <c r="CW525" s="9"/>
      <c r="CX525" s="9"/>
      <c r="CY525" s="9"/>
      <c r="CZ525" s="9"/>
      <c r="DA525" s="9"/>
      <c r="DB525" s="9"/>
      <c r="DC525" s="9"/>
      <c r="DD525" s="5"/>
    </row>
    <row r="526" spans="1:108" x14ac:dyDescent="0.25">
      <c r="A526" s="5"/>
      <c r="B526" s="5"/>
      <c r="C526" s="5"/>
      <c r="D526" s="5"/>
      <c r="E526" s="128"/>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5"/>
      <c r="AY526" s="5"/>
      <c r="AZ526" s="5"/>
      <c r="BA526" s="5"/>
      <c r="BB526" s="5"/>
      <c r="BC526" s="5"/>
      <c r="BD526" s="5"/>
      <c r="BE526" s="5"/>
      <c r="BF526" s="5"/>
      <c r="BG526" s="5"/>
      <c r="BH526" s="5"/>
      <c r="BI526" s="5"/>
      <c r="BJ526" s="5"/>
      <c r="BK526" s="5"/>
      <c r="BL526" s="5"/>
      <c r="BM526" s="5"/>
      <c r="BN526" s="5"/>
      <c r="BO526" s="5"/>
      <c r="BP526" s="5"/>
      <c r="BQ526" s="5"/>
      <c r="BR526" s="5"/>
      <c r="BS526" s="5"/>
      <c r="BT526" s="5"/>
      <c r="BU526" s="5"/>
      <c r="BV526" s="5"/>
      <c r="BW526" s="5"/>
      <c r="BX526" s="5"/>
      <c r="BY526" s="5"/>
      <c r="BZ526" s="5"/>
      <c r="CA526" s="5"/>
      <c r="CB526" s="5"/>
      <c r="CC526" s="5"/>
      <c r="CD526" s="5"/>
      <c r="CE526" s="5"/>
      <c r="CF526" s="5"/>
      <c r="CG526" s="5"/>
      <c r="CH526" s="9"/>
      <c r="CI526" s="9"/>
      <c r="CJ526" s="9"/>
      <c r="CK526" s="9"/>
      <c r="CL526" s="9"/>
      <c r="CM526" s="9"/>
      <c r="CN526" s="9"/>
      <c r="CO526" s="9"/>
      <c r="CP526" s="9"/>
      <c r="CQ526" s="9"/>
      <c r="CR526" s="9"/>
      <c r="CS526" s="9"/>
      <c r="CT526" s="9"/>
      <c r="CU526" s="9"/>
      <c r="CV526" s="9"/>
      <c r="CW526" s="9"/>
      <c r="CX526" s="9"/>
      <c r="CY526" s="9"/>
      <c r="CZ526" s="9"/>
      <c r="DA526" s="9"/>
      <c r="DB526" s="9"/>
      <c r="DC526" s="9"/>
      <c r="DD526" s="5"/>
    </row>
    <row r="527" spans="1:108" x14ac:dyDescent="0.25">
      <c r="A527" s="5"/>
      <c r="B527" s="5"/>
      <c r="C527" s="5"/>
      <c r="D527" s="5"/>
      <c r="E527" s="128"/>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c r="AO527" s="5"/>
      <c r="AP527" s="5"/>
      <c r="AQ527" s="5"/>
      <c r="AR527" s="5"/>
      <c r="AS527" s="5"/>
      <c r="AT527" s="5"/>
      <c r="AU527" s="5"/>
      <c r="AV527" s="5"/>
      <c r="AW527" s="5"/>
      <c r="AX527" s="5"/>
      <c r="AY527" s="5"/>
      <c r="AZ527" s="5"/>
      <c r="BA527" s="5"/>
      <c r="BB527" s="5"/>
      <c r="BC527" s="5"/>
      <c r="BD527" s="5"/>
      <c r="BE527" s="5"/>
      <c r="BF527" s="5"/>
      <c r="BG527" s="5"/>
      <c r="BH527" s="5"/>
      <c r="BI527" s="5"/>
      <c r="BJ527" s="5"/>
      <c r="BK527" s="5"/>
      <c r="BL527" s="5"/>
      <c r="BM527" s="5"/>
      <c r="BN527" s="5"/>
      <c r="BO527" s="5"/>
      <c r="BP527" s="5"/>
      <c r="BQ527" s="5"/>
      <c r="BR527" s="5"/>
      <c r="BS527" s="5"/>
      <c r="BT527" s="5"/>
      <c r="BU527" s="5"/>
      <c r="BV527" s="5"/>
      <c r="BW527" s="5"/>
      <c r="BX527" s="5"/>
      <c r="BY527" s="5"/>
      <c r="BZ527" s="5"/>
      <c r="CA527" s="5"/>
      <c r="CB527" s="5"/>
      <c r="CC527" s="5"/>
      <c r="CD527" s="5"/>
      <c r="CE527" s="5"/>
      <c r="CF527" s="5"/>
      <c r="CG527" s="5"/>
      <c r="CH527" s="9"/>
      <c r="CI527" s="9"/>
      <c r="CJ527" s="9"/>
      <c r="CK527" s="9"/>
      <c r="CL527" s="9"/>
      <c r="CM527" s="9"/>
      <c r="CN527" s="9"/>
      <c r="CO527" s="9"/>
      <c r="CP527" s="9"/>
      <c r="CQ527" s="9"/>
      <c r="CR527" s="9"/>
      <c r="CS527" s="9"/>
      <c r="CT527" s="9"/>
      <c r="CU527" s="9"/>
      <c r="CV527" s="9"/>
      <c r="CW527" s="9"/>
      <c r="CX527" s="9"/>
      <c r="CY527" s="9"/>
      <c r="CZ527" s="9"/>
      <c r="DA527" s="9"/>
      <c r="DB527" s="9"/>
      <c r="DC527" s="9"/>
      <c r="DD527" s="5"/>
    </row>
    <row r="528" spans="1:108" x14ac:dyDescent="0.25">
      <c r="A528" s="5"/>
      <c r="B528" s="5"/>
      <c r="C528" s="5"/>
      <c r="D528" s="5"/>
      <c r="E528" s="128"/>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5"/>
      <c r="AY528" s="5"/>
      <c r="AZ528" s="5"/>
      <c r="BA528" s="5"/>
      <c r="BB528" s="5"/>
      <c r="BC528" s="5"/>
      <c r="BD528" s="5"/>
      <c r="BE528" s="5"/>
      <c r="BF528" s="5"/>
      <c r="BG528" s="5"/>
      <c r="BH528" s="5"/>
      <c r="BI528" s="5"/>
      <c r="BJ528" s="5"/>
      <c r="BK528" s="5"/>
      <c r="BL528" s="5"/>
      <c r="BM528" s="5"/>
      <c r="BN528" s="5"/>
      <c r="BO528" s="5"/>
      <c r="BP528" s="5"/>
      <c r="BQ528" s="5"/>
      <c r="BR528" s="5"/>
      <c r="BS528" s="5"/>
      <c r="BT528" s="5"/>
      <c r="BU528" s="5"/>
      <c r="BV528" s="5"/>
      <c r="BW528" s="5"/>
      <c r="BX528" s="5"/>
      <c r="BY528" s="5"/>
      <c r="BZ528" s="5"/>
      <c r="CA528" s="5"/>
      <c r="CB528" s="5"/>
      <c r="CC528" s="5"/>
      <c r="CD528" s="5"/>
      <c r="CE528" s="5"/>
      <c r="CF528" s="5"/>
      <c r="CG528" s="5"/>
      <c r="CH528" s="9"/>
      <c r="CI528" s="9"/>
      <c r="CJ528" s="9"/>
      <c r="CK528" s="9"/>
      <c r="CL528" s="9"/>
      <c r="CM528" s="9"/>
      <c r="CN528" s="9"/>
      <c r="CO528" s="9"/>
      <c r="CP528" s="9"/>
      <c r="CQ528" s="9"/>
      <c r="CR528" s="9"/>
      <c r="CS528" s="9"/>
      <c r="CT528" s="9"/>
      <c r="CU528" s="9"/>
      <c r="CV528" s="9"/>
      <c r="CW528" s="9"/>
      <c r="CX528" s="9"/>
      <c r="CY528" s="9"/>
      <c r="CZ528" s="9"/>
      <c r="DA528" s="9"/>
      <c r="DB528" s="9"/>
      <c r="DC528" s="9"/>
      <c r="DD528" s="5"/>
    </row>
    <row r="529" spans="1:108" x14ac:dyDescent="0.25">
      <c r="A529" s="5"/>
      <c r="B529" s="5"/>
      <c r="C529" s="5"/>
      <c r="D529" s="5"/>
      <c r="E529" s="128"/>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5"/>
      <c r="AY529" s="5"/>
      <c r="AZ529" s="5"/>
      <c r="BA529" s="5"/>
      <c r="BB529" s="5"/>
      <c r="BC529" s="5"/>
      <c r="BD529" s="5"/>
      <c r="BE529" s="5"/>
      <c r="BF529" s="5"/>
      <c r="BG529" s="5"/>
      <c r="BH529" s="5"/>
      <c r="BI529" s="5"/>
      <c r="BJ529" s="5"/>
      <c r="BK529" s="5"/>
      <c r="BL529" s="5"/>
      <c r="BM529" s="5"/>
      <c r="BN529" s="5"/>
      <c r="BO529" s="5"/>
      <c r="BP529" s="5"/>
      <c r="BQ529" s="5"/>
      <c r="BR529" s="5"/>
      <c r="BS529" s="5"/>
      <c r="BT529" s="5"/>
      <c r="BU529" s="5"/>
      <c r="BV529" s="5"/>
      <c r="BW529" s="5"/>
      <c r="BX529" s="5"/>
      <c r="BY529" s="5"/>
      <c r="BZ529" s="5"/>
      <c r="CA529" s="5"/>
      <c r="CB529" s="5"/>
      <c r="CC529" s="5"/>
      <c r="CD529" s="5"/>
      <c r="CE529" s="5"/>
      <c r="CF529" s="5"/>
      <c r="CG529" s="5"/>
      <c r="CH529" s="9"/>
      <c r="CI529" s="9"/>
      <c r="CJ529" s="9"/>
      <c r="CK529" s="9"/>
      <c r="CL529" s="9"/>
      <c r="CM529" s="9"/>
      <c r="CN529" s="9"/>
      <c r="CO529" s="9"/>
      <c r="CP529" s="9"/>
      <c r="CQ529" s="9"/>
      <c r="CR529" s="9"/>
      <c r="CS529" s="9"/>
      <c r="CT529" s="9"/>
      <c r="CU529" s="9"/>
      <c r="CV529" s="9"/>
      <c r="CW529" s="9"/>
      <c r="CX529" s="9"/>
      <c r="CY529" s="9"/>
      <c r="CZ529" s="9"/>
      <c r="DA529" s="9"/>
      <c r="DB529" s="9"/>
      <c r="DC529" s="9"/>
      <c r="DD529" s="5"/>
    </row>
    <row r="530" spans="1:108" x14ac:dyDescent="0.25">
      <c r="A530" s="5"/>
      <c r="B530" s="5"/>
      <c r="C530" s="5"/>
      <c r="D530" s="5"/>
      <c r="E530" s="128"/>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5"/>
      <c r="AY530" s="5"/>
      <c r="AZ530" s="5"/>
      <c r="BA530" s="5"/>
      <c r="BB530" s="5"/>
      <c r="BC530" s="5"/>
      <c r="BD530" s="5"/>
      <c r="BE530" s="5"/>
      <c r="BF530" s="5"/>
      <c r="BG530" s="5"/>
      <c r="BH530" s="5"/>
      <c r="BI530" s="5"/>
      <c r="BJ530" s="5"/>
      <c r="BK530" s="5"/>
      <c r="BL530" s="5"/>
      <c r="BM530" s="5"/>
      <c r="BN530" s="5"/>
      <c r="BO530" s="5"/>
      <c r="BP530" s="5"/>
      <c r="BQ530" s="5"/>
      <c r="BR530" s="5"/>
      <c r="BS530" s="5"/>
      <c r="BT530" s="5"/>
      <c r="BU530" s="5"/>
      <c r="BV530" s="5"/>
      <c r="BW530" s="5"/>
      <c r="BX530" s="5"/>
      <c r="BY530" s="5"/>
      <c r="BZ530" s="5"/>
      <c r="CA530" s="5"/>
      <c r="CB530" s="5"/>
      <c r="CC530" s="5"/>
      <c r="CD530" s="5"/>
      <c r="CE530" s="5"/>
      <c r="CF530" s="5"/>
      <c r="CG530" s="5"/>
      <c r="CH530" s="9"/>
      <c r="CI530" s="9"/>
      <c r="CJ530" s="9"/>
      <c r="CK530" s="9"/>
      <c r="CL530" s="9"/>
      <c r="CM530" s="9"/>
      <c r="CN530" s="9"/>
      <c r="CO530" s="9"/>
      <c r="CP530" s="9"/>
      <c r="CQ530" s="9"/>
      <c r="CR530" s="9"/>
      <c r="CS530" s="9"/>
      <c r="CT530" s="9"/>
      <c r="CU530" s="9"/>
      <c r="CV530" s="9"/>
      <c r="CW530" s="9"/>
      <c r="CX530" s="9"/>
      <c r="CY530" s="9"/>
      <c r="CZ530" s="9"/>
      <c r="DA530" s="9"/>
      <c r="DB530" s="9"/>
      <c r="DC530" s="9"/>
      <c r="DD530" s="5"/>
    </row>
    <row r="531" spans="1:108" x14ac:dyDescent="0.25">
      <c r="A531" s="5"/>
      <c r="B531" s="5"/>
      <c r="C531" s="5"/>
      <c r="D531" s="5"/>
      <c r="E531" s="128"/>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5"/>
      <c r="AY531" s="5"/>
      <c r="AZ531" s="5"/>
      <c r="BA531" s="5"/>
      <c r="BB531" s="5"/>
      <c r="BC531" s="5"/>
      <c r="BD531" s="5"/>
      <c r="BE531" s="5"/>
      <c r="BF531" s="5"/>
      <c r="BG531" s="5"/>
      <c r="BH531" s="5"/>
      <c r="BI531" s="5"/>
      <c r="BJ531" s="5"/>
      <c r="BK531" s="5"/>
      <c r="BL531" s="5"/>
      <c r="BM531" s="5"/>
      <c r="BN531" s="5"/>
      <c r="BO531" s="5"/>
      <c r="BP531" s="5"/>
      <c r="BQ531" s="5"/>
      <c r="BR531" s="5"/>
      <c r="BS531" s="5"/>
      <c r="BT531" s="5"/>
      <c r="BU531" s="5"/>
      <c r="BV531" s="5"/>
      <c r="BW531" s="5"/>
      <c r="BX531" s="5"/>
      <c r="BY531" s="5"/>
      <c r="BZ531" s="5"/>
      <c r="CA531" s="5"/>
      <c r="CB531" s="5"/>
      <c r="CC531" s="5"/>
      <c r="CD531" s="5"/>
      <c r="CE531" s="5"/>
      <c r="CF531" s="5"/>
      <c r="CG531" s="5"/>
      <c r="CH531" s="9"/>
      <c r="CI531" s="9"/>
      <c r="CJ531" s="9"/>
      <c r="CK531" s="9"/>
      <c r="CL531" s="9"/>
      <c r="CM531" s="9"/>
      <c r="CN531" s="9"/>
      <c r="CO531" s="9"/>
      <c r="CP531" s="9"/>
      <c r="CQ531" s="9"/>
      <c r="CR531" s="9"/>
      <c r="CS531" s="9"/>
      <c r="CT531" s="9"/>
      <c r="CU531" s="9"/>
      <c r="CV531" s="9"/>
      <c r="CW531" s="9"/>
      <c r="CX531" s="9"/>
      <c r="CY531" s="9"/>
      <c r="CZ531" s="9"/>
      <c r="DA531" s="9"/>
      <c r="DB531" s="9"/>
      <c r="DC531" s="9"/>
      <c r="DD531" s="5"/>
    </row>
    <row r="532" spans="1:108" x14ac:dyDescent="0.25">
      <c r="A532" s="5"/>
      <c r="B532" s="5"/>
      <c r="C532" s="5"/>
      <c r="D532" s="5"/>
      <c r="E532" s="128"/>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5"/>
      <c r="AY532" s="5"/>
      <c r="AZ532" s="5"/>
      <c r="BA532" s="5"/>
      <c r="BB532" s="5"/>
      <c r="BC532" s="5"/>
      <c r="BD532" s="5"/>
      <c r="BE532" s="5"/>
      <c r="BF532" s="5"/>
      <c r="BG532" s="5"/>
      <c r="BH532" s="5"/>
      <c r="BI532" s="5"/>
      <c r="BJ532" s="5"/>
      <c r="BK532" s="5"/>
      <c r="BL532" s="5"/>
      <c r="BM532" s="5"/>
      <c r="BN532" s="5"/>
      <c r="BO532" s="5"/>
      <c r="BP532" s="5"/>
      <c r="BQ532" s="5"/>
      <c r="BR532" s="5"/>
      <c r="BS532" s="5"/>
      <c r="BT532" s="5"/>
      <c r="BU532" s="5"/>
      <c r="BV532" s="5"/>
      <c r="BW532" s="5"/>
      <c r="BX532" s="5"/>
      <c r="BY532" s="5"/>
      <c r="BZ532" s="5"/>
      <c r="CA532" s="5"/>
      <c r="CB532" s="5"/>
      <c r="CC532" s="5"/>
      <c r="CD532" s="5"/>
      <c r="CE532" s="5"/>
      <c r="CF532" s="5"/>
      <c r="CG532" s="5"/>
      <c r="CH532" s="9"/>
      <c r="CI532" s="9"/>
      <c r="CJ532" s="9"/>
      <c r="CK532" s="9"/>
      <c r="CL532" s="9"/>
      <c r="CM532" s="9"/>
      <c r="CN532" s="9"/>
      <c r="CO532" s="9"/>
      <c r="CP532" s="9"/>
      <c r="CQ532" s="9"/>
      <c r="CR532" s="9"/>
      <c r="CS532" s="9"/>
      <c r="CT532" s="9"/>
      <c r="CU532" s="9"/>
      <c r="CV532" s="9"/>
      <c r="CW532" s="9"/>
      <c r="CX532" s="9"/>
      <c r="CY532" s="9"/>
      <c r="CZ532" s="9"/>
      <c r="DA532" s="9"/>
      <c r="DB532" s="9"/>
      <c r="DC532" s="9"/>
      <c r="DD532" s="5"/>
    </row>
    <row r="533" spans="1:108" x14ac:dyDescent="0.25">
      <c r="A533" s="5"/>
      <c r="B533" s="5"/>
      <c r="C533" s="5"/>
      <c r="D533" s="5"/>
      <c r="E533" s="128"/>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5"/>
      <c r="AY533" s="5"/>
      <c r="AZ533" s="5"/>
      <c r="BA533" s="5"/>
      <c r="BB533" s="5"/>
      <c r="BC533" s="5"/>
      <c r="BD533" s="5"/>
      <c r="BE533" s="5"/>
      <c r="BF533" s="5"/>
      <c r="BG533" s="5"/>
      <c r="BH533" s="5"/>
      <c r="BI533" s="5"/>
      <c r="BJ533" s="5"/>
      <c r="BK533" s="5"/>
      <c r="BL533" s="5"/>
      <c r="BM533" s="5"/>
      <c r="BN533" s="5"/>
      <c r="BO533" s="5"/>
      <c r="BP533" s="5"/>
      <c r="BQ533" s="5"/>
      <c r="BR533" s="5"/>
      <c r="BS533" s="5"/>
      <c r="BT533" s="5"/>
      <c r="BU533" s="5"/>
      <c r="BV533" s="5"/>
      <c r="BW533" s="5"/>
      <c r="BX533" s="5"/>
      <c r="BY533" s="5"/>
      <c r="BZ533" s="5"/>
      <c r="CA533" s="5"/>
      <c r="CB533" s="5"/>
      <c r="CC533" s="5"/>
      <c r="CD533" s="5"/>
      <c r="CE533" s="5"/>
      <c r="CF533" s="5"/>
      <c r="CG533" s="5"/>
      <c r="CH533" s="9"/>
      <c r="CI533" s="9"/>
      <c r="CJ533" s="9"/>
      <c r="CK533" s="9"/>
      <c r="CL533" s="9"/>
      <c r="CM533" s="9"/>
      <c r="CN533" s="9"/>
      <c r="CO533" s="9"/>
      <c r="CP533" s="9"/>
      <c r="CQ533" s="9"/>
      <c r="CR533" s="9"/>
      <c r="CS533" s="9"/>
      <c r="CT533" s="9"/>
      <c r="CU533" s="9"/>
      <c r="CV533" s="9"/>
      <c r="CW533" s="9"/>
      <c r="CX533" s="9"/>
      <c r="CY533" s="9"/>
      <c r="CZ533" s="9"/>
      <c r="DA533" s="9"/>
      <c r="DB533" s="9"/>
      <c r="DC533" s="9"/>
      <c r="DD533" s="5"/>
    </row>
    <row r="534" spans="1:108" x14ac:dyDescent="0.25">
      <c r="A534" s="5"/>
      <c r="B534" s="5"/>
      <c r="C534" s="5"/>
      <c r="D534" s="5"/>
      <c r="E534" s="128"/>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5"/>
      <c r="AY534" s="5"/>
      <c r="AZ534" s="5"/>
      <c r="BA534" s="5"/>
      <c r="BB534" s="5"/>
      <c r="BC534" s="5"/>
      <c r="BD534" s="5"/>
      <c r="BE534" s="5"/>
      <c r="BF534" s="5"/>
      <c r="BG534" s="5"/>
      <c r="BH534" s="5"/>
      <c r="BI534" s="5"/>
      <c r="BJ534" s="5"/>
      <c r="BK534" s="5"/>
      <c r="BL534" s="5"/>
      <c r="BM534" s="5"/>
      <c r="BN534" s="5"/>
      <c r="BO534" s="5"/>
      <c r="BP534" s="5"/>
      <c r="BQ534" s="5"/>
      <c r="BR534" s="5"/>
      <c r="BS534" s="5"/>
      <c r="BT534" s="5"/>
      <c r="BU534" s="5"/>
      <c r="BV534" s="5"/>
      <c r="BW534" s="5"/>
      <c r="BX534" s="5"/>
      <c r="BY534" s="5"/>
      <c r="BZ534" s="5"/>
      <c r="CA534" s="5"/>
      <c r="CB534" s="5"/>
      <c r="CC534" s="5"/>
      <c r="CD534" s="5"/>
      <c r="CE534" s="5"/>
      <c r="CF534" s="5"/>
      <c r="CG534" s="5"/>
      <c r="CH534" s="9"/>
      <c r="CI534" s="9"/>
      <c r="CJ534" s="9"/>
      <c r="CK534" s="9"/>
      <c r="CL534" s="9"/>
      <c r="CM534" s="9"/>
      <c r="CN534" s="9"/>
      <c r="CO534" s="9"/>
      <c r="CP534" s="9"/>
      <c r="CQ534" s="9"/>
      <c r="CR534" s="9"/>
      <c r="CS534" s="9"/>
      <c r="CT534" s="9"/>
      <c r="CU534" s="9"/>
      <c r="CV534" s="9"/>
      <c r="CW534" s="9"/>
      <c r="CX534" s="9"/>
      <c r="CY534" s="9"/>
      <c r="CZ534" s="9"/>
      <c r="DA534" s="9"/>
      <c r="DB534" s="9"/>
      <c r="DC534" s="9"/>
      <c r="DD534" s="5"/>
    </row>
    <row r="535" spans="1:108" x14ac:dyDescent="0.25">
      <c r="A535" s="5"/>
      <c r="B535" s="5"/>
      <c r="C535" s="5"/>
      <c r="D535" s="5"/>
      <c r="E535" s="128"/>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5"/>
      <c r="AY535" s="5"/>
      <c r="AZ535" s="5"/>
      <c r="BA535" s="5"/>
      <c r="BB535" s="5"/>
      <c r="BC535" s="5"/>
      <c r="BD535" s="5"/>
      <c r="BE535" s="5"/>
      <c r="BF535" s="5"/>
      <c r="BG535" s="5"/>
      <c r="BH535" s="5"/>
      <c r="BI535" s="5"/>
      <c r="BJ535" s="5"/>
      <c r="BK535" s="5"/>
      <c r="BL535" s="5"/>
      <c r="BM535" s="5"/>
      <c r="BN535" s="5"/>
      <c r="BO535" s="5"/>
      <c r="BP535" s="5"/>
      <c r="BQ535" s="5"/>
      <c r="BR535" s="5"/>
      <c r="BS535" s="5"/>
      <c r="BT535" s="5"/>
      <c r="BU535" s="5"/>
      <c r="BV535" s="5"/>
      <c r="BW535" s="5"/>
      <c r="BX535" s="5"/>
      <c r="BY535" s="5"/>
      <c r="BZ535" s="5"/>
      <c r="CA535" s="5"/>
      <c r="CB535" s="5"/>
      <c r="CC535" s="5"/>
      <c r="CD535" s="5"/>
      <c r="CE535" s="5"/>
      <c r="CF535" s="5"/>
      <c r="CG535" s="5"/>
      <c r="CH535" s="9"/>
      <c r="CI535" s="9"/>
      <c r="CJ535" s="9"/>
      <c r="CK535" s="9"/>
      <c r="CL535" s="9"/>
      <c r="CM535" s="9"/>
      <c r="CN535" s="9"/>
      <c r="CO535" s="9"/>
      <c r="CP535" s="9"/>
      <c r="CQ535" s="9"/>
      <c r="CR535" s="9"/>
      <c r="CS535" s="9"/>
      <c r="CT535" s="9"/>
      <c r="CU535" s="9"/>
      <c r="CV535" s="9"/>
      <c r="CW535" s="9"/>
      <c r="CX535" s="9"/>
      <c r="CY535" s="9"/>
      <c r="CZ535" s="9"/>
      <c r="DA535" s="9"/>
      <c r="DB535" s="9"/>
      <c r="DC535" s="9"/>
      <c r="DD535" s="5"/>
    </row>
    <row r="536" spans="1:108" x14ac:dyDescent="0.25">
      <c r="A536" s="5"/>
      <c r="B536" s="5"/>
      <c r="C536" s="5"/>
      <c r="D536" s="5"/>
      <c r="E536" s="128"/>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5"/>
      <c r="AY536" s="5"/>
      <c r="AZ536" s="5"/>
      <c r="BA536" s="5"/>
      <c r="BB536" s="5"/>
      <c r="BC536" s="5"/>
      <c r="BD536" s="5"/>
      <c r="BE536" s="5"/>
      <c r="BF536" s="5"/>
      <c r="BG536" s="5"/>
      <c r="BH536" s="5"/>
      <c r="BI536" s="5"/>
      <c r="BJ536" s="5"/>
      <c r="BK536" s="5"/>
      <c r="BL536" s="5"/>
      <c r="BM536" s="5"/>
      <c r="BN536" s="5"/>
      <c r="BO536" s="5"/>
      <c r="BP536" s="5"/>
      <c r="BQ536" s="5"/>
      <c r="BR536" s="5"/>
      <c r="BS536" s="5"/>
      <c r="BT536" s="5"/>
      <c r="BU536" s="5"/>
      <c r="BV536" s="5"/>
      <c r="BW536" s="5"/>
      <c r="BX536" s="5"/>
      <c r="BY536" s="5"/>
      <c r="BZ536" s="5"/>
      <c r="CA536" s="5"/>
      <c r="CB536" s="5"/>
      <c r="CC536" s="5"/>
      <c r="CD536" s="5"/>
      <c r="CE536" s="5"/>
      <c r="CF536" s="5"/>
      <c r="CG536" s="5"/>
      <c r="CH536" s="9"/>
      <c r="CI536" s="9"/>
      <c r="CJ536" s="9"/>
      <c r="CK536" s="9"/>
      <c r="CL536" s="9"/>
      <c r="CM536" s="9"/>
      <c r="CN536" s="9"/>
      <c r="CO536" s="9"/>
      <c r="CP536" s="9"/>
      <c r="CQ536" s="9"/>
      <c r="CR536" s="9"/>
      <c r="CS536" s="9"/>
      <c r="CT536" s="9"/>
      <c r="CU536" s="9"/>
      <c r="CV536" s="9"/>
      <c r="CW536" s="9"/>
      <c r="CX536" s="9"/>
      <c r="CY536" s="9"/>
      <c r="CZ536" s="9"/>
      <c r="DA536" s="9"/>
      <c r="DB536" s="9"/>
      <c r="DC536" s="9"/>
      <c r="DD536" s="5"/>
    </row>
    <row r="537" spans="1:108" x14ac:dyDescent="0.25">
      <c r="A537" s="5"/>
      <c r="B537" s="5"/>
      <c r="C537" s="5"/>
      <c r="D537" s="5"/>
      <c r="E537" s="128"/>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c r="AZ537" s="5"/>
      <c r="BA537" s="5"/>
      <c r="BB537" s="5"/>
      <c r="BC537" s="5"/>
      <c r="BD537" s="5"/>
      <c r="BE537" s="5"/>
      <c r="BF537" s="5"/>
      <c r="BG537" s="5"/>
      <c r="BH537" s="5"/>
      <c r="BI537" s="5"/>
      <c r="BJ537" s="5"/>
      <c r="BK537" s="5"/>
      <c r="BL537" s="5"/>
      <c r="BM537" s="5"/>
      <c r="BN537" s="5"/>
      <c r="BO537" s="5"/>
      <c r="BP537" s="5"/>
      <c r="BQ537" s="5"/>
      <c r="BR537" s="5"/>
      <c r="BS537" s="5"/>
      <c r="BT537" s="5"/>
      <c r="BU537" s="5"/>
      <c r="BV537" s="5"/>
      <c r="BW537" s="5"/>
      <c r="BX537" s="5"/>
      <c r="BY537" s="5"/>
      <c r="BZ537" s="5"/>
      <c r="CA537" s="5"/>
      <c r="CB537" s="5"/>
      <c r="CC537" s="5"/>
      <c r="CD537" s="5"/>
      <c r="CE537" s="5"/>
      <c r="CF537" s="5"/>
      <c r="CG537" s="5"/>
      <c r="CH537" s="9"/>
      <c r="CI537" s="9"/>
      <c r="CJ537" s="9"/>
      <c r="CK537" s="9"/>
      <c r="CL537" s="9"/>
      <c r="CM537" s="9"/>
      <c r="CN537" s="9"/>
      <c r="CO537" s="9"/>
      <c r="CP537" s="9"/>
      <c r="CQ537" s="9"/>
      <c r="CR537" s="9"/>
      <c r="CS537" s="9"/>
      <c r="CT537" s="9"/>
      <c r="CU537" s="9"/>
      <c r="CV537" s="9"/>
      <c r="CW537" s="9"/>
      <c r="CX537" s="9"/>
      <c r="CY537" s="9"/>
      <c r="CZ537" s="9"/>
      <c r="DA537" s="9"/>
      <c r="DB537" s="9"/>
      <c r="DC537" s="9"/>
      <c r="DD537" s="5"/>
    </row>
    <row r="538" spans="1:108" x14ac:dyDescent="0.25">
      <c r="A538" s="5"/>
      <c r="B538" s="5"/>
      <c r="C538" s="5"/>
      <c r="D538" s="5"/>
      <c r="E538" s="128"/>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c r="BA538" s="5"/>
      <c r="BB538" s="5"/>
      <c r="BC538" s="5"/>
      <c r="BD538" s="5"/>
      <c r="BE538" s="5"/>
      <c r="BF538" s="5"/>
      <c r="BG538" s="5"/>
      <c r="BH538" s="5"/>
      <c r="BI538" s="5"/>
      <c r="BJ538" s="5"/>
      <c r="BK538" s="5"/>
      <c r="BL538" s="5"/>
      <c r="BM538" s="5"/>
      <c r="BN538" s="5"/>
      <c r="BO538" s="5"/>
      <c r="BP538" s="5"/>
      <c r="BQ538" s="5"/>
      <c r="BR538" s="5"/>
      <c r="BS538" s="5"/>
      <c r="BT538" s="5"/>
      <c r="BU538" s="5"/>
      <c r="BV538" s="5"/>
      <c r="BW538" s="5"/>
      <c r="BX538" s="5"/>
      <c r="BY538" s="5"/>
      <c r="BZ538" s="5"/>
      <c r="CA538" s="5"/>
      <c r="CB538" s="5"/>
      <c r="CC538" s="5"/>
      <c r="CD538" s="5"/>
      <c r="CE538" s="5"/>
      <c r="CF538" s="5"/>
      <c r="CG538" s="5"/>
      <c r="CH538" s="9"/>
      <c r="CI538" s="9"/>
      <c r="CJ538" s="9"/>
      <c r="CK538" s="9"/>
      <c r="CL538" s="9"/>
      <c r="CM538" s="9"/>
      <c r="CN538" s="9"/>
      <c r="CO538" s="9"/>
      <c r="CP538" s="9"/>
      <c r="CQ538" s="9"/>
      <c r="CR538" s="9"/>
      <c r="CS538" s="9"/>
      <c r="CT538" s="9"/>
      <c r="CU538" s="9"/>
      <c r="CV538" s="9"/>
      <c r="CW538" s="9"/>
      <c r="CX538" s="9"/>
      <c r="CY538" s="9"/>
      <c r="CZ538" s="9"/>
      <c r="DA538" s="9"/>
      <c r="DB538" s="9"/>
      <c r="DC538" s="9"/>
      <c r="DD538" s="5"/>
    </row>
    <row r="539" spans="1:108" x14ac:dyDescent="0.25">
      <c r="A539" s="5"/>
      <c r="B539" s="5"/>
      <c r="C539" s="5"/>
      <c r="D539" s="5"/>
      <c r="E539" s="128"/>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c r="BA539" s="5"/>
      <c r="BB539" s="5"/>
      <c r="BC539" s="5"/>
      <c r="BD539" s="5"/>
      <c r="BE539" s="5"/>
      <c r="BF539" s="5"/>
      <c r="BG539" s="5"/>
      <c r="BH539" s="5"/>
      <c r="BI539" s="5"/>
      <c r="BJ539" s="5"/>
      <c r="BK539" s="5"/>
      <c r="BL539" s="5"/>
      <c r="BM539" s="5"/>
      <c r="BN539" s="5"/>
      <c r="BO539" s="5"/>
      <c r="BP539" s="5"/>
      <c r="BQ539" s="5"/>
      <c r="BR539" s="5"/>
      <c r="BS539" s="5"/>
      <c r="BT539" s="5"/>
      <c r="BU539" s="5"/>
      <c r="BV539" s="5"/>
      <c r="BW539" s="5"/>
      <c r="BX539" s="5"/>
      <c r="BY539" s="5"/>
      <c r="BZ539" s="5"/>
      <c r="CA539" s="5"/>
      <c r="CB539" s="5"/>
      <c r="CC539" s="5"/>
      <c r="CD539" s="5"/>
      <c r="CE539" s="5"/>
      <c r="CF539" s="5"/>
      <c r="CG539" s="5"/>
      <c r="CH539" s="9"/>
      <c r="CI539" s="9"/>
      <c r="CJ539" s="9"/>
      <c r="CK539" s="9"/>
      <c r="CL539" s="9"/>
      <c r="CM539" s="9"/>
      <c r="CN539" s="9"/>
      <c r="CO539" s="9"/>
      <c r="CP539" s="9"/>
      <c r="CQ539" s="9"/>
      <c r="CR539" s="9"/>
      <c r="CS539" s="9"/>
      <c r="CT539" s="9"/>
      <c r="CU539" s="9"/>
      <c r="CV539" s="9"/>
      <c r="CW539" s="9"/>
      <c r="CX539" s="9"/>
      <c r="CY539" s="9"/>
      <c r="CZ539" s="9"/>
      <c r="DA539" s="9"/>
      <c r="DB539" s="9"/>
      <c r="DC539" s="9"/>
      <c r="DD539" s="5"/>
    </row>
    <row r="540" spans="1:108" x14ac:dyDescent="0.25">
      <c r="A540" s="5"/>
      <c r="B540" s="5"/>
      <c r="C540" s="5"/>
      <c r="D540" s="5"/>
      <c r="E540" s="128"/>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5"/>
      <c r="AY540" s="5"/>
      <c r="AZ540" s="5"/>
      <c r="BA540" s="5"/>
      <c r="BB540" s="5"/>
      <c r="BC540" s="5"/>
      <c r="BD540" s="5"/>
      <c r="BE540" s="5"/>
      <c r="BF540" s="5"/>
      <c r="BG540" s="5"/>
      <c r="BH540" s="5"/>
      <c r="BI540" s="5"/>
      <c r="BJ540" s="5"/>
      <c r="BK540" s="5"/>
      <c r="BL540" s="5"/>
      <c r="BM540" s="5"/>
      <c r="BN540" s="5"/>
      <c r="BO540" s="5"/>
      <c r="BP540" s="5"/>
      <c r="BQ540" s="5"/>
      <c r="BR540" s="5"/>
      <c r="BS540" s="5"/>
      <c r="BT540" s="5"/>
      <c r="BU540" s="5"/>
      <c r="BV540" s="5"/>
      <c r="BW540" s="5"/>
      <c r="BX540" s="5"/>
      <c r="BY540" s="5"/>
      <c r="BZ540" s="5"/>
      <c r="CA540" s="5"/>
      <c r="CB540" s="5"/>
      <c r="CC540" s="5"/>
      <c r="CD540" s="5"/>
      <c r="CE540" s="5"/>
      <c r="CF540" s="5"/>
      <c r="CG540" s="5"/>
      <c r="CH540" s="9"/>
      <c r="CI540" s="9"/>
      <c r="CJ540" s="9"/>
      <c r="CK540" s="9"/>
      <c r="CL540" s="9"/>
      <c r="CM540" s="9"/>
      <c r="CN540" s="9"/>
      <c r="CO540" s="9"/>
      <c r="CP540" s="9"/>
      <c r="CQ540" s="9"/>
      <c r="CR540" s="9"/>
      <c r="CS540" s="9"/>
      <c r="CT540" s="9"/>
      <c r="CU540" s="9"/>
      <c r="CV540" s="9"/>
      <c r="CW540" s="9"/>
      <c r="CX540" s="9"/>
      <c r="CY540" s="9"/>
      <c r="CZ540" s="9"/>
      <c r="DA540" s="9"/>
      <c r="DB540" s="9"/>
      <c r="DC540" s="9"/>
      <c r="DD540" s="5"/>
    </row>
    <row r="541" spans="1:108" x14ac:dyDescent="0.25">
      <c r="A541" s="5"/>
      <c r="B541" s="5"/>
      <c r="C541" s="5"/>
      <c r="D541" s="5"/>
      <c r="E541" s="128"/>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5"/>
      <c r="AY541" s="5"/>
      <c r="AZ541" s="5"/>
      <c r="BA541" s="5"/>
      <c r="BB541" s="5"/>
      <c r="BC541" s="5"/>
      <c r="BD541" s="5"/>
      <c r="BE541" s="5"/>
      <c r="BF541" s="5"/>
      <c r="BG541" s="5"/>
      <c r="BH541" s="5"/>
      <c r="BI541" s="5"/>
      <c r="BJ541" s="5"/>
      <c r="BK541" s="5"/>
      <c r="BL541" s="5"/>
      <c r="BM541" s="5"/>
      <c r="BN541" s="5"/>
      <c r="BO541" s="5"/>
      <c r="BP541" s="5"/>
      <c r="BQ541" s="5"/>
      <c r="BR541" s="5"/>
      <c r="BS541" s="5"/>
      <c r="BT541" s="5"/>
      <c r="BU541" s="5"/>
      <c r="BV541" s="5"/>
      <c r="BW541" s="5"/>
      <c r="BX541" s="5"/>
      <c r="BY541" s="5"/>
      <c r="BZ541" s="5"/>
      <c r="CA541" s="5"/>
      <c r="CB541" s="5"/>
      <c r="CC541" s="5"/>
      <c r="CD541" s="5"/>
      <c r="CE541" s="5"/>
      <c r="CF541" s="5"/>
      <c r="CG541" s="5"/>
      <c r="CH541" s="9"/>
      <c r="CI541" s="9"/>
      <c r="CJ541" s="9"/>
      <c r="CK541" s="9"/>
      <c r="CL541" s="9"/>
      <c r="CM541" s="9"/>
      <c r="CN541" s="9"/>
      <c r="CO541" s="9"/>
      <c r="CP541" s="9"/>
      <c r="CQ541" s="9"/>
      <c r="CR541" s="9"/>
      <c r="CS541" s="9"/>
      <c r="CT541" s="9"/>
      <c r="CU541" s="9"/>
      <c r="CV541" s="9"/>
      <c r="CW541" s="9"/>
      <c r="CX541" s="9"/>
      <c r="CY541" s="9"/>
      <c r="CZ541" s="9"/>
      <c r="DA541" s="9"/>
      <c r="DB541" s="9"/>
      <c r="DC541" s="9"/>
      <c r="DD541" s="5"/>
    </row>
    <row r="542" spans="1:108" x14ac:dyDescent="0.25">
      <c r="A542" s="5"/>
      <c r="B542" s="5"/>
      <c r="C542" s="5"/>
      <c r="D542" s="5"/>
      <c r="E542" s="128"/>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c r="AX542" s="5"/>
      <c r="AY542" s="5"/>
      <c r="AZ542" s="5"/>
      <c r="BA542" s="5"/>
      <c r="BB542" s="5"/>
      <c r="BC542" s="5"/>
      <c r="BD542" s="5"/>
      <c r="BE542" s="5"/>
      <c r="BF542" s="5"/>
      <c r="BG542" s="5"/>
      <c r="BH542" s="5"/>
      <c r="BI542" s="5"/>
      <c r="BJ542" s="5"/>
      <c r="BK542" s="5"/>
      <c r="BL542" s="5"/>
      <c r="BM542" s="5"/>
      <c r="BN542" s="5"/>
      <c r="BO542" s="5"/>
      <c r="BP542" s="5"/>
      <c r="BQ542" s="5"/>
      <c r="BR542" s="5"/>
      <c r="BS542" s="5"/>
      <c r="BT542" s="5"/>
      <c r="BU542" s="5"/>
      <c r="BV542" s="5"/>
      <c r="BW542" s="5"/>
      <c r="BX542" s="5"/>
      <c r="BY542" s="5"/>
      <c r="BZ542" s="5"/>
      <c r="CA542" s="5"/>
      <c r="CB542" s="5"/>
      <c r="CC542" s="5"/>
      <c r="CD542" s="5"/>
      <c r="CE542" s="5"/>
      <c r="CF542" s="5"/>
      <c r="CG542" s="5"/>
      <c r="CH542" s="9"/>
      <c r="CI542" s="9"/>
      <c r="CJ542" s="9"/>
      <c r="CK542" s="9"/>
      <c r="CL542" s="9"/>
      <c r="CM542" s="9"/>
      <c r="CN542" s="9"/>
      <c r="CO542" s="9"/>
      <c r="CP542" s="9"/>
      <c r="CQ542" s="9"/>
      <c r="CR542" s="9"/>
      <c r="CS542" s="9"/>
      <c r="CT542" s="9"/>
      <c r="CU542" s="9"/>
      <c r="CV542" s="9"/>
      <c r="CW542" s="9"/>
      <c r="CX542" s="9"/>
      <c r="CY542" s="9"/>
      <c r="CZ542" s="9"/>
      <c r="DA542" s="9"/>
      <c r="DB542" s="9"/>
      <c r="DC542" s="9"/>
      <c r="DD542" s="5"/>
    </row>
    <row r="543" spans="1:108" x14ac:dyDescent="0.25">
      <c r="A543" s="5"/>
      <c r="B543" s="5"/>
      <c r="C543" s="5"/>
      <c r="D543" s="5"/>
      <c r="E543" s="128"/>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5"/>
      <c r="AY543" s="5"/>
      <c r="AZ543" s="5"/>
      <c r="BA543" s="5"/>
      <c r="BB543" s="5"/>
      <c r="BC543" s="5"/>
      <c r="BD543" s="5"/>
      <c r="BE543" s="5"/>
      <c r="BF543" s="5"/>
      <c r="BG543" s="5"/>
      <c r="BH543" s="5"/>
      <c r="BI543" s="5"/>
      <c r="BJ543" s="5"/>
      <c r="BK543" s="5"/>
      <c r="BL543" s="5"/>
      <c r="BM543" s="5"/>
      <c r="BN543" s="5"/>
      <c r="BO543" s="5"/>
      <c r="BP543" s="5"/>
      <c r="BQ543" s="5"/>
      <c r="BR543" s="5"/>
      <c r="BS543" s="5"/>
      <c r="BT543" s="5"/>
      <c r="BU543" s="5"/>
      <c r="BV543" s="5"/>
      <c r="BW543" s="5"/>
      <c r="BX543" s="5"/>
      <c r="BY543" s="5"/>
      <c r="BZ543" s="5"/>
      <c r="CA543" s="5"/>
      <c r="CB543" s="5"/>
      <c r="CC543" s="5"/>
      <c r="CD543" s="5"/>
      <c r="CE543" s="5"/>
      <c r="CF543" s="5"/>
      <c r="CG543" s="5"/>
      <c r="CH543" s="9"/>
      <c r="CI543" s="9"/>
      <c r="CJ543" s="9"/>
      <c r="CK543" s="9"/>
      <c r="CL543" s="9"/>
      <c r="CM543" s="9"/>
      <c r="CN543" s="9"/>
      <c r="CO543" s="9"/>
      <c r="CP543" s="9"/>
      <c r="CQ543" s="9"/>
      <c r="CR543" s="9"/>
      <c r="CS543" s="9"/>
      <c r="CT543" s="9"/>
      <c r="CU543" s="9"/>
      <c r="CV543" s="9"/>
      <c r="CW543" s="9"/>
      <c r="CX543" s="9"/>
      <c r="CY543" s="9"/>
      <c r="CZ543" s="9"/>
      <c r="DA543" s="9"/>
      <c r="DB543" s="9"/>
      <c r="DC543" s="9"/>
      <c r="DD543" s="5"/>
    </row>
    <row r="544" spans="1:108" x14ac:dyDescent="0.25">
      <c r="A544" s="5"/>
      <c r="B544" s="5"/>
      <c r="C544" s="5"/>
      <c r="D544" s="5"/>
      <c r="E544" s="128"/>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5"/>
      <c r="AY544" s="5"/>
      <c r="AZ544" s="5"/>
      <c r="BA544" s="5"/>
      <c r="BB544" s="5"/>
      <c r="BC544" s="5"/>
      <c r="BD544" s="5"/>
      <c r="BE544" s="5"/>
      <c r="BF544" s="5"/>
      <c r="BG544" s="5"/>
      <c r="BH544" s="5"/>
      <c r="BI544" s="5"/>
      <c r="BJ544" s="5"/>
      <c r="BK544" s="5"/>
      <c r="BL544" s="5"/>
      <c r="BM544" s="5"/>
      <c r="BN544" s="5"/>
      <c r="BO544" s="5"/>
      <c r="BP544" s="5"/>
      <c r="BQ544" s="5"/>
      <c r="BR544" s="5"/>
      <c r="BS544" s="5"/>
      <c r="BT544" s="5"/>
      <c r="BU544" s="5"/>
      <c r="BV544" s="5"/>
      <c r="BW544" s="5"/>
      <c r="BX544" s="5"/>
      <c r="BY544" s="5"/>
      <c r="BZ544" s="5"/>
      <c r="CA544" s="5"/>
      <c r="CB544" s="5"/>
      <c r="CC544" s="5"/>
      <c r="CD544" s="5"/>
      <c r="CE544" s="5"/>
      <c r="CF544" s="5"/>
      <c r="CG544" s="5"/>
      <c r="CH544" s="9"/>
      <c r="CI544" s="9"/>
      <c r="CJ544" s="9"/>
      <c r="CK544" s="9"/>
      <c r="CL544" s="9"/>
      <c r="CM544" s="9"/>
      <c r="CN544" s="9"/>
      <c r="CO544" s="9"/>
      <c r="CP544" s="9"/>
      <c r="CQ544" s="9"/>
      <c r="CR544" s="9"/>
      <c r="CS544" s="9"/>
      <c r="CT544" s="9"/>
      <c r="CU544" s="9"/>
      <c r="CV544" s="9"/>
      <c r="CW544" s="9"/>
      <c r="CX544" s="9"/>
      <c r="CY544" s="9"/>
      <c r="CZ544" s="9"/>
      <c r="DA544" s="9"/>
      <c r="DB544" s="9"/>
      <c r="DC544" s="9"/>
      <c r="DD544" s="5"/>
    </row>
    <row r="545" spans="1:108" x14ac:dyDescent="0.25">
      <c r="A545" s="5"/>
      <c r="B545" s="5"/>
      <c r="C545" s="5"/>
      <c r="D545" s="5"/>
      <c r="E545" s="128"/>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5"/>
      <c r="AY545" s="5"/>
      <c r="AZ545" s="5"/>
      <c r="BA545" s="5"/>
      <c r="BB545" s="5"/>
      <c r="BC545" s="5"/>
      <c r="BD545" s="5"/>
      <c r="BE545" s="5"/>
      <c r="BF545" s="5"/>
      <c r="BG545" s="5"/>
      <c r="BH545" s="5"/>
      <c r="BI545" s="5"/>
      <c r="BJ545" s="5"/>
      <c r="BK545" s="5"/>
      <c r="BL545" s="5"/>
      <c r="BM545" s="5"/>
      <c r="BN545" s="5"/>
      <c r="BO545" s="5"/>
      <c r="BP545" s="5"/>
      <c r="BQ545" s="5"/>
      <c r="BR545" s="5"/>
      <c r="BS545" s="5"/>
      <c r="BT545" s="5"/>
      <c r="BU545" s="5"/>
      <c r="BV545" s="5"/>
      <c r="BW545" s="5"/>
      <c r="BX545" s="5"/>
      <c r="BY545" s="5"/>
      <c r="BZ545" s="5"/>
      <c r="CA545" s="5"/>
      <c r="CB545" s="5"/>
      <c r="CC545" s="5"/>
      <c r="CD545" s="5"/>
      <c r="CE545" s="5"/>
      <c r="CF545" s="5"/>
      <c r="CG545" s="5"/>
      <c r="CH545" s="9"/>
      <c r="CI545" s="9"/>
      <c r="CJ545" s="9"/>
      <c r="CK545" s="9"/>
      <c r="CL545" s="9"/>
      <c r="CM545" s="9"/>
      <c r="CN545" s="9"/>
      <c r="CO545" s="9"/>
      <c r="CP545" s="9"/>
      <c r="CQ545" s="9"/>
      <c r="CR545" s="9"/>
      <c r="CS545" s="9"/>
      <c r="CT545" s="9"/>
      <c r="CU545" s="9"/>
      <c r="CV545" s="9"/>
      <c r="CW545" s="9"/>
      <c r="CX545" s="9"/>
      <c r="CY545" s="9"/>
      <c r="CZ545" s="9"/>
      <c r="DA545" s="9"/>
      <c r="DB545" s="9"/>
      <c r="DC545" s="9"/>
      <c r="DD545" s="5"/>
    </row>
    <row r="546" spans="1:108" x14ac:dyDescent="0.25">
      <c r="A546" s="5"/>
      <c r="B546" s="5"/>
      <c r="C546" s="5"/>
      <c r="D546" s="5"/>
      <c r="E546" s="128"/>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5"/>
      <c r="AY546" s="5"/>
      <c r="AZ546" s="5"/>
      <c r="BA546" s="5"/>
      <c r="BB546" s="5"/>
      <c r="BC546" s="5"/>
      <c r="BD546" s="5"/>
      <c r="BE546" s="5"/>
      <c r="BF546" s="5"/>
      <c r="BG546" s="5"/>
      <c r="BH546" s="5"/>
      <c r="BI546" s="5"/>
      <c r="BJ546" s="5"/>
      <c r="BK546" s="5"/>
      <c r="BL546" s="5"/>
      <c r="BM546" s="5"/>
      <c r="BN546" s="5"/>
      <c r="BO546" s="5"/>
      <c r="BP546" s="5"/>
      <c r="BQ546" s="5"/>
      <c r="BR546" s="5"/>
      <c r="BS546" s="5"/>
      <c r="BT546" s="5"/>
      <c r="BU546" s="5"/>
      <c r="BV546" s="5"/>
      <c r="BW546" s="5"/>
      <c r="BX546" s="5"/>
      <c r="BY546" s="5"/>
      <c r="BZ546" s="5"/>
      <c r="CA546" s="5"/>
      <c r="CB546" s="5"/>
      <c r="CC546" s="5"/>
      <c r="CD546" s="5"/>
      <c r="CE546" s="5"/>
      <c r="CF546" s="5"/>
      <c r="CG546" s="5"/>
      <c r="CH546" s="9"/>
      <c r="CI546" s="9"/>
      <c r="CJ546" s="9"/>
      <c r="CK546" s="9"/>
      <c r="CL546" s="9"/>
      <c r="CM546" s="9"/>
      <c r="CN546" s="9"/>
      <c r="CO546" s="9"/>
      <c r="CP546" s="9"/>
      <c r="CQ546" s="9"/>
      <c r="CR546" s="9"/>
      <c r="CS546" s="9"/>
      <c r="CT546" s="9"/>
      <c r="CU546" s="9"/>
      <c r="CV546" s="9"/>
      <c r="CW546" s="9"/>
      <c r="CX546" s="9"/>
      <c r="CY546" s="9"/>
      <c r="CZ546" s="9"/>
      <c r="DA546" s="9"/>
      <c r="DB546" s="9"/>
      <c r="DC546" s="9"/>
      <c r="DD546" s="5"/>
    </row>
    <row r="547" spans="1:108" x14ac:dyDescent="0.25">
      <c r="A547" s="5"/>
      <c r="B547" s="5"/>
      <c r="C547" s="5"/>
      <c r="D547" s="5"/>
      <c r="E547" s="128"/>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5"/>
      <c r="AY547" s="5"/>
      <c r="AZ547" s="5"/>
      <c r="BA547" s="5"/>
      <c r="BB547" s="5"/>
      <c r="BC547" s="5"/>
      <c r="BD547" s="5"/>
      <c r="BE547" s="5"/>
      <c r="BF547" s="5"/>
      <c r="BG547" s="5"/>
      <c r="BH547" s="5"/>
      <c r="BI547" s="5"/>
      <c r="BJ547" s="5"/>
      <c r="BK547" s="5"/>
      <c r="BL547" s="5"/>
      <c r="BM547" s="5"/>
      <c r="BN547" s="5"/>
      <c r="BO547" s="5"/>
      <c r="BP547" s="5"/>
      <c r="BQ547" s="5"/>
      <c r="BR547" s="5"/>
      <c r="BS547" s="5"/>
      <c r="BT547" s="5"/>
      <c r="BU547" s="5"/>
      <c r="BV547" s="5"/>
      <c r="BW547" s="5"/>
      <c r="BX547" s="5"/>
      <c r="BY547" s="5"/>
      <c r="BZ547" s="5"/>
      <c r="CA547" s="5"/>
      <c r="CB547" s="5"/>
      <c r="CC547" s="5"/>
      <c r="CD547" s="5"/>
      <c r="CE547" s="5"/>
      <c r="CF547" s="5"/>
      <c r="CG547" s="5"/>
      <c r="CH547" s="9"/>
      <c r="CI547" s="9"/>
      <c r="CJ547" s="9"/>
      <c r="CK547" s="9"/>
      <c r="CL547" s="9"/>
      <c r="CM547" s="9"/>
      <c r="CN547" s="9"/>
      <c r="CO547" s="9"/>
      <c r="CP547" s="9"/>
      <c r="CQ547" s="9"/>
      <c r="CR547" s="9"/>
      <c r="CS547" s="9"/>
      <c r="CT547" s="9"/>
      <c r="CU547" s="9"/>
      <c r="CV547" s="9"/>
      <c r="CW547" s="9"/>
      <c r="CX547" s="9"/>
      <c r="CY547" s="9"/>
      <c r="CZ547" s="9"/>
      <c r="DA547" s="9"/>
      <c r="DB547" s="9"/>
      <c r="DC547" s="9"/>
      <c r="DD547" s="5"/>
    </row>
    <row r="548" spans="1:108" x14ac:dyDescent="0.25">
      <c r="A548" s="5"/>
      <c r="B548" s="5"/>
      <c r="C548" s="5"/>
      <c r="D548" s="5"/>
      <c r="E548" s="128"/>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5"/>
      <c r="AY548" s="5"/>
      <c r="AZ548" s="5"/>
      <c r="BA548" s="5"/>
      <c r="BB548" s="5"/>
      <c r="BC548" s="5"/>
      <c r="BD548" s="5"/>
      <c r="BE548" s="5"/>
      <c r="BF548" s="5"/>
      <c r="BG548" s="5"/>
      <c r="BH548" s="5"/>
      <c r="BI548" s="5"/>
      <c r="BJ548" s="5"/>
      <c r="BK548" s="5"/>
      <c r="BL548" s="5"/>
      <c r="BM548" s="5"/>
      <c r="BN548" s="5"/>
      <c r="BO548" s="5"/>
      <c r="BP548" s="5"/>
      <c r="BQ548" s="5"/>
      <c r="BR548" s="5"/>
      <c r="BS548" s="5"/>
      <c r="BT548" s="5"/>
      <c r="BU548" s="5"/>
      <c r="BV548" s="5"/>
      <c r="BW548" s="5"/>
      <c r="BX548" s="5"/>
      <c r="BY548" s="5"/>
      <c r="BZ548" s="5"/>
      <c r="CA548" s="5"/>
      <c r="CB548" s="5"/>
      <c r="CC548" s="5"/>
      <c r="CD548" s="5"/>
      <c r="CE548" s="5"/>
      <c r="CF548" s="5"/>
      <c r="CG548" s="5"/>
      <c r="CH548" s="9"/>
      <c r="CI548" s="9"/>
      <c r="CJ548" s="9"/>
      <c r="CK548" s="9"/>
      <c r="CL548" s="9"/>
      <c r="CM548" s="9"/>
      <c r="CN548" s="9"/>
      <c r="CO548" s="9"/>
      <c r="CP548" s="9"/>
      <c r="CQ548" s="9"/>
      <c r="CR548" s="9"/>
      <c r="CS548" s="9"/>
      <c r="CT548" s="9"/>
      <c r="CU548" s="9"/>
      <c r="CV548" s="9"/>
      <c r="CW548" s="9"/>
      <c r="CX548" s="9"/>
      <c r="CY548" s="9"/>
      <c r="CZ548" s="9"/>
      <c r="DA548" s="9"/>
      <c r="DB548" s="9"/>
      <c r="DC548" s="9"/>
      <c r="DD548" s="5"/>
    </row>
    <row r="549" spans="1:108" x14ac:dyDescent="0.25">
      <c r="A549" s="5"/>
      <c r="B549" s="5"/>
      <c r="C549" s="5"/>
      <c r="D549" s="5"/>
      <c r="E549" s="128"/>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5"/>
      <c r="AY549" s="5"/>
      <c r="AZ549" s="5"/>
      <c r="BA549" s="5"/>
      <c r="BB549" s="5"/>
      <c r="BC549" s="5"/>
      <c r="BD549" s="5"/>
      <c r="BE549" s="5"/>
      <c r="BF549" s="5"/>
      <c r="BG549" s="5"/>
      <c r="BH549" s="5"/>
      <c r="BI549" s="5"/>
      <c r="BJ549" s="5"/>
      <c r="BK549" s="5"/>
      <c r="BL549" s="5"/>
      <c r="BM549" s="5"/>
      <c r="BN549" s="5"/>
      <c r="BO549" s="5"/>
      <c r="BP549" s="5"/>
      <c r="BQ549" s="5"/>
      <c r="BR549" s="5"/>
      <c r="BS549" s="5"/>
      <c r="BT549" s="5"/>
      <c r="BU549" s="5"/>
      <c r="BV549" s="5"/>
      <c r="BW549" s="5"/>
      <c r="BX549" s="5"/>
      <c r="BY549" s="5"/>
      <c r="BZ549" s="5"/>
      <c r="CA549" s="5"/>
      <c r="CB549" s="5"/>
      <c r="CC549" s="5"/>
      <c r="CD549" s="5"/>
      <c r="CE549" s="5"/>
      <c r="CF549" s="5"/>
      <c r="CG549" s="5"/>
      <c r="CH549" s="9"/>
      <c r="CI549" s="9"/>
      <c r="CJ549" s="9"/>
      <c r="CK549" s="9"/>
      <c r="CL549" s="9"/>
      <c r="CM549" s="9"/>
      <c r="CN549" s="9"/>
      <c r="CO549" s="9"/>
      <c r="CP549" s="9"/>
      <c r="CQ549" s="9"/>
      <c r="CR549" s="9"/>
      <c r="CS549" s="9"/>
      <c r="CT549" s="9"/>
      <c r="CU549" s="9"/>
      <c r="CV549" s="9"/>
      <c r="CW549" s="9"/>
      <c r="CX549" s="9"/>
      <c r="CY549" s="9"/>
      <c r="CZ549" s="9"/>
      <c r="DA549" s="9"/>
      <c r="DB549" s="9"/>
      <c r="DC549" s="9"/>
      <c r="DD549" s="5"/>
    </row>
    <row r="550" spans="1:108" x14ac:dyDescent="0.25">
      <c r="A550" s="5"/>
      <c r="B550" s="5"/>
      <c r="C550" s="5"/>
      <c r="D550" s="5"/>
      <c r="E550" s="128"/>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5"/>
      <c r="AY550" s="5"/>
      <c r="AZ550" s="5"/>
      <c r="BA550" s="5"/>
      <c r="BB550" s="5"/>
      <c r="BC550" s="5"/>
      <c r="BD550" s="5"/>
      <c r="BE550" s="5"/>
      <c r="BF550" s="5"/>
      <c r="BG550" s="5"/>
      <c r="BH550" s="5"/>
      <c r="BI550" s="5"/>
      <c r="BJ550" s="5"/>
      <c r="BK550" s="5"/>
      <c r="BL550" s="5"/>
      <c r="BM550" s="5"/>
      <c r="BN550" s="5"/>
      <c r="BO550" s="5"/>
      <c r="BP550" s="5"/>
      <c r="BQ550" s="5"/>
      <c r="BR550" s="5"/>
      <c r="BS550" s="5"/>
      <c r="BT550" s="5"/>
      <c r="BU550" s="5"/>
      <c r="BV550" s="5"/>
      <c r="BW550" s="5"/>
      <c r="BX550" s="5"/>
      <c r="BY550" s="5"/>
      <c r="BZ550" s="5"/>
      <c r="CA550" s="5"/>
      <c r="CB550" s="5"/>
      <c r="CC550" s="5"/>
      <c r="CD550" s="5"/>
      <c r="CE550" s="5"/>
      <c r="CF550" s="5"/>
      <c r="CG550" s="5"/>
      <c r="CH550" s="9"/>
      <c r="CI550" s="9"/>
      <c r="CJ550" s="9"/>
      <c r="CK550" s="9"/>
      <c r="CL550" s="9"/>
      <c r="CM550" s="9"/>
      <c r="CN550" s="9"/>
      <c r="CO550" s="9"/>
      <c r="CP550" s="9"/>
      <c r="CQ550" s="9"/>
      <c r="CR550" s="9"/>
      <c r="CS550" s="9"/>
      <c r="CT550" s="9"/>
      <c r="CU550" s="9"/>
      <c r="CV550" s="9"/>
      <c r="CW550" s="9"/>
      <c r="CX550" s="9"/>
      <c r="CY550" s="9"/>
      <c r="CZ550" s="9"/>
      <c r="DA550" s="9"/>
      <c r="DB550" s="9"/>
      <c r="DC550" s="9"/>
      <c r="DD550" s="5"/>
    </row>
    <row r="551" spans="1:108" x14ac:dyDescent="0.25">
      <c r="A551" s="5"/>
      <c r="B551" s="5"/>
      <c r="C551" s="5"/>
      <c r="D551" s="5"/>
      <c r="E551" s="128"/>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5"/>
      <c r="AY551" s="5"/>
      <c r="AZ551" s="5"/>
      <c r="BA551" s="5"/>
      <c r="BB551" s="5"/>
      <c r="BC551" s="5"/>
      <c r="BD551" s="5"/>
      <c r="BE551" s="5"/>
      <c r="BF551" s="5"/>
      <c r="BG551" s="5"/>
      <c r="BH551" s="5"/>
      <c r="BI551" s="5"/>
      <c r="BJ551" s="5"/>
      <c r="BK551" s="5"/>
      <c r="BL551" s="5"/>
      <c r="BM551" s="5"/>
      <c r="BN551" s="5"/>
      <c r="BO551" s="5"/>
      <c r="BP551" s="5"/>
      <c r="BQ551" s="5"/>
      <c r="BR551" s="5"/>
      <c r="BS551" s="5"/>
      <c r="BT551" s="5"/>
      <c r="BU551" s="5"/>
      <c r="BV551" s="5"/>
      <c r="BW551" s="5"/>
      <c r="BX551" s="5"/>
      <c r="BY551" s="5"/>
      <c r="BZ551" s="5"/>
      <c r="CA551" s="5"/>
      <c r="CB551" s="5"/>
      <c r="CC551" s="5"/>
      <c r="CD551" s="5"/>
      <c r="CE551" s="5"/>
      <c r="CF551" s="5"/>
      <c r="CG551" s="5"/>
      <c r="CH551" s="9"/>
      <c r="CI551" s="9"/>
      <c r="CJ551" s="9"/>
      <c r="CK551" s="9"/>
      <c r="CL551" s="9"/>
      <c r="CM551" s="9"/>
      <c r="CN551" s="9"/>
      <c r="CO551" s="9"/>
      <c r="CP551" s="9"/>
      <c r="CQ551" s="9"/>
      <c r="CR551" s="9"/>
      <c r="CS551" s="9"/>
      <c r="CT551" s="9"/>
      <c r="CU551" s="9"/>
      <c r="CV551" s="9"/>
      <c r="CW551" s="9"/>
      <c r="CX551" s="9"/>
      <c r="CY551" s="9"/>
      <c r="CZ551" s="9"/>
      <c r="DA551" s="9"/>
      <c r="DB551" s="9"/>
      <c r="DC551" s="9"/>
      <c r="DD551" s="5"/>
    </row>
    <row r="552" spans="1:108" x14ac:dyDescent="0.25">
      <c r="A552" s="5"/>
      <c r="B552" s="5"/>
      <c r="C552" s="5"/>
      <c r="D552" s="5"/>
      <c r="E552" s="128"/>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5"/>
      <c r="AY552" s="5"/>
      <c r="AZ552" s="5"/>
      <c r="BA552" s="5"/>
      <c r="BB552" s="5"/>
      <c r="BC552" s="5"/>
      <c r="BD552" s="5"/>
      <c r="BE552" s="5"/>
      <c r="BF552" s="5"/>
      <c r="BG552" s="5"/>
      <c r="BH552" s="5"/>
      <c r="BI552" s="5"/>
      <c r="BJ552" s="5"/>
      <c r="BK552" s="5"/>
      <c r="BL552" s="5"/>
      <c r="BM552" s="5"/>
      <c r="BN552" s="5"/>
      <c r="BO552" s="5"/>
      <c r="BP552" s="5"/>
      <c r="BQ552" s="5"/>
      <c r="BR552" s="5"/>
      <c r="BS552" s="5"/>
      <c r="BT552" s="5"/>
      <c r="BU552" s="5"/>
      <c r="BV552" s="5"/>
      <c r="BW552" s="5"/>
      <c r="BX552" s="5"/>
      <c r="BY552" s="5"/>
      <c r="BZ552" s="5"/>
      <c r="CA552" s="5"/>
      <c r="CB552" s="5"/>
      <c r="CC552" s="5"/>
      <c r="CD552" s="5"/>
      <c r="CE552" s="5"/>
      <c r="CF552" s="5"/>
      <c r="CG552" s="5"/>
      <c r="CH552" s="9"/>
      <c r="CI552" s="9"/>
      <c r="CJ552" s="9"/>
      <c r="CK552" s="9"/>
      <c r="CL552" s="9"/>
      <c r="CM552" s="9"/>
      <c r="CN552" s="9"/>
      <c r="CO552" s="9"/>
      <c r="CP552" s="9"/>
      <c r="CQ552" s="9"/>
      <c r="CR552" s="9"/>
      <c r="CS552" s="9"/>
      <c r="CT552" s="9"/>
      <c r="CU552" s="9"/>
      <c r="CV552" s="9"/>
      <c r="CW552" s="9"/>
      <c r="CX552" s="9"/>
      <c r="CY552" s="9"/>
      <c r="CZ552" s="9"/>
      <c r="DA552" s="9"/>
      <c r="DB552" s="9"/>
      <c r="DC552" s="9"/>
      <c r="DD552" s="5"/>
    </row>
    <row r="553" spans="1:108" x14ac:dyDescent="0.25">
      <c r="A553" s="5"/>
      <c r="B553" s="5"/>
      <c r="C553" s="5"/>
      <c r="D553" s="5"/>
      <c r="E553" s="128"/>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c r="AP553" s="5"/>
      <c r="AQ553" s="5"/>
      <c r="AR553" s="5"/>
      <c r="AS553" s="5"/>
      <c r="AT553" s="5"/>
      <c r="AU553" s="5"/>
      <c r="AV553" s="5"/>
      <c r="AW553" s="5"/>
      <c r="AX553" s="5"/>
      <c r="AY553" s="5"/>
      <c r="AZ553" s="5"/>
      <c r="BA553" s="5"/>
      <c r="BB553" s="5"/>
      <c r="BC553" s="5"/>
      <c r="BD553" s="5"/>
      <c r="BE553" s="5"/>
      <c r="BF553" s="5"/>
      <c r="BG553" s="5"/>
      <c r="BH553" s="5"/>
      <c r="BI553" s="5"/>
      <c r="BJ553" s="5"/>
      <c r="BK553" s="5"/>
      <c r="BL553" s="5"/>
      <c r="BM553" s="5"/>
      <c r="BN553" s="5"/>
      <c r="BO553" s="5"/>
      <c r="BP553" s="5"/>
      <c r="BQ553" s="5"/>
      <c r="BR553" s="5"/>
      <c r="BS553" s="5"/>
      <c r="BT553" s="5"/>
      <c r="BU553" s="5"/>
      <c r="BV553" s="5"/>
      <c r="BW553" s="5"/>
      <c r="BX553" s="5"/>
      <c r="BY553" s="5"/>
      <c r="BZ553" s="5"/>
      <c r="CA553" s="5"/>
      <c r="CB553" s="5"/>
      <c r="CC553" s="5"/>
      <c r="CD553" s="5"/>
      <c r="CE553" s="5"/>
      <c r="CF553" s="5"/>
      <c r="CG553" s="5"/>
      <c r="CH553" s="9"/>
      <c r="CI553" s="9"/>
      <c r="CJ553" s="9"/>
      <c r="CK553" s="9"/>
      <c r="CL553" s="9"/>
      <c r="CM553" s="9"/>
      <c r="CN553" s="9"/>
      <c r="CO553" s="9"/>
      <c r="CP553" s="9"/>
      <c r="CQ553" s="9"/>
      <c r="CR553" s="9"/>
      <c r="CS553" s="9"/>
      <c r="CT553" s="9"/>
      <c r="CU553" s="9"/>
      <c r="CV553" s="9"/>
      <c r="CW553" s="9"/>
      <c r="CX553" s="9"/>
      <c r="CY553" s="9"/>
      <c r="CZ553" s="9"/>
      <c r="DA553" s="9"/>
      <c r="DB553" s="9"/>
      <c r="DC553" s="9"/>
      <c r="DD553" s="5"/>
    </row>
    <row r="554" spans="1:108" x14ac:dyDescent="0.25">
      <c r="A554" s="5"/>
      <c r="B554" s="5"/>
      <c r="C554" s="5"/>
      <c r="D554" s="5"/>
      <c r="E554" s="128"/>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c r="AX554" s="5"/>
      <c r="AY554" s="5"/>
      <c r="AZ554" s="5"/>
      <c r="BA554" s="5"/>
      <c r="BB554" s="5"/>
      <c r="BC554" s="5"/>
      <c r="BD554" s="5"/>
      <c r="BE554" s="5"/>
      <c r="BF554" s="5"/>
      <c r="BG554" s="5"/>
      <c r="BH554" s="5"/>
      <c r="BI554" s="5"/>
      <c r="BJ554" s="5"/>
      <c r="BK554" s="5"/>
      <c r="BL554" s="5"/>
      <c r="BM554" s="5"/>
      <c r="BN554" s="5"/>
      <c r="BO554" s="5"/>
      <c r="BP554" s="5"/>
      <c r="BQ554" s="5"/>
      <c r="BR554" s="5"/>
      <c r="BS554" s="5"/>
      <c r="BT554" s="5"/>
      <c r="BU554" s="5"/>
      <c r="BV554" s="5"/>
      <c r="BW554" s="5"/>
      <c r="BX554" s="5"/>
      <c r="BY554" s="5"/>
      <c r="BZ554" s="5"/>
      <c r="CA554" s="5"/>
      <c r="CB554" s="5"/>
      <c r="CC554" s="5"/>
      <c r="CD554" s="5"/>
      <c r="CE554" s="5"/>
      <c r="CF554" s="5"/>
      <c r="CG554" s="5"/>
      <c r="CH554" s="9"/>
      <c r="CI554" s="9"/>
      <c r="CJ554" s="9"/>
      <c r="CK554" s="9"/>
      <c r="CL554" s="9"/>
      <c r="CM554" s="9"/>
      <c r="CN554" s="9"/>
      <c r="CO554" s="9"/>
      <c r="CP554" s="9"/>
      <c r="CQ554" s="9"/>
      <c r="CR554" s="9"/>
      <c r="CS554" s="9"/>
      <c r="CT554" s="9"/>
      <c r="CU554" s="9"/>
      <c r="CV554" s="9"/>
      <c r="CW554" s="9"/>
      <c r="CX554" s="9"/>
      <c r="CY554" s="9"/>
      <c r="CZ554" s="9"/>
      <c r="DA554" s="9"/>
      <c r="DB554" s="9"/>
      <c r="DC554" s="9"/>
      <c r="DD554" s="5"/>
    </row>
    <row r="555" spans="1:108" x14ac:dyDescent="0.25">
      <c r="A555" s="5"/>
      <c r="B555" s="5"/>
      <c r="C555" s="5"/>
      <c r="D555" s="5"/>
      <c r="E555" s="128"/>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c r="AX555" s="5"/>
      <c r="AY555" s="5"/>
      <c r="AZ555" s="5"/>
      <c r="BA555" s="5"/>
      <c r="BB555" s="5"/>
      <c r="BC555" s="5"/>
      <c r="BD555" s="5"/>
      <c r="BE555" s="5"/>
      <c r="BF555" s="5"/>
      <c r="BG555" s="5"/>
      <c r="BH555" s="5"/>
      <c r="BI555" s="5"/>
      <c r="BJ555" s="5"/>
      <c r="BK555" s="5"/>
      <c r="BL555" s="5"/>
      <c r="BM555" s="5"/>
      <c r="BN555" s="5"/>
      <c r="BO555" s="5"/>
      <c r="BP555" s="5"/>
      <c r="BQ555" s="5"/>
      <c r="BR555" s="5"/>
      <c r="BS555" s="5"/>
      <c r="BT555" s="5"/>
      <c r="BU555" s="5"/>
      <c r="BV555" s="5"/>
      <c r="BW555" s="5"/>
      <c r="BX555" s="5"/>
      <c r="BY555" s="5"/>
      <c r="BZ555" s="5"/>
      <c r="CA555" s="5"/>
      <c r="CB555" s="5"/>
      <c r="CC555" s="5"/>
      <c r="CD555" s="5"/>
      <c r="CE555" s="5"/>
      <c r="CF555" s="5"/>
      <c r="CG555" s="5"/>
      <c r="CH555" s="9"/>
      <c r="CI555" s="9"/>
      <c r="CJ555" s="9"/>
      <c r="CK555" s="9"/>
      <c r="CL555" s="9"/>
      <c r="CM555" s="9"/>
      <c r="CN555" s="9"/>
      <c r="CO555" s="9"/>
      <c r="CP555" s="9"/>
      <c r="CQ555" s="9"/>
      <c r="CR555" s="9"/>
      <c r="CS555" s="9"/>
      <c r="CT555" s="9"/>
      <c r="CU555" s="9"/>
      <c r="CV555" s="9"/>
      <c r="CW555" s="9"/>
      <c r="CX555" s="9"/>
      <c r="CY555" s="9"/>
      <c r="CZ555" s="9"/>
      <c r="DA555" s="9"/>
      <c r="DB555" s="9"/>
      <c r="DC555" s="9"/>
      <c r="DD555" s="5"/>
    </row>
    <row r="556" spans="1:108" x14ac:dyDescent="0.25">
      <c r="A556" s="5"/>
      <c r="B556" s="5"/>
      <c r="C556" s="5"/>
      <c r="D556" s="5"/>
      <c r="E556" s="128"/>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5"/>
      <c r="AY556" s="5"/>
      <c r="AZ556" s="5"/>
      <c r="BA556" s="5"/>
      <c r="BB556" s="5"/>
      <c r="BC556" s="5"/>
      <c r="BD556" s="5"/>
      <c r="BE556" s="5"/>
      <c r="BF556" s="5"/>
      <c r="BG556" s="5"/>
      <c r="BH556" s="5"/>
      <c r="BI556" s="5"/>
      <c r="BJ556" s="5"/>
      <c r="BK556" s="5"/>
      <c r="BL556" s="5"/>
      <c r="BM556" s="5"/>
      <c r="BN556" s="5"/>
      <c r="BO556" s="5"/>
      <c r="BP556" s="5"/>
      <c r="BQ556" s="5"/>
      <c r="BR556" s="5"/>
      <c r="BS556" s="5"/>
      <c r="BT556" s="5"/>
      <c r="BU556" s="5"/>
      <c r="BV556" s="5"/>
      <c r="BW556" s="5"/>
      <c r="BX556" s="5"/>
      <c r="BY556" s="5"/>
      <c r="BZ556" s="5"/>
      <c r="CA556" s="5"/>
      <c r="CB556" s="5"/>
      <c r="CC556" s="5"/>
      <c r="CD556" s="5"/>
      <c r="CE556" s="5"/>
      <c r="CF556" s="5"/>
      <c r="CG556" s="5"/>
      <c r="CH556" s="9"/>
      <c r="CI556" s="9"/>
      <c r="CJ556" s="9"/>
      <c r="CK556" s="9"/>
      <c r="CL556" s="9"/>
      <c r="CM556" s="9"/>
      <c r="CN556" s="9"/>
      <c r="CO556" s="9"/>
      <c r="CP556" s="9"/>
      <c r="CQ556" s="9"/>
      <c r="CR556" s="9"/>
      <c r="CS556" s="9"/>
      <c r="CT556" s="9"/>
      <c r="CU556" s="9"/>
      <c r="CV556" s="9"/>
      <c r="CW556" s="9"/>
      <c r="CX556" s="9"/>
      <c r="CY556" s="9"/>
      <c r="CZ556" s="9"/>
      <c r="DA556" s="9"/>
      <c r="DB556" s="9"/>
      <c r="DC556" s="9"/>
      <c r="DD556" s="5"/>
    </row>
    <row r="557" spans="1:108" x14ac:dyDescent="0.25">
      <c r="A557" s="5"/>
      <c r="B557" s="5"/>
      <c r="C557" s="5"/>
      <c r="D557" s="5"/>
      <c r="E557" s="128"/>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5"/>
      <c r="AY557" s="5"/>
      <c r="AZ557" s="5"/>
      <c r="BA557" s="5"/>
      <c r="BB557" s="5"/>
      <c r="BC557" s="5"/>
      <c r="BD557" s="5"/>
      <c r="BE557" s="5"/>
      <c r="BF557" s="5"/>
      <c r="BG557" s="5"/>
      <c r="BH557" s="5"/>
      <c r="BI557" s="5"/>
      <c r="BJ557" s="5"/>
      <c r="BK557" s="5"/>
      <c r="BL557" s="5"/>
      <c r="BM557" s="5"/>
      <c r="BN557" s="5"/>
      <c r="BO557" s="5"/>
      <c r="BP557" s="5"/>
      <c r="BQ557" s="5"/>
      <c r="BR557" s="5"/>
      <c r="BS557" s="5"/>
      <c r="BT557" s="5"/>
      <c r="BU557" s="5"/>
      <c r="BV557" s="5"/>
      <c r="BW557" s="5"/>
      <c r="BX557" s="5"/>
      <c r="BY557" s="5"/>
      <c r="BZ557" s="5"/>
      <c r="CA557" s="5"/>
      <c r="CB557" s="5"/>
      <c r="CC557" s="5"/>
      <c r="CD557" s="5"/>
      <c r="CE557" s="5"/>
      <c r="CF557" s="5"/>
      <c r="CG557" s="5"/>
      <c r="CH557" s="9"/>
      <c r="CI557" s="9"/>
      <c r="CJ557" s="9"/>
      <c r="CK557" s="9"/>
      <c r="CL557" s="9"/>
      <c r="CM557" s="9"/>
      <c r="CN557" s="9"/>
      <c r="CO557" s="9"/>
      <c r="CP557" s="9"/>
      <c r="CQ557" s="9"/>
      <c r="CR557" s="9"/>
      <c r="CS557" s="9"/>
      <c r="CT557" s="9"/>
      <c r="CU557" s="9"/>
      <c r="CV557" s="9"/>
      <c r="CW557" s="9"/>
      <c r="CX557" s="9"/>
      <c r="CY557" s="9"/>
      <c r="CZ557" s="9"/>
      <c r="DA557" s="9"/>
      <c r="DB557" s="9"/>
      <c r="DC557" s="9"/>
      <c r="DD557" s="5"/>
    </row>
    <row r="558" spans="1:108" x14ac:dyDescent="0.25">
      <c r="A558" s="5"/>
      <c r="B558" s="5"/>
      <c r="C558" s="5"/>
      <c r="D558" s="5"/>
      <c r="E558" s="128"/>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5"/>
      <c r="AY558" s="5"/>
      <c r="AZ558" s="5"/>
      <c r="BA558" s="5"/>
      <c r="BB558" s="5"/>
      <c r="BC558" s="5"/>
      <c r="BD558" s="5"/>
      <c r="BE558" s="5"/>
      <c r="BF558" s="5"/>
      <c r="BG558" s="5"/>
      <c r="BH558" s="5"/>
      <c r="BI558" s="5"/>
      <c r="BJ558" s="5"/>
      <c r="BK558" s="5"/>
      <c r="BL558" s="5"/>
      <c r="BM558" s="5"/>
      <c r="BN558" s="5"/>
      <c r="BO558" s="5"/>
      <c r="BP558" s="5"/>
      <c r="BQ558" s="5"/>
      <c r="BR558" s="5"/>
      <c r="BS558" s="5"/>
      <c r="BT558" s="5"/>
      <c r="BU558" s="5"/>
      <c r="BV558" s="5"/>
      <c r="BW558" s="5"/>
      <c r="BX558" s="5"/>
      <c r="BY558" s="5"/>
      <c r="BZ558" s="5"/>
      <c r="CA558" s="5"/>
      <c r="CB558" s="5"/>
      <c r="CC558" s="5"/>
      <c r="CD558" s="5"/>
      <c r="CE558" s="5"/>
      <c r="CF558" s="5"/>
      <c r="CG558" s="5"/>
      <c r="CH558" s="9"/>
      <c r="CI558" s="9"/>
      <c r="CJ558" s="9"/>
      <c r="CK558" s="9"/>
      <c r="CL558" s="9"/>
      <c r="CM558" s="9"/>
      <c r="CN558" s="9"/>
      <c r="CO558" s="9"/>
      <c r="CP558" s="9"/>
      <c r="CQ558" s="9"/>
      <c r="CR558" s="9"/>
      <c r="CS558" s="9"/>
      <c r="CT558" s="9"/>
      <c r="CU558" s="9"/>
      <c r="CV558" s="9"/>
      <c r="CW558" s="9"/>
      <c r="CX558" s="9"/>
      <c r="CY558" s="9"/>
      <c r="CZ558" s="9"/>
      <c r="DA558" s="9"/>
      <c r="DB558" s="9"/>
      <c r="DC558" s="9"/>
      <c r="DD558" s="5"/>
    </row>
    <row r="559" spans="1:108" x14ac:dyDescent="0.25">
      <c r="A559" s="5"/>
      <c r="B559" s="5"/>
      <c r="C559" s="5"/>
      <c r="D559" s="5"/>
      <c r="E559" s="128"/>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5"/>
      <c r="AY559" s="5"/>
      <c r="AZ559" s="5"/>
      <c r="BA559" s="5"/>
      <c r="BB559" s="5"/>
      <c r="BC559" s="5"/>
      <c r="BD559" s="5"/>
      <c r="BE559" s="5"/>
      <c r="BF559" s="5"/>
      <c r="BG559" s="5"/>
      <c r="BH559" s="5"/>
      <c r="BI559" s="5"/>
      <c r="BJ559" s="5"/>
      <c r="BK559" s="5"/>
      <c r="BL559" s="5"/>
      <c r="BM559" s="5"/>
      <c r="BN559" s="5"/>
      <c r="BO559" s="5"/>
      <c r="BP559" s="5"/>
      <c r="BQ559" s="5"/>
      <c r="BR559" s="5"/>
      <c r="BS559" s="5"/>
      <c r="BT559" s="5"/>
      <c r="BU559" s="5"/>
      <c r="BV559" s="5"/>
      <c r="BW559" s="5"/>
      <c r="BX559" s="5"/>
      <c r="BY559" s="5"/>
      <c r="BZ559" s="5"/>
      <c r="CA559" s="5"/>
      <c r="CB559" s="5"/>
      <c r="CC559" s="5"/>
      <c r="CD559" s="5"/>
      <c r="CE559" s="5"/>
      <c r="CF559" s="5"/>
      <c r="CG559" s="5"/>
      <c r="CH559" s="9"/>
      <c r="CI559" s="9"/>
      <c r="CJ559" s="9"/>
      <c r="CK559" s="9"/>
      <c r="CL559" s="9"/>
      <c r="CM559" s="9"/>
      <c r="CN559" s="9"/>
      <c r="CO559" s="9"/>
      <c r="CP559" s="9"/>
      <c r="CQ559" s="9"/>
      <c r="CR559" s="9"/>
      <c r="CS559" s="9"/>
      <c r="CT559" s="9"/>
      <c r="CU559" s="9"/>
      <c r="CV559" s="9"/>
      <c r="CW559" s="9"/>
      <c r="CX559" s="9"/>
      <c r="CY559" s="9"/>
      <c r="CZ559" s="9"/>
      <c r="DA559" s="9"/>
      <c r="DB559" s="9"/>
      <c r="DC559" s="9"/>
      <c r="DD559" s="5"/>
    </row>
    <row r="560" spans="1:108" x14ac:dyDescent="0.25">
      <c r="A560" s="5"/>
      <c r="B560" s="5"/>
      <c r="C560" s="5"/>
      <c r="D560" s="5"/>
      <c r="E560" s="128"/>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5"/>
      <c r="AY560" s="5"/>
      <c r="AZ560" s="5"/>
      <c r="BA560" s="5"/>
      <c r="BB560" s="5"/>
      <c r="BC560" s="5"/>
      <c r="BD560" s="5"/>
      <c r="BE560" s="5"/>
      <c r="BF560" s="5"/>
      <c r="BG560" s="5"/>
      <c r="BH560" s="5"/>
      <c r="BI560" s="5"/>
      <c r="BJ560" s="5"/>
      <c r="BK560" s="5"/>
      <c r="BL560" s="5"/>
      <c r="BM560" s="5"/>
      <c r="BN560" s="5"/>
      <c r="BO560" s="5"/>
      <c r="BP560" s="5"/>
      <c r="BQ560" s="5"/>
      <c r="BR560" s="5"/>
      <c r="BS560" s="5"/>
      <c r="BT560" s="5"/>
      <c r="BU560" s="5"/>
      <c r="BV560" s="5"/>
      <c r="BW560" s="5"/>
      <c r="BX560" s="5"/>
      <c r="BY560" s="5"/>
      <c r="BZ560" s="5"/>
      <c r="CA560" s="5"/>
      <c r="CB560" s="5"/>
      <c r="CC560" s="5"/>
      <c r="CD560" s="5"/>
      <c r="CE560" s="5"/>
      <c r="CF560" s="5"/>
      <c r="CG560" s="5"/>
      <c r="CH560" s="9"/>
      <c r="CI560" s="9"/>
      <c r="CJ560" s="9"/>
      <c r="CK560" s="9"/>
      <c r="CL560" s="9"/>
      <c r="CM560" s="9"/>
      <c r="CN560" s="9"/>
      <c r="CO560" s="9"/>
      <c r="CP560" s="9"/>
      <c r="CQ560" s="9"/>
      <c r="CR560" s="9"/>
      <c r="CS560" s="9"/>
      <c r="CT560" s="9"/>
      <c r="CU560" s="9"/>
      <c r="CV560" s="9"/>
      <c r="CW560" s="9"/>
      <c r="CX560" s="9"/>
      <c r="CY560" s="9"/>
      <c r="CZ560" s="9"/>
      <c r="DA560" s="9"/>
      <c r="DB560" s="9"/>
      <c r="DC560" s="9"/>
      <c r="DD560" s="5"/>
    </row>
    <row r="561" spans="1:108" x14ac:dyDescent="0.25">
      <c r="A561" s="5"/>
      <c r="B561" s="5"/>
      <c r="C561" s="5"/>
      <c r="D561" s="5"/>
      <c r="E561" s="128"/>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5"/>
      <c r="AY561" s="5"/>
      <c r="AZ561" s="5"/>
      <c r="BA561" s="5"/>
      <c r="BB561" s="5"/>
      <c r="BC561" s="5"/>
      <c r="BD561" s="5"/>
      <c r="BE561" s="5"/>
      <c r="BF561" s="5"/>
      <c r="BG561" s="5"/>
      <c r="BH561" s="5"/>
      <c r="BI561" s="5"/>
      <c r="BJ561" s="5"/>
      <c r="BK561" s="5"/>
      <c r="BL561" s="5"/>
      <c r="BM561" s="5"/>
      <c r="BN561" s="5"/>
      <c r="BO561" s="5"/>
      <c r="BP561" s="5"/>
      <c r="BQ561" s="5"/>
      <c r="BR561" s="5"/>
      <c r="BS561" s="5"/>
      <c r="BT561" s="5"/>
      <c r="BU561" s="5"/>
      <c r="BV561" s="5"/>
      <c r="BW561" s="5"/>
      <c r="BX561" s="5"/>
      <c r="BY561" s="5"/>
      <c r="BZ561" s="5"/>
      <c r="CA561" s="5"/>
      <c r="CB561" s="5"/>
      <c r="CC561" s="5"/>
      <c r="CD561" s="5"/>
      <c r="CE561" s="5"/>
      <c r="CF561" s="5"/>
      <c r="CG561" s="5"/>
      <c r="CH561" s="9"/>
      <c r="CI561" s="9"/>
      <c r="CJ561" s="9"/>
      <c r="CK561" s="9"/>
      <c r="CL561" s="9"/>
      <c r="CM561" s="9"/>
      <c r="CN561" s="9"/>
      <c r="CO561" s="9"/>
      <c r="CP561" s="9"/>
      <c r="CQ561" s="9"/>
      <c r="CR561" s="9"/>
      <c r="CS561" s="9"/>
      <c r="CT561" s="9"/>
      <c r="CU561" s="9"/>
      <c r="CV561" s="9"/>
      <c r="CW561" s="9"/>
      <c r="CX561" s="9"/>
      <c r="CY561" s="9"/>
      <c r="CZ561" s="9"/>
      <c r="DA561" s="9"/>
      <c r="DB561" s="9"/>
      <c r="DC561" s="9"/>
      <c r="DD561" s="5"/>
    </row>
    <row r="562" spans="1:108" x14ac:dyDescent="0.25">
      <c r="A562" s="5"/>
      <c r="B562" s="5"/>
      <c r="C562" s="5"/>
      <c r="D562" s="5"/>
      <c r="E562" s="128"/>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5"/>
      <c r="AY562" s="5"/>
      <c r="AZ562" s="5"/>
      <c r="BA562" s="5"/>
      <c r="BB562" s="5"/>
      <c r="BC562" s="5"/>
      <c r="BD562" s="5"/>
      <c r="BE562" s="5"/>
      <c r="BF562" s="5"/>
      <c r="BG562" s="5"/>
      <c r="BH562" s="5"/>
      <c r="BI562" s="5"/>
      <c r="BJ562" s="5"/>
      <c r="BK562" s="5"/>
      <c r="BL562" s="5"/>
      <c r="BM562" s="5"/>
      <c r="BN562" s="5"/>
      <c r="BO562" s="5"/>
      <c r="BP562" s="5"/>
      <c r="BQ562" s="5"/>
      <c r="BR562" s="5"/>
      <c r="BS562" s="5"/>
      <c r="BT562" s="5"/>
      <c r="BU562" s="5"/>
      <c r="BV562" s="5"/>
      <c r="BW562" s="5"/>
      <c r="BX562" s="5"/>
      <c r="BY562" s="5"/>
      <c r="BZ562" s="5"/>
      <c r="CA562" s="5"/>
      <c r="CB562" s="5"/>
      <c r="CC562" s="5"/>
      <c r="CD562" s="5"/>
      <c r="CE562" s="5"/>
      <c r="CF562" s="5"/>
      <c r="CG562" s="5"/>
      <c r="CH562" s="9"/>
      <c r="CI562" s="9"/>
      <c r="CJ562" s="9"/>
      <c r="CK562" s="9"/>
      <c r="CL562" s="9"/>
      <c r="CM562" s="9"/>
      <c r="CN562" s="9"/>
      <c r="CO562" s="9"/>
      <c r="CP562" s="9"/>
      <c r="CQ562" s="9"/>
      <c r="CR562" s="9"/>
      <c r="CS562" s="9"/>
      <c r="CT562" s="9"/>
      <c r="CU562" s="9"/>
      <c r="CV562" s="9"/>
      <c r="CW562" s="9"/>
      <c r="CX562" s="9"/>
      <c r="CY562" s="9"/>
      <c r="CZ562" s="9"/>
      <c r="DA562" s="9"/>
      <c r="DB562" s="9"/>
      <c r="DC562" s="9"/>
      <c r="DD562" s="5"/>
    </row>
    <row r="563" spans="1:108" x14ac:dyDescent="0.25">
      <c r="A563" s="5"/>
      <c r="B563" s="5"/>
      <c r="C563" s="5"/>
      <c r="D563" s="5"/>
      <c r="E563" s="128"/>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5"/>
      <c r="AY563" s="5"/>
      <c r="AZ563" s="5"/>
      <c r="BA563" s="5"/>
      <c r="BB563" s="5"/>
      <c r="BC563" s="5"/>
      <c r="BD563" s="5"/>
      <c r="BE563" s="5"/>
      <c r="BF563" s="5"/>
      <c r="BG563" s="5"/>
      <c r="BH563" s="5"/>
      <c r="BI563" s="5"/>
      <c r="BJ563" s="5"/>
      <c r="BK563" s="5"/>
      <c r="BL563" s="5"/>
      <c r="BM563" s="5"/>
      <c r="BN563" s="5"/>
      <c r="BO563" s="5"/>
      <c r="BP563" s="5"/>
      <c r="BQ563" s="5"/>
      <c r="BR563" s="5"/>
      <c r="BS563" s="5"/>
      <c r="BT563" s="5"/>
      <c r="BU563" s="5"/>
      <c r="BV563" s="5"/>
      <c r="BW563" s="5"/>
      <c r="BX563" s="5"/>
      <c r="BY563" s="5"/>
      <c r="BZ563" s="5"/>
      <c r="CA563" s="5"/>
      <c r="CB563" s="5"/>
      <c r="CC563" s="5"/>
      <c r="CD563" s="5"/>
      <c r="CE563" s="5"/>
      <c r="CF563" s="5"/>
      <c r="CG563" s="5"/>
      <c r="CH563" s="9"/>
      <c r="CI563" s="9"/>
      <c r="CJ563" s="9"/>
      <c r="CK563" s="9"/>
      <c r="CL563" s="9"/>
      <c r="CM563" s="9"/>
      <c r="CN563" s="9"/>
      <c r="CO563" s="9"/>
      <c r="CP563" s="9"/>
      <c r="CQ563" s="9"/>
      <c r="CR563" s="9"/>
      <c r="CS563" s="9"/>
      <c r="CT563" s="9"/>
      <c r="CU563" s="9"/>
      <c r="CV563" s="9"/>
      <c r="CW563" s="9"/>
      <c r="CX563" s="9"/>
      <c r="CY563" s="9"/>
      <c r="CZ563" s="9"/>
      <c r="DA563" s="9"/>
      <c r="DB563" s="9"/>
      <c r="DC563" s="9"/>
      <c r="DD563" s="5"/>
    </row>
    <row r="564" spans="1:108" x14ac:dyDescent="0.25">
      <c r="A564" s="5"/>
      <c r="B564" s="5"/>
      <c r="C564" s="5"/>
      <c r="D564" s="5"/>
      <c r="E564" s="128"/>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5"/>
      <c r="AY564" s="5"/>
      <c r="AZ564" s="5"/>
      <c r="BA564" s="5"/>
      <c r="BB564" s="5"/>
      <c r="BC564" s="5"/>
      <c r="BD564" s="5"/>
      <c r="BE564" s="5"/>
      <c r="BF564" s="5"/>
      <c r="BG564" s="5"/>
      <c r="BH564" s="5"/>
      <c r="BI564" s="5"/>
      <c r="BJ564" s="5"/>
      <c r="BK564" s="5"/>
      <c r="BL564" s="5"/>
      <c r="BM564" s="5"/>
      <c r="BN564" s="5"/>
      <c r="BO564" s="5"/>
      <c r="BP564" s="5"/>
      <c r="BQ564" s="5"/>
      <c r="BR564" s="5"/>
      <c r="BS564" s="5"/>
      <c r="BT564" s="5"/>
      <c r="BU564" s="5"/>
      <c r="BV564" s="5"/>
      <c r="BW564" s="5"/>
      <c r="BX564" s="5"/>
      <c r="BY564" s="5"/>
      <c r="BZ564" s="5"/>
      <c r="CA564" s="5"/>
      <c r="CB564" s="5"/>
      <c r="CC564" s="5"/>
      <c r="CD564" s="5"/>
      <c r="CE564" s="5"/>
      <c r="CF564" s="5"/>
      <c r="CG564" s="5"/>
      <c r="CH564" s="9"/>
      <c r="CI564" s="9"/>
      <c r="CJ564" s="9"/>
      <c r="CK564" s="9"/>
      <c r="CL564" s="9"/>
      <c r="CM564" s="9"/>
      <c r="CN564" s="9"/>
      <c r="CO564" s="9"/>
      <c r="CP564" s="9"/>
      <c r="CQ564" s="9"/>
      <c r="CR564" s="9"/>
      <c r="CS564" s="9"/>
      <c r="CT564" s="9"/>
      <c r="CU564" s="9"/>
      <c r="CV564" s="9"/>
      <c r="CW564" s="9"/>
      <c r="CX564" s="9"/>
      <c r="CY564" s="9"/>
      <c r="CZ564" s="9"/>
      <c r="DA564" s="9"/>
      <c r="DB564" s="9"/>
      <c r="DC564" s="9"/>
      <c r="DD564" s="5"/>
    </row>
    <row r="565" spans="1:108" x14ac:dyDescent="0.25">
      <c r="A565" s="5"/>
      <c r="B565" s="5"/>
      <c r="C565" s="5"/>
      <c r="D565" s="5"/>
      <c r="E565" s="128"/>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5"/>
      <c r="AY565" s="5"/>
      <c r="AZ565" s="5"/>
      <c r="BA565" s="5"/>
      <c r="BB565" s="5"/>
      <c r="BC565" s="5"/>
      <c r="BD565" s="5"/>
      <c r="BE565" s="5"/>
      <c r="BF565" s="5"/>
      <c r="BG565" s="5"/>
      <c r="BH565" s="5"/>
      <c r="BI565" s="5"/>
      <c r="BJ565" s="5"/>
      <c r="BK565" s="5"/>
      <c r="BL565" s="5"/>
      <c r="BM565" s="5"/>
      <c r="BN565" s="5"/>
      <c r="BO565" s="5"/>
      <c r="BP565" s="5"/>
      <c r="BQ565" s="5"/>
      <c r="BR565" s="5"/>
      <c r="BS565" s="5"/>
      <c r="BT565" s="5"/>
      <c r="BU565" s="5"/>
      <c r="BV565" s="5"/>
      <c r="BW565" s="5"/>
      <c r="BX565" s="5"/>
      <c r="BY565" s="5"/>
      <c r="BZ565" s="5"/>
      <c r="CA565" s="5"/>
      <c r="CB565" s="5"/>
      <c r="CC565" s="5"/>
      <c r="CD565" s="5"/>
      <c r="CE565" s="5"/>
      <c r="CF565" s="5"/>
      <c r="CG565" s="5"/>
      <c r="CH565" s="9"/>
      <c r="CI565" s="9"/>
      <c r="CJ565" s="9"/>
      <c r="CK565" s="9"/>
      <c r="CL565" s="9"/>
      <c r="CM565" s="9"/>
      <c r="CN565" s="9"/>
      <c r="CO565" s="9"/>
      <c r="CP565" s="9"/>
      <c r="CQ565" s="9"/>
      <c r="CR565" s="9"/>
      <c r="CS565" s="9"/>
      <c r="CT565" s="9"/>
      <c r="CU565" s="9"/>
      <c r="CV565" s="9"/>
      <c r="CW565" s="9"/>
      <c r="CX565" s="9"/>
      <c r="CY565" s="9"/>
      <c r="CZ565" s="9"/>
      <c r="DA565" s="9"/>
      <c r="DB565" s="9"/>
      <c r="DC565" s="9"/>
      <c r="DD565" s="5"/>
    </row>
    <row r="566" spans="1:108" x14ac:dyDescent="0.25">
      <c r="A566" s="5"/>
      <c r="B566" s="5"/>
      <c r="C566" s="5"/>
      <c r="D566" s="5"/>
      <c r="E566" s="128"/>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5"/>
      <c r="AY566" s="5"/>
      <c r="AZ566" s="5"/>
      <c r="BA566" s="5"/>
      <c r="BB566" s="5"/>
      <c r="BC566" s="5"/>
      <c r="BD566" s="5"/>
      <c r="BE566" s="5"/>
      <c r="BF566" s="5"/>
      <c r="BG566" s="5"/>
      <c r="BH566" s="5"/>
      <c r="BI566" s="5"/>
      <c r="BJ566" s="5"/>
      <c r="BK566" s="5"/>
      <c r="BL566" s="5"/>
      <c r="BM566" s="5"/>
      <c r="BN566" s="5"/>
      <c r="BO566" s="5"/>
      <c r="BP566" s="5"/>
      <c r="BQ566" s="5"/>
      <c r="BR566" s="5"/>
      <c r="BS566" s="5"/>
      <c r="BT566" s="5"/>
      <c r="BU566" s="5"/>
      <c r="BV566" s="5"/>
      <c r="BW566" s="5"/>
      <c r="BX566" s="5"/>
      <c r="BY566" s="5"/>
      <c r="BZ566" s="5"/>
      <c r="CA566" s="5"/>
      <c r="CB566" s="5"/>
      <c r="CC566" s="5"/>
      <c r="CD566" s="5"/>
      <c r="CE566" s="5"/>
      <c r="CF566" s="5"/>
      <c r="CG566" s="5"/>
      <c r="CH566" s="9"/>
      <c r="CI566" s="9"/>
      <c r="CJ566" s="9"/>
      <c r="CK566" s="9"/>
      <c r="CL566" s="9"/>
      <c r="CM566" s="9"/>
      <c r="CN566" s="9"/>
      <c r="CO566" s="9"/>
      <c r="CP566" s="9"/>
      <c r="CQ566" s="9"/>
      <c r="CR566" s="9"/>
      <c r="CS566" s="9"/>
      <c r="CT566" s="9"/>
      <c r="CU566" s="9"/>
      <c r="CV566" s="9"/>
      <c r="CW566" s="9"/>
      <c r="CX566" s="9"/>
      <c r="CY566" s="9"/>
      <c r="CZ566" s="9"/>
      <c r="DA566" s="9"/>
      <c r="DB566" s="9"/>
      <c r="DC566" s="9"/>
      <c r="DD566" s="5"/>
    </row>
    <row r="567" spans="1:108" x14ac:dyDescent="0.25">
      <c r="A567" s="5"/>
      <c r="B567" s="5"/>
      <c r="C567" s="5"/>
      <c r="D567" s="5"/>
      <c r="E567" s="128"/>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5"/>
      <c r="AY567" s="5"/>
      <c r="AZ567" s="5"/>
      <c r="BA567" s="5"/>
      <c r="BB567" s="5"/>
      <c r="BC567" s="5"/>
      <c r="BD567" s="5"/>
      <c r="BE567" s="5"/>
      <c r="BF567" s="5"/>
      <c r="BG567" s="5"/>
      <c r="BH567" s="5"/>
      <c r="BI567" s="5"/>
      <c r="BJ567" s="5"/>
      <c r="BK567" s="5"/>
      <c r="BL567" s="5"/>
      <c r="BM567" s="5"/>
      <c r="BN567" s="5"/>
      <c r="BO567" s="5"/>
      <c r="BP567" s="5"/>
      <c r="BQ567" s="5"/>
      <c r="BR567" s="5"/>
      <c r="BS567" s="5"/>
      <c r="BT567" s="5"/>
      <c r="BU567" s="5"/>
      <c r="BV567" s="5"/>
      <c r="BW567" s="5"/>
      <c r="BX567" s="5"/>
      <c r="BY567" s="5"/>
      <c r="BZ567" s="5"/>
      <c r="CA567" s="5"/>
      <c r="CB567" s="5"/>
      <c r="CC567" s="5"/>
      <c r="CD567" s="5"/>
      <c r="CE567" s="5"/>
      <c r="CF567" s="5"/>
      <c r="CG567" s="5"/>
      <c r="CH567" s="9"/>
      <c r="CI567" s="9"/>
      <c r="CJ567" s="9"/>
      <c r="CK567" s="9"/>
      <c r="CL567" s="9"/>
      <c r="CM567" s="9"/>
      <c r="CN567" s="9"/>
      <c r="CO567" s="9"/>
      <c r="CP567" s="9"/>
      <c r="CQ567" s="9"/>
      <c r="CR567" s="9"/>
      <c r="CS567" s="9"/>
      <c r="CT567" s="9"/>
      <c r="CU567" s="9"/>
      <c r="CV567" s="9"/>
      <c r="CW567" s="9"/>
      <c r="CX567" s="9"/>
      <c r="CY567" s="9"/>
      <c r="CZ567" s="9"/>
      <c r="DA567" s="9"/>
      <c r="DB567" s="9"/>
      <c r="DC567" s="9"/>
      <c r="DD567" s="5"/>
    </row>
    <row r="568" spans="1:108" x14ac:dyDescent="0.25">
      <c r="A568" s="5"/>
      <c r="B568" s="5"/>
      <c r="C568" s="5"/>
      <c r="D568" s="5"/>
      <c r="E568" s="128"/>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5"/>
      <c r="AY568" s="5"/>
      <c r="AZ568" s="5"/>
      <c r="BA568" s="5"/>
      <c r="BB568" s="5"/>
      <c r="BC568" s="5"/>
      <c r="BD568" s="5"/>
      <c r="BE568" s="5"/>
      <c r="BF568" s="5"/>
      <c r="BG568" s="5"/>
      <c r="BH568" s="5"/>
      <c r="BI568" s="5"/>
      <c r="BJ568" s="5"/>
      <c r="BK568" s="5"/>
      <c r="BL568" s="5"/>
      <c r="BM568" s="5"/>
      <c r="BN568" s="5"/>
      <c r="BO568" s="5"/>
      <c r="BP568" s="5"/>
      <c r="BQ568" s="5"/>
      <c r="BR568" s="5"/>
      <c r="BS568" s="5"/>
      <c r="BT568" s="5"/>
      <c r="BU568" s="5"/>
      <c r="BV568" s="5"/>
      <c r="BW568" s="5"/>
      <c r="BX568" s="5"/>
      <c r="BY568" s="5"/>
      <c r="BZ568" s="5"/>
      <c r="CA568" s="5"/>
      <c r="CB568" s="5"/>
      <c r="CC568" s="5"/>
      <c r="CD568" s="5"/>
      <c r="CE568" s="5"/>
      <c r="CF568" s="5"/>
      <c r="CG568" s="5"/>
      <c r="CH568" s="9"/>
      <c r="CI568" s="9"/>
      <c r="CJ568" s="9"/>
      <c r="CK568" s="9"/>
      <c r="CL568" s="9"/>
      <c r="CM568" s="9"/>
      <c r="CN568" s="9"/>
      <c r="CO568" s="9"/>
      <c r="CP568" s="9"/>
      <c r="CQ568" s="9"/>
      <c r="CR568" s="9"/>
      <c r="CS568" s="9"/>
      <c r="CT568" s="9"/>
      <c r="CU568" s="9"/>
      <c r="CV568" s="9"/>
      <c r="CW568" s="9"/>
      <c r="CX568" s="9"/>
      <c r="CY568" s="9"/>
      <c r="CZ568" s="9"/>
      <c r="DA568" s="9"/>
      <c r="DB568" s="9"/>
      <c r="DC568" s="9"/>
      <c r="DD568" s="5"/>
    </row>
    <row r="569" spans="1:108" x14ac:dyDescent="0.25">
      <c r="A569" s="5"/>
      <c r="B569" s="5"/>
      <c r="C569" s="5"/>
      <c r="D569" s="5"/>
      <c r="E569" s="128"/>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5"/>
      <c r="AY569" s="5"/>
      <c r="AZ569" s="5"/>
      <c r="BA569" s="5"/>
      <c r="BB569" s="5"/>
      <c r="BC569" s="5"/>
      <c r="BD569" s="5"/>
      <c r="BE569" s="5"/>
      <c r="BF569" s="5"/>
      <c r="BG569" s="5"/>
      <c r="BH569" s="5"/>
      <c r="BI569" s="5"/>
      <c r="BJ569" s="5"/>
      <c r="BK569" s="5"/>
      <c r="BL569" s="5"/>
      <c r="BM569" s="5"/>
      <c r="BN569" s="5"/>
      <c r="BO569" s="5"/>
      <c r="BP569" s="5"/>
      <c r="BQ569" s="5"/>
      <c r="BR569" s="5"/>
      <c r="BS569" s="5"/>
      <c r="BT569" s="5"/>
      <c r="BU569" s="5"/>
      <c r="BV569" s="5"/>
      <c r="BW569" s="5"/>
      <c r="BX569" s="5"/>
      <c r="BY569" s="5"/>
      <c r="BZ569" s="5"/>
      <c r="CA569" s="5"/>
      <c r="CB569" s="5"/>
      <c r="CC569" s="5"/>
      <c r="CD569" s="5"/>
      <c r="CE569" s="5"/>
      <c r="CF569" s="5"/>
      <c r="CG569" s="5"/>
      <c r="CH569" s="9"/>
      <c r="CI569" s="9"/>
      <c r="CJ569" s="9"/>
      <c r="CK569" s="9"/>
      <c r="CL569" s="9"/>
      <c r="CM569" s="9"/>
      <c r="CN569" s="9"/>
      <c r="CO569" s="9"/>
      <c r="CP569" s="9"/>
      <c r="CQ569" s="9"/>
      <c r="CR569" s="9"/>
      <c r="CS569" s="9"/>
      <c r="CT569" s="9"/>
      <c r="CU569" s="9"/>
      <c r="CV569" s="9"/>
      <c r="CW569" s="9"/>
      <c r="CX569" s="9"/>
      <c r="CY569" s="9"/>
      <c r="CZ569" s="9"/>
      <c r="DA569" s="9"/>
      <c r="DB569" s="9"/>
      <c r="DC569" s="9"/>
      <c r="DD569" s="5"/>
    </row>
    <row r="570" spans="1:108" x14ac:dyDescent="0.25">
      <c r="A570" s="5"/>
      <c r="B570" s="5"/>
      <c r="C570" s="5"/>
      <c r="D570" s="5"/>
      <c r="E570" s="128"/>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5"/>
      <c r="AY570" s="5"/>
      <c r="AZ570" s="5"/>
      <c r="BA570" s="5"/>
      <c r="BB570" s="5"/>
      <c r="BC570" s="5"/>
      <c r="BD570" s="5"/>
      <c r="BE570" s="5"/>
      <c r="BF570" s="5"/>
      <c r="BG570" s="5"/>
      <c r="BH570" s="5"/>
      <c r="BI570" s="5"/>
      <c r="BJ570" s="5"/>
      <c r="BK570" s="5"/>
      <c r="BL570" s="5"/>
      <c r="BM570" s="5"/>
      <c r="BN570" s="5"/>
      <c r="BO570" s="5"/>
      <c r="BP570" s="5"/>
      <c r="BQ570" s="5"/>
      <c r="BR570" s="5"/>
      <c r="BS570" s="5"/>
      <c r="BT570" s="5"/>
      <c r="BU570" s="5"/>
      <c r="BV570" s="5"/>
      <c r="BW570" s="5"/>
      <c r="BX570" s="5"/>
      <c r="BY570" s="5"/>
      <c r="BZ570" s="5"/>
      <c r="CA570" s="5"/>
      <c r="CB570" s="5"/>
      <c r="CC570" s="5"/>
      <c r="CD570" s="5"/>
      <c r="CE570" s="5"/>
      <c r="CF570" s="5"/>
      <c r="CG570" s="5"/>
      <c r="CH570" s="9"/>
      <c r="CI570" s="9"/>
      <c r="CJ570" s="9"/>
      <c r="CK570" s="9"/>
      <c r="CL570" s="9"/>
      <c r="CM570" s="9"/>
      <c r="CN570" s="9"/>
      <c r="CO570" s="9"/>
      <c r="CP570" s="9"/>
      <c r="CQ570" s="9"/>
      <c r="CR570" s="9"/>
      <c r="CS570" s="9"/>
      <c r="CT570" s="9"/>
      <c r="CU570" s="9"/>
      <c r="CV570" s="9"/>
      <c r="CW570" s="9"/>
      <c r="CX570" s="9"/>
      <c r="CY570" s="9"/>
      <c r="CZ570" s="9"/>
      <c r="DA570" s="9"/>
      <c r="DB570" s="9"/>
      <c r="DC570" s="9"/>
      <c r="DD570" s="5"/>
    </row>
    <row r="571" spans="1:108" x14ac:dyDescent="0.25">
      <c r="A571" s="5"/>
      <c r="B571" s="5"/>
      <c r="C571" s="5"/>
      <c r="D571" s="5"/>
      <c r="E571" s="128"/>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5"/>
      <c r="BA571" s="5"/>
      <c r="BB571" s="5"/>
      <c r="BC571" s="5"/>
      <c r="BD571" s="5"/>
      <c r="BE571" s="5"/>
      <c r="BF571" s="5"/>
      <c r="BG571" s="5"/>
      <c r="BH571" s="5"/>
      <c r="BI571" s="5"/>
      <c r="BJ571" s="5"/>
      <c r="BK571" s="5"/>
      <c r="BL571" s="5"/>
      <c r="BM571" s="5"/>
      <c r="BN571" s="5"/>
      <c r="BO571" s="5"/>
      <c r="BP571" s="5"/>
      <c r="BQ571" s="5"/>
      <c r="BR571" s="5"/>
      <c r="BS571" s="5"/>
      <c r="BT571" s="5"/>
      <c r="BU571" s="5"/>
      <c r="BV571" s="5"/>
      <c r="BW571" s="5"/>
      <c r="BX571" s="5"/>
      <c r="BY571" s="5"/>
      <c r="BZ571" s="5"/>
      <c r="CA571" s="5"/>
      <c r="CB571" s="5"/>
      <c r="CC571" s="5"/>
      <c r="CD571" s="5"/>
      <c r="CE571" s="5"/>
      <c r="CF571" s="5"/>
      <c r="CG571" s="5"/>
      <c r="CH571" s="9"/>
      <c r="CI571" s="9"/>
      <c r="CJ571" s="9"/>
      <c r="CK571" s="9"/>
      <c r="CL571" s="9"/>
      <c r="CM571" s="9"/>
      <c r="CN571" s="9"/>
      <c r="CO571" s="9"/>
      <c r="CP571" s="9"/>
      <c r="CQ571" s="9"/>
      <c r="CR571" s="9"/>
      <c r="CS571" s="9"/>
      <c r="CT571" s="9"/>
      <c r="CU571" s="9"/>
      <c r="CV571" s="9"/>
      <c r="CW571" s="9"/>
      <c r="CX571" s="9"/>
      <c r="CY571" s="9"/>
      <c r="CZ571" s="9"/>
      <c r="DA571" s="9"/>
      <c r="DB571" s="9"/>
      <c r="DC571" s="9"/>
      <c r="DD571" s="5"/>
    </row>
    <row r="572" spans="1:108" x14ac:dyDescent="0.25">
      <c r="A572" s="5"/>
      <c r="B572" s="5"/>
      <c r="C572" s="5"/>
      <c r="D572" s="5"/>
      <c r="E572" s="128"/>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5"/>
      <c r="BA572" s="5"/>
      <c r="BB572" s="5"/>
      <c r="BC572" s="5"/>
      <c r="BD572" s="5"/>
      <c r="BE572" s="5"/>
      <c r="BF572" s="5"/>
      <c r="BG572" s="5"/>
      <c r="BH572" s="5"/>
      <c r="BI572" s="5"/>
      <c r="BJ572" s="5"/>
      <c r="BK572" s="5"/>
      <c r="BL572" s="5"/>
      <c r="BM572" s="5"/>
      <c r="BN572" s="5"/>
      <c r="BO572" s="5"/>
      <c r="BP572" s="5"/>
      <c r="BQ572" s="5"/>
      <c r="BR572" s="5"/>
      <c r="BS572" s="5"/>
      <c r="BT572" s="5"/>
      <c r="BU572" s="5"/>
      <c r="BV572" s="5"/>
      <c r="BW572" s="5"/>
      <c r="BX572" s="5"/>
      <c r="BY572" s="5"/>
      <c r="BZ572" s="5"/>
      <c r="CA572" s="5"/>
      <c r="CB572" s="5"/>
      <c r="CC572" s="5"/>
      <c r="CD572" s="5"/>
      <c r="CE572" s="5"/>
      <c r="CF572" s="5"/>
      <c r="CG572" s="5"/>
      <c r="CH572" s="9"/>
      <c r="CI572" s="9"/>
      <c r="CJ572" s="9"/>
      <c r="CK572" s="9"/>
      <c r="CL572" s="9"/>
      <c r="CM572" s="9"/>
      <c r="CN572" s="9"/>
      <c r="CO572" s="9"/>
      <c r="CP572" s="9"/>
      <c r="CQ572" s="9"/>
      <c r="CR572" s="9"/>
      <c r="CS572" s="9"/>
      <c r="CT572" s="9"/>
      <c r="CU572" s="9"/>
      <c r="CV572" s="9"/>
      <c r="CW572" s="9"/>
      <c r="CX572" s="9"/>
      <c r="CY572" s="9"/>
      <c r="CZ572" s="9"/>
      <c r="DA572" s="9"/>
      <c r="DB572" s="9"/>
      <c r="DC572" s="9"/>
      <c r="DD572" s="5"/>
    </row>
    <row r="573" spans="1:108" x14ac:dyDescent="0.25">
      <c r="A573" s="5"/>
      <c r="B573" s="5"/>
      <c r="C573" s="5"/>
      <c r="D573" s="5"/>
      <c r="E573" s="128"/>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5"/>
      <c r="AY573" s="5"/>
      <c r="AZ573" s="5"/>
      <c r="BA573" s="5"/>
      <c r="BB573" s="5"/>
      <c r="BC573" s="5"/>
      <c r="BD573" s="5"/>
      <c r="BE573" s="5"/>
      <c r="BF573" s="5"/>
      <c r="BG573" s="5"/>
      <c r="BH573" s="5"/>
      <c r="BI573" s="5"/>
      <c r="BJ573" s="5"/>
      <c r="BK573" s="5"/>
      <c r="BL573" s="5"/>
      <c r="BM573" s="5"/>
      <c r="BN573" s="5"/>
      <c r="BO573" s="5"/>
      <c r="BP573" s="5"/>
      <c r="BQ573" s="5"/>
      <c r="BR573" s="5"/>
      <c r="BS573" s="5"/>
      <c r="BT573" s="5"/>
      <c r="BU573" s="5"/>
      <c r="BV573" s="5"/>
      <c r="BW573" s="5"/>
      <c r="BX573" s="5"/>
      <c r="BY573" s="5"/>
      <c r="BZ573" s="5"/>
      <c r="CA573" s="5"/>
      <c r="CB573" s="5"/>
      <c r="CC573" s="5"/>
      <c r="CD573" s="5"/>
      <c r="CE573" s="5"/>
      <c r="CF573" s="5"/>
      <c r="CG573" s="5"/>
      <c r="CH573" s="9"/>
      <c r="CI573" s="9"/>
      <c r="CJ573" s="9"/>
      <c r="CK573" s="9"/>
      <c r="CL573" s="9"/>
      <c r="CM573" s="9"/>
      <c r="CN573" s="9"/>
      <c r="CO573" s="9"/>
      <c r="CP573" s="9"/>
      <c r="CQ573" s="9"/>
      <c r="CR573" s="9"/>
      <c r="CS573" s="9"/>
      <c r="CT573" s="9"/>
      <c r="CU573" s="9"/>
      <c r="CV573" s="9"/>
      <c r="CW573" s="9"/>
      <c r="CX573" s="9"/>
      <c r="CY573" s="9"/>
      <c r="CZ573" s="9"/>
      <c r="DA573" s="9"/>
      <c r="DB573" s="9"/>
      <c r="DC573" s="9"/>
      <c r="DD573" s="5"/>
    </row>
    <row r="574" spans="1:108" x14ac:dyDescent="0.25">
      <c r="A574" s="5"/>
      <c r="B574" s="5"/>
      <c r="C574" s="5"/>
      <c r="D574" s="5"/>
      <c r="E574" s="128"/>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5"/>
      <c r="AY574" s="5"/>
      <c r="AZ574" s="5"/>
      <c r="BA574" s="5"/>
      <c r="BB574" s="5"/>
      <c r="BC574" s="5"/>
      <c r="BD574" s="5"/>
      <c r="BE574" s="5"/>
      <c r="BF574" s="5"/>
      <c r="BG574" s="5"/>
      <c r="BH574" s="5"/>
      <c r="BI574" s="5"/>
      <c r="BJ574" s="5"/>
      <c r="BK574" s="5"/>
      <c r="BL574" s="5"/>
      <c r="BM574" s="5"/>
      <c r="BN574" s="5"/>
      <c r="BO574" s="5"/>
      <c r="BP574" s="5"/>
      <c r="BQ574" s="5"/>
      <c r="BR574" s="5"/>
      <c r="BS574" s="5"/>
      <c r="BT574" s="5"/>
      <c r="BU574" s="5"/>
      <c r="BV574" s="5"/>
      <c r="BW574" s="5"/>
      <c r="BX574" s="5"/>
      <c r="BY574" s="5"/>
      <c r="BZ574" s="5"/>
      <c r="CA574" s="5"/>
      <c r="CB574" s="5"/>
      <c r="CC574" s="5"/>
      <c r="CD574" s="5"/>
      <c r="CE574" s="5"/>
      <c r="CF574" s="5"/>
      <c r="CG574" s="5"/>
      <c r="CH574" s="9"/>
      <c r="CI574" s="9"/>
      <c r="CJ574" s="9"/>
      <c r="CK574" s="9"/>
      <c r="CL574" s="9"/>
      <c r="CM574" s="9"/>
      <c r="CN574" s="9"/>
      <c r="CO574" s="9"/>
      <c r="CP574" s="9"/>
      <c r="CQ574" s="9"/>
      <c r="CR574" s="9"/>
      <c r="CS574" s="9"/>
      <c r="CT574" s="9"/>
      <c r="CU574" s="9"/>
      <c r="CV574" s="9"/>
      <c r="CW574" s="9"/>
      <c r="CX574" s="9"/>
      <c r="CY574" s="9"/>
      <c r="CZ574" s="9"/>
      <c r="DA574" s="9"/>
      <c r="DB574" s="9"/>
      <c r="DC574" s="9"/>
      <c r="DD574" s="5"/>
    </row>
    <row r="575" spans="1:108" x14ac:dyDescent="0.25">
      <c r="A575" s="5"/>
      <c r="B575" s="5"/>
      <c r="C575" s="5"/>
      <c r="D575" s="5"/>
      <c r="E575" s="128"/>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5"/>
      <c r="AY575" s="5"/>
      <c r="AZ575" s="5"/>
      <c r="BA575" s="5"/>
      <c r="BB575" s="5"/>
      <c r="BC575" s="5"/>
      <c r="BD575" s="5"/>
      <c r="BE575" s="5"/>
      <c r="BF575" s="5"/>
      <c r="BG575" s="5"/>
      <c r="BH575" s="5"/>
      <c r="BI575" s="5"/>
      <c r="BJ575" s="5"/>
      <c r="BK575" s="5"/>
      <c r="BL575" s="5"/>
      <c r="BM575" s="5"/>
      <c r="BN575" s="5"/>
      <c r="BO575" s="5"/>
      <c r="BP575" s="5"/>
      <c r="BQ575" s="5"/>
      <c r="BR575" s="5"/>
      <c r="BS575" s="5"/>
      <c r="BT575" s="5"/>
      <c r="BU575" s="5"/>
      <c r="BV575" s="5"/>
      <c r="BW575" s="5"/>
      <c r="BX575" s="5"/>
      <c r="BY575" s="5"/>
      <c r="BZ575" s="5"/>
      <c r="CA575" s="5"/>
      <c r="CB575" s="5"/>
      <c r="CC575" s="5"/>
      <c r="CD575" s="5"/>
      <c r="CE575" s="5"/>
      <c r="CF575" s="5"/>
      <c r="CG575" s="5"/>
      <c r="CH575" s="9"/>
      <c r="CI575" s="9"/>
      <c r="CJ575" s="9"/>
      <c r="CK575" s="9"/>
      <c r="CL575" s="9"/>
      <c r="CM575" s="9"/>
      <c r="CN575" s="9"/>
      <c r="CO575" s="9"/>
      <c r="CP575" s="9"/>
      <c r="CQ575" s="9"/>
      <c r="CR575" s="9"/>
      <c r="CS575" s="9"/>
      <c r="CT575" s="9"/>
      <c r="CU575" s="9"/>
      <c r="CV575" s="9"/>
      <c r="CW575" s="9"/>
      <c r="CX575" s="9"/>
      <c r="CY575" s="9"/>
      <c r="CZ575" s="9"/>
      <c r="DA575" s="9"/>
      <c r="DB575" s="9"/>
      <c r="DC575" s="9"/>
      <c r="DD575" s="5"/>
    </row>
    <row r="576" spans="1:108" x14ac:dyDescent="0.25">
      <c r="A576" s="5"/>
      <c r="B576" s="5"/>
      <c r="C576" s="5"/>
      <c r="D576" s="5"/>
      <c r="E576" s="128"/>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5"/>
      <c r="AY576" s="5"/>
      <c r="AZ576" s="5"/>
      <c r="BA576" s="5"/>
      <c r="BB576" s="5"/>
      <c r="BC576" s="5"/>
      <c r="BD576" s="5"/>
      <c r="BE576" s="5"/>
      <c r="BF576" s="5"/>
      <c r="BG576" s="5"/>
      <c r="BH576" s="5"/>
      <c r="BI576" s="5"/>
      <c r="BJ576" s="5"/>
      <c r="BK576" s="5"/>
      <c r="BL576" s="5"/>
      <c r="BM576" s="5"/>
      <c r="BN576" s="5"/>
      <c r="BO576" s="5"/>
      <c r="BP576" s="5"/>
      <c r="BQ576" s="5"/>
      <c r="BR576" s="5"/>
      <c r="BS576" s="5"/>
      <c r="BT576" s="5"/>
      <c r="BU576" s="5"/>
      <c r="BV576" s="5"/>
      <c r="BW576" s="5"/>
      <c r="BX576" s="5"/>
      <c r="BY576" s="5"/>
      <c r="BZ576" s="5"/>
      <c r="CA576" s="5"/>
      <c r="CB576" s="5"/>
      <c r="CC576" s="5"/>
      <c r="CD576" s="5"/>
      <c r="CE576" s="5"/>
      <c r="CF576" s="5"/>
      <c r="CG576" s="5"/>
      <c r="CH576" s="9"/>
      <c r="CI576" s="9"/>
      <c r="CJ576" s="9"/>
      <c r="CK576" s="9"/>
      <c r="CL576" s="9"/>
      <c r="CM576" s="9"/>
      <c r="CN576" s="9"/>
      <c r="CO576" s="9"/>
      <c r="CP576" s="9"/>
      <c r="CQ576" s="9"/>
      <c r="CR576" s="9"/>
      <c r="CS576" s="9"/>
      <c r="CT576" s="9"/>
      <c r="CU576" s="9"/>
      <c r="CV576" s="9"/>
      <c r="CW576" s="9"/>
      <c r="CX576" s="9"/>
      <c r="CY576" s="9"/>
      <c r="CZ576" s="9"/>
      <c r="DA576" s="9"/>
      <c r="DB576" s="9"/>
      <c r="DC576" s="9"/>
      <c r="DD576" s="5"/>
    </row>
    <row r="577" spans="1:108" x14ac:dyDescent="0.25">
      <c r="A577" s="5"/>
      <c r="B577" s="5"/>
      <c r="C577" s="5"/>
      <c r="D577" s="5"/>
      <c r="E577" s="128"/>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5"/>
      <c r="AY577" s="5"/>
      <c r="AZ577" s="5"/>
      <c r="BA577" s="5"/>
      <c r="BB577" s="5"/>
      <c r="BC577" s="5"/>
      <c r="BD577" s="5"/>
      <c r="BE577" s="5"/>
      <c r="BF577" s="5"/>
      <c r="BG577" s="5"/>
      <c r="BH577" s="5"/>
      <c r="BI577" s="5"/>
      <c r="BJ577" s="5"/>
      <c r="BK577" s="5"/>
      <c r="BL577" s="5"/>
      <c r="BM577" s="5"/>
      <c r="BN577" s="5"/>
      <c r="BO577" s="5"/>
      <c r="BP577" s="5"/>
      <c r="BQ577" s="5"/>
      <c r="BR577" s="5"/>
      <c r="BS577" s="5"/>
      <c r="BT577" s="5"/>
      <c r="BU577" s="5"/>
      <c r="BV577" s="5"/>
      <c r="BW577" s="5"/>
      <c r="BX577" s="5"/>
      <c r="BY577" s="5"/>
      <c r="BZ577" s="5"/>
      <c r="CA577" s="5"/>
      <c r="CB577" s="5"/>
      <c r="CC577" s="5"/>
      <c r="CD577" s="5"/>
      <c r="CE577" s="5"/>
      <c r="CF577" s="5"/>
      <c r="CG577" s="5"/>
      <c r="CH577" s="9"/>
      <c r="CI577" s="9"/>
      <c r="CJ577" s="9"/>
      <c r="CK577" s="9"/>
      <c r="CL577" s="9"/>
      <c r="CM577" s="9"/>
      <c r="CN577" s="9"/>
      <c r="CO577" s="9"/>
      <c r="CP577" s="9"/>
      <c r="CQ577" s="9"/>
      <c r="CR577" s="9"/>
      <c r="CS577" s="9"/>
      <c r="CT577" s="9"/>
      <c r="CU577" s="9"/>
      <c r="CV577" s="9"/>
      <c r="CW577" s="9"/>
      <c r="CX577" s="9"/>
      <c r="CY577" s="9"/>
      <c r="CZ577" s="9"/>
      <c r="DA577" s="9"/>
      <c r="DB577" s="9"/>
      <c r="DC577" s="9"/>
      <c r="DD577" s="5"/>
    </row>
    <row r="578" spans="1:108" x14ac:dyDescent="0.25">
      <c r="A578" s="5"/>
      <c r="B578" s="5"/>
      <c r="C578" s="5"/>
      <c r="D578" s="5"/>
      <c r="E578" s="128"/>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5"/>
      <c r="AY578" s="5"/>
      <c r="AZ578" s="5"/>
      <c r="BA578" s="5"/>
      <c r="BB578" s="5"/>
      <c r="BC578" s="5"/>
      <c r="BD578" s="5"/>
      <c r="BE578" s="5"/>
      <c r="BF578" s="5"/>
      <c r="BG578" s="5"/>
      <c r="BH578" s="5"/>
      <c r="BI578" s="5"/>
      <c r="BJ578" s="5"/>
      <c r="BK578" s="5"/>
      <c r="BL578" s="5"/>
      <c r="BM578" s="5"/>
      <c r="BN578" s="5"/>
      <c r="BO578" s="5"/>
      <c r="BP578" s="5"/>
      <c r="BQ578" s="5"/>
      <c r="BR578" s="5"/>
      <c r="BS578" s="5"/>
      <c r="BT578" s="5"/>
      <c r="BU578" s="5"/>
      <c r="BV578" s="5"/>
      <c r="BW578" s="5"/>
      <c r="BX578" s="5"/>
      <c r="BY578" s="5"/>
      <c r="BZ578" s="5"/>
      <c r="CA578" s="5"/>
      <c r="CB578" s="5"/>
      <c r="CC578" s="5"/>
      <c r="CD578" s="5"/>
      <c r="CE578" s="5"/>
      <c r="CF578" s="5"/>
      <c r="CG578" s="5"/>
      <c r="CH578" s="9"/>
      <c r="CI578" s="9"/>
      <c r="CJ578" s="9"/>
      <c r="CK578" s="9"/>
      <c r="CL578" s="9"/>
      <c r="CM578" s="9"/>
      <c r="CN578" s="9"/>
      <c r="CO578" s="9"/>
      <c r="CP578" s="9"/>
      <c r="CQ578" s="9"/>
      <c r="CR578" s="9"/>
      <c r="CS578" s="9"/>
      <c r="CT578" s="9"/>
      <c r="CU578" s="9"/>
      <c r="CV578" s="9"/>
      <c r="CW578" s="9"/>
      <c r="CX578" s="9"/>
      <c r="CY578" s="9"/>
      <c r="CZ578" s="9"/>
      <c r="DA578" s="9"/>
      <c r="DB578" s="9"/>
      <c r="DC578" s="9"/>
      <c r="DD578" s="5"/>
    </row>
    <row r="579" spans="1:108" x14ac:dyDescent="0.25">
      <c r="A579" s="5"/>
      <c r="B579" s="5"/>
      <c r="C579" s="5"/>
      <c r="D579" s="5"/>
      <c r="E579" s="128"/>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c r="BA579" s="5"/>
      <c r="BB579" s="5"/>
      <c r="BC579" s="5"/>
      <c r="BD579" s="5"/>
      <c r="BE579" s="5"/>
      <c r="BF579" s="5"/>
      <c r="BG579" s="5"/>
      <c r="BH579" s="5"/>
      <c r="BI579" s="5"/>
      <c r="BJ579" s="5"/>
      <c r="BK579" s="5"/>
      <c r="BL579" s="5"/>
      <c r="BM579" s="5"/>
      <c r="BN579" s="5"/>
      <c r="BO579" s="5"/>
      <c r="BP579" s="5"/>
      <c r="BQ579" s="5"/>
      <c r="BR579" s="5"/>
      <c r="BS579" s="5"/>
      <c r="BT579" s="5"/>
      <c r="BU579" s="5"/>
      <c r="BV579" s="5"/>
      <c r="BW579" s="5"/>
      <c r="BX579" s="5"/>
      <c r="BY579" s="5"/>
      <c r="BZ579" s="5"/>
      <c r="CA579" s="5"/>
      <c r="CB579" s="5"/>
      <c r="CC579" s="5"/>
      <c r="CD579" s="5"/>
      <c r="CE579" s="5"/>
      <c r="CF579" s="5"/>
      <c r="CG579" s="5"/>
      <c r="CH579" s="9"/>
      <c r="CI579" s="9"/>
      <c r="CJ579" s="9"/>
      <c r="CK579" s="9"/>
      <c r="CL579" s="9"/>
      <c r="CM579" s="9"/>
      <c r="CN579" s="9"/>
      <c r="CO579" s="9"/>
      <c r="CP579" s="9"/>
      <c r="CQ579" s="9"/>
      <c r="CR579" s="9"/>
      <c r="CS579" s="9"/>
      <c r="CT579" s="9"/>
      <c r="CU579" s="9"/>
      <c r="CV579" s="9"/>
      <c r="CW579" s="9"/>
      <c r="CX579" s="9"/>
      <c r="CY579" s="9"/>
      <c r="CZ579" s="9"/>
      <c r="DA579" s="9"/>
      <c r="DB579" s="9"/>
      <c r="DC579" s="9"/>
      <c r="DD579" s="5"/>
    </row>
    <row r="580" spans="1:108" x14ac:dyDescent="0.25">
      <c r="A580" s="5"/>
      <c r="B580" s="5"/>
      <c r="C580" s="5"/>
      <c r="D580" s="5"/>
      <c r="E580" s="128"/>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5"/>
      <c r="AY580" s="5"/>
      <c r="AZ580" s="5"/>
      <c r="BA580" s="5"/>
      <c r="BB580" s="5"/>
      <c r="BC580" s="5"/>
      <c r="BD580" s="5"/>
      <c r="BE580" s="5"/>
      <c r="BF580" s="5"/>
      <c r="BG580" s="5"/>
      <c r="BH580" s="5"/>
      <c r="BI580" s="5"/>
      <c r="BJ580" s="5"/>
      <c r="BK580" s="5"/>
      <c r="BL580" s="5"/>
      <c r="BM580" s="5"/>
      <c r="BN580" s="5"/>
      <c r="BO580" s="5"/>
      <c r="BP580" s="5"/>
      <c r="BQ580" s="5"/>
      <c r="BR580" s="5"/>
      <c r="BS580" s="5"/>
      <c r="BT580" s="5"/>
      <c r="BU580" s="5"/>
      <c r="BV580" s="5"/>
      <c r="BW580" s="5"/>
      <c r="BX580" s="5"/>
      <c r="BY580" s="5"/>
      <c r="BZ580" s="5"/>
      <c r="CA580" s="5"/>
      <c r="CB580" s="5"/>
      <c r="CC580" s="5"/>
      <c r="CD580" s="5"/>
      <c r="CE580" s="5"/>
      <c r="CF580" s="5"/>
      <c r="CG580" s="5"/>
      <c r="CH580" s="9"/>
      <c r="CI580" s="9"/>
      <c r="CJ580" s="9"/>
      <c r="CK580" s="9"/>
      <c r="CL580" s="9"/>
      <c r="CM580" s="9"/>
      <c r="CN580" s="9"/>
      <c r="CO580" s="9"/>
      <c r="CP580" s="9"/>
      <c r="CQ580" s="9"/>
      <c r="CR580" s="9"/>
      <c r="CS580" s="9"/>
      <c r="CT580" s="9"/>
      <c r="CU580" s="9"/>
      <c r="CV580" s="9"/>
      <c r="CW580" s="9"/>
      <c r="CX580" s="9"/>
      <c r="CY580" s="9"/>
      <c r="CZ580" s="9"/>
      <c r="DA580" s="9"/>
      <c r="DB580" s="9"/>
      <c r="DC580" s="9"/>
      <c r="DD580" s="5"/>
    </row>
    <row r="581" spans="1:108" x14ac:dyDescent="0.25">
      <c r="A581" s="5"/>
      <c r="B581" s="5"/>
      <c r="C581" s="5"/>
      <c r="D581" s="5"/>
      <c r="E581" s="128"/>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5"/>
      <c r="AY581" s="5"/>
      <c r="AZ581" s="5"/>
      <c r="BA581" s="5"/>
      <c r="BB581" s="5"/>
      <c r="BC581" s="5"/>
      <c r="BD581" s="5"/>
      <c r="BE581" s="5"/>
      <c r="BF581" s="5"/>
      <c r="BG581" s="5"/>
      <c r="BH581" s="5"/>
      <c r="BI581" s="5"/>
      <c r="BJ581" s="5"/>
      <c r="BK581" s="5"/>
      <c r="BL581" s="5"/>
      <c r="BM581" s="5"/>
      <c r="BN581" s="5"/>
      <c r="BO581" s="5"/>
      <c r="BP581" s="5"/>
      <c r="BQ581" s="5"/>
      <c r="BR581" s="5"/>
      <c r="BS581" s="5"/>
      <c r="BT581" s="5"/>
      <c r="BU581" s="5"/>
      <c r="BV581" s="5"/>
      <c r="BW581" s="5"/>
      <c r="BX581" s="5"/>
      <c r="BY581" s="5"/>
      <c r="BZ581" s="5"/>
      <c r="CA581" s="5"/>
      <c r="CB581" s="5"/>
      <c r="CC581" s="5"/>
      <c r="CD581" s="5"/>
      <c r="CE581" s="5"/>
      <c r="CF581" s="5"/>
      <c r="CG581" s="5"/>
      <c r="CH581" s="9"/>
      <c r="CI581" s="9"/>
      <c r="CJ581" s="9"/>
      <c r="CK581" s="9"/>
      <c r="CL581" s="9"/>
      <c r="CM581" s="9"/>
      <c r="CN581" s="9"/>
      <c r="CO581" s="9"/>
      <c r="CP581" s="9"/>
      <c r="CQ581" s="9"/>
      <c r="CR581" s="9"/>
      <c r="CS581" s="9"/>
      <c r="CT581" s="9"/>
      <c r="CU581" s="9"/>
      <c r="CV581" s="9"/>
      <c r="CW581" s="9"/>
      <c r="CX581" s="9"/>
      <c r="CY581" s="9"/>
      <c r="CZ581" s="9"/>
      <c r="DA581" s="9"/>
      <c r="DB581" s="9"/>
      <c r="DC581" s="9"/>
      <c r="DD581" s="5"/>
    </row>
    <row r="582" spans="1:108" x14ac:dyDescent="0.25">
      <c r="A582" s="5"/>
      <c r="B582" s="5"/>
      <c r="C582" s="5"/>
      <c r="D582" s="5"/>
      <c r="E582" s="128"/>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5"/>
      <c r="AY582" s="5"/>
      <c r="AZ582" s="5"/>
      <c r="BA582" s="5"/>
      <c r="BB582" s="5"/>
      <c r="BC582" s="5"/>
      <c r="BD582" s="5"/>
      <c r="BE582" s="5"/>
      <c r="BF582" s="5"/>
      <c r="BG582" s="5"/>
      <c r="BH582" s="5"/>
      <c r="BI582" s="5"/>
      <c r="BJ582" s="5"/>
      <c r="BK582" s="5"/>
      <c r="BL582" s="5"/>
      <c r="BM582" s="5"/>
      <c r="BN582" s="5"/>
      <c r="BO582" s="5"/>
      <c r="BP582" s="5"/>
      <c r="BQ582" s="5"/>
      <c r="BR582" s="5"/>
      <c r="BS582" s="5"/>
      <c r="BT582" s="5"/>
      <c r="BU582" s="5"/>
      <c r="BV582" s="5"/>
      <c r="BW582" s="5"/>
      <c r="BX582" s="5"/>
      <c r="BY582" s="5"/>
      <c r="BZ582" s="5"/>
      <c r="CA582" s="5"/>
      <c r="CB582" s="5"/>
      <c r="CC582" s="5"/>
      <c r="CD582" s="5"/>
      <c r="CE582" s="5"/>
      <c r="CF582" s="5"/>
      <c r="CG582" s="5"/>
      <c r="CH582" s="9"/>
      <c r="CI582" s="9"/>
      <c r="CJ582" s="9"/>
      <c r="CK582" s="9"/>
      <c r="CL582" s="9"/>
      <c r="CM582" s="9"/>
      <c r="CN582" s="9"/>
      <c r="CO582" s="9"/>
      <c r="CP582" s="9"/>
      <c r="CQ582" s="9"/>
      <c r="CR582" s="9"/>
      <c r="CS582" s="9"/>
      <c r="CT582" s="9"/>
      <c r="CU582" s="9"/>
      <c r="CV582" s="9"/>
      <c r="CW582" s="9"/>
      <c r="CX582" s="9"/>
      <c r="CY582" s="9"/>
      <c r="CZ582" s="9"/>
      <c r="DA582" s="9"/>
      <c r="DB582" s="9"/>
      <c r="DC582" s="9"/>
      <c r="DD582" s="5"/>
    </row>
    <row r="583" spans="1:108" x14ac:dyDescent="0.25">
      <c r="A583" s="5"/>
      <c r="B583" s="5"/>
      <c r="C583" s="5"/>
      <c r="D583" s="5"/>
      <c r="E583" s="128"/>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5"/>
      <c r="AY583" s="5"/>
      <c r="AZ583" s="5"/>
      <c r="BA583" s="5"/>
      <c r="BB583" s="5"/>
      <c r="BC583" s="5"/>
      <c r="BD583" s="5"/>
      <c r="BE583" s="5"/>
      <c r="BF583" s="5"/>
      <c r="BG583" s="5"/>
      <c r="BH583" s="5"/>
      <c r="BI583" s="5"/>
      <c r="BJ583" s="5"/>
      <c r="BK583" s="5"/>
      <c r="BL583" s="5"/>
      <c r="BM583" s="5"/>
      <c r="BN583" s="5"/>
      <c r="BO583" s="5"/>
      <c r="BP583" s="5"/>
      <c r="BQ583" s="5"/>
      <c r="BR583" s="5"/>
      <c r="BS583" s="5"/>
      <c r="BT583" s="5"/>
      <c r="BU583" s="5"/>
      <c r="BV583" s="5"/>
      <c r="BW583" s="5"/>
      <c r="BX583" s="5"/>
      <c r="BY583" s="5"/>
      <c r="BZ583" s="5"/>
      <c r="CA583" s="5"/>
      <c r="CB583" s="5"/>
      <c r="CC583" s="5"/>
      <c r="CD583" s="5"/>
      <c r="CE583" s="5"/>
      <c r="CF583" s="5"/>
      <c r="CG583" s="5"/>
      <c r="CH583" s="9"/>
      <c r="CI583" s="9"/>
      <c r="CJ583" s="9"/>
      <c r="CK583" s="9"/>
      <c r="CL583" s="9"/>
      <c r="CM583" s="9"/>
      <c r="CN583" s="9"/>
      <c r="CO583" s="9"/>
      <c r="CP583" s="9"/>
      <c r="CQ583" s="9"/>
      <c r="CR583" s="9"/>
      <c r="CS583" s="9"/>
      <c r="CT583" s="9"/>
      <c r="CU583" s="9"/>
      <c r="CV583" s="9"/>
      <c r="CW583" s="9"/>
      <c r="CX583" s="9"/>
      <c r="CY583" s="9"/>
      <c r="CZ583" s="9"/>
      <c r="DA583" s="9"/>
      <c r="DB583" s="9"/>
      <c r="DC583" s="9"/>
      <c r="DD583" s="5"/>
    </row>
    <row r="584" spans="1:108" x14ac:dyDescent="0.25">
      <c r="A584" s="5"/>
      <c r="B584" s="5"/>
      <c r="C584" s="5"/>
      <c r="D584" s="5"/>
      <c r="E584" s="128"/>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5"/>
      <c r="AY584" s="5"/>
      <c r="AZ584" s="5"/>
      <c r="BA584" s="5"/>
      <c r="BB584" s="5"/>
      <c r="BC584" s="5"/>
      <c r="BD584" s="5"/>
      <c r="BE584" s="5"/>
      <c r="BF584" s="5"/>
      <c r="BG584" s="5"/>
      <c r="BH584" s="5"/>
      <c r="BI584" s="5"/>
      <c r="BJ584" s="5"/>
      <c r="BK584" s="5"/>
      <c r="BL584" s="5"/>
      <c r="BM584" s="5"/>
      <c r="BN584" s="5"/>
      <c r="BO584" s="5"/>
      <c r="BP584" s="5"/>
      <c r="BQ584" s="5"/>
      <c r="BR584" s="5"/>
      <c r="BS584" s="5"/>
      <c r="BT584" s="5"/>
      <c r="BU584" s="5"/>
      <c r="BV584" s="5"/>
      <c r="BW584" s="5"/>
      <c r="BX584" s="5"/>
      <c r="BY584" s="5"/>
      <c r="BZ584" s="5"/>
      <c r="CA584" s="5"/>
      <c r="CB584" s="5"/>
      <c r="CC584" s="5"/>
      <c r="CD584" s="5"/>
      <c r="CE584" s="5"/>
      <c r="CF584" s="5"/>
      <c r="CG584" s="5"/>
      <c r="CH584" s="9"/>
      <c r="CI584" s="9"/>
      <c r="CJ584" s="9"/>
      <c r="CK584" s="9"/>
      <c r="CL584" s="9"/>
      <c r="CM584" s="9"/>
      <c r="CN584" s="9"/>
      <c r="CO584" s="9"/>
      <c r="CP584" s="9"/>
      <c r="CQ584" s="9"/>
      <c r="CR584" s="9"/>
      <c r="CS584" s="9"/>
      <c r="CT584" s="9"/>
      <c r="CU584" s="9"/>
      <c r="CV584" s="9"/>
      <c r="CW584" s="9"/>
      <c r="CX584" s="9"/>
      <c r="CY584" s="9"/>
      <c r="CZ584" s="9"/>
      <c r="DA584" s="9"/>
      <c r="DB584" s="9"/>
      <c r="DC584" s="9"/>
      <c r="DD584" s="5"/>
    </row>
    <row r="585" spans="1:108" x14ac:dyDescent="0.25">
      <c r="A585" s="5"/>
      <c r="B585" s="5"/>
      <c r="C585" s="5"/>
      <c r="D585" s="5"/>
      <c r="E585" s="128"/>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c r="AY585" s="5"/>
      <c r="AZ585" s="5"/>
      <c r="BA585" s="5"/>
      <c r="BB585" s="5"/>
      <c r="BC585" s="5"/>
      <c r="BD585" s="5"/>
      <c r="BE585" s="5"/>
      <c r="BF585" s="5"/>
      <c r="BG585" s="5"/>
      <c r="BH585" s="5"/>
      <c r="BI585" s="5"/>
      <c r="BJ585" s="5"/>
      <c r="BK585" s="5"/>
      <c r="BL585" s="5"/>
      <c r="BM585" s="5"/>
      <c r="BN585" s="5"/>
      <c r="BO585" s="5"/>
      <c r="BP585" s="5"/>
      <c r="BQ585" s="5"/>
      <c r="BR585" s="5"/>
      <c r="BS585" s="5"/>
      <c r="BT585" s="5"/>
      <c r="BU585" s="5"/>
      <c r="BV585" s="5"/>
      <c r="BW585" s="5"/>
      <c r="BX585" s="5"/>
      <c r="BY585" s="5"/>
      <c r="BZ585" s="5"/>
      <c r="CA585" s="5"/>
      <c r="CB585" s="5"/>
      <c r="CC585" s="5"/>
      <c r="CD585" s="5"/>
      <c r="CE585" s="5"/>
      <c r="CF585" s="5"/>
      <c r="CG585" s="5"/>
      <c r="CH585" s="9"/>
      <c r="CI585" s="9"/>
      <c r="CJ585" s="9"/>
      <c r="CK585" s="9"/>
      <c r="CL585" s="9"/>
      <c r="CM585" s="9"/>
      <c r="CN585" s="9"/>
      <c r="CO585" s="9"/>
      <c r="CP585" s="9"/>
      <c r="CQ585" s="9"/>
      <c r="CR585" s="9"/>
      <c r="CS585" s="9"/>
      <c r="CT585" s="9"/>
      <c r="CU585" s="9"/>
      <c r="CV585" s="9"/>
      <c r="CW585" s="9"/>
      <c r="CX585" s="9"/>
      <c r="CY585" s="9"/>
      <c r="CZ585" s="9"/>
      <c r="DA585" s="9"/>
      <c r="DB585" s="9"/>
      <c r="DC585" s="9"/>
      <c r="DD585" s="5"/>
    </row>
    <row r="586" spans="1:108" x14ac:dyDescent="0.25">
      <c r="A586" s="5"/>
      <c r="B586" s="5"/>
      <c r="C586" s="5"/>
      <c r="D586" s="5"/>
      <c r="E586" s="128"/>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5"/>
      <c r="AY586" s="5"/>
      <c r="AZ586" s="5"/>
      <c r="BA586" s="5"/>
      <c r="BB586" s="5"/>
      <c r="BC586" s="5"/>
      <c r="BD586" s="5"/>
      <c r="BE586" s="5"/>
      <c r="BF586" s="5"/>
      <c r="BG586" s="5"/>
      <c r="BH586" s="5"/>
      <c r="BI586" s="5"/>
      <c r="BJ586" s="5"/>
      <c r="BK586" s="5"/>
      <c r="BL586" s="5"/>
      <c r="BM586" s="5"/>
      <c r="BN586" s="5"/>
      <c r="BO586" s="5"/>
      <c r="BP586" s="5"/>
      <c r="BQ586" s="5"/>
      <c r="BR586" s="5"/>
      <c r="BS586" s="5"/>
      <c r="BT586" s="5"/>
      <c r="BU586" s="5"/>
      <c r="BV586" s="5"/>
      <c r="BW586" s="5"/>
      <c r="BX586" s="5"/>
      <c r="BY586" s="5"/>
      <c r="BZ586" s="5"/>
      <c r="CA586" s="5"/>
      <c r="CB586" s="5"/>
      <c r="CC586" s="5"/>
      <c r="CD586" s="5"/>
      <c r="CE586" s="5"/>
      <c r="CF586" s="5"/>
      <c r="CG586" s="5"/>
      <c r="CH586" s="9"/>
      <c r="CI586" s="9"/>
      <c r="CJ586" s="9"/>
      <c r="CK586" s="9"/>
      <c r="CL586" s="9"/>
      <c r="CM586" s="9"/>
      <c r="CN586" s="9"/>
      <c r="CO586" s="9"/>
      <c r="CP586" s="9"/>
      <c r="CQ586" s="9"/>
      <c r="CR586" s="9"/>
      <c r="CS586" s="9"/>
      <c r="CT586" s="9"/>
      <c r="CU586" s="9"/>
      <c r="CV586" s="9"/>
      <c r="CW586" s="9"/>
      <c r="CX586" s="9"/>
      <c r="CY586" s="9"/>
      <c r="CZ586" s="9"/>
      <c r="DA586" s="9"/>
      <c r="DB586" s="9"/>
      <c r="DC586" s="9"/>
      <c r="DD586" s="5"/>
    </row>
    <row r="587" spans="1:108" x14ac:dyDescent="0.25">
      <c r="A587" s="5"/>
      <c r="B587" s="5"/>
      <c r="C587" s="5"/>
      <c r="D587" s="5"/>
      <c r="E587" s="128"/>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5"/>
      <c r="AY587" s="5"/>
      <c r="AZ587" s="5"/>
      <c r="BA587" s="5"/>
      <c r="BB587" s="5"/>
      <c r="BC587" s="5"/>
      <c r="BD587" s="5"/>
      <c r="BE587" s="5"/>
      <c r="BF587" s="5"/>
      <c r="BG587" s="5"/>
      <c r="BH587" s="5"/>
      <c r="BI587" s="5"/>
      <c r="BJ587" s="5"/>
      <c r="BK587" s="5"/>
      <c r="BL587" s="5"/>
      <c r="BM587" s="5"/>
      <c r="BN587" s="5"/>
      <c r="BO587" s="5"/>
      <c r="BP587" s="5"/>
      <c r="BQ587" s="5"/>
      <c r="BR587" s="5"/>
      <c r="BS587" s="5"/>
      <c r="BT587" s="5"/>
      <c r="BU587" s="5"/>
      <c r="BV587" s="5"/>
      <c r="BW587" s="5"/>
      <c r="BX587" s="5"/>
      <c r="BY587" s="5"/>
      <c r="BZ587" s="5"/>
      <c r="CA587" s="5"/>
      <c r="CB587" s="5"/>
      <c r="CC587" s="5"/>
      <c r="CD587" s="5"/>
      <c r="CE587" s="5"/>
      <c r="CF587" s="5"/>
      <c r="CG587" s="5"/>
      <c r="CH587" s="9"/>
      <c r="CI587" s="9"/>
      <c r="CJ587" s="9"/>
      <c r="CK587" s="9"/>
      <c r="CL587" s="9"/>
      <c r="CM587" s="9"/>
      <c r="CN587" s="9"/>
      <c r="CO587" s="9"/>
      <c r="CP587" s="9"/>
      <c r="CQ587" s="9"/>
      <c r="CR587" s="9"/>
      <c r="CS587" s="9"/>
      <c r="CT587" s="9"/>
      <c r="CU587" s="9"/>
      <c r="CV587" s="9"/>
      <c r="CW587" s="9"/>
      <c r="CX587" s="9"/>
      <c r="CY587" s="9"/>
      <c r="CZ587" s="9"/>
      <c r="DA587" s="9"/>
      <c r="DB587" s="9"/>
      <c r="DC587" s="9"/>
      <c r="DD587" s="5"/>
    </row>
    <row r="588" spans="1:108" x14ac:dyDescent="0.25">
      <c r="A588" s="5"/>
      <c r="B588" s="5"/>
      <c r="C588" s="5"/>
      <c r="D588" s="5"/>
      <c r="E588" s="128"/>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5"/>
      <c r="AY588" s="5"/>
      <c r="AZ588" s="5"/>
      <c r="BA588" s="5"/>
      <c r="BB588" s="5"/>
      <c r="BC588" s="5"/>
      <c r="BD588" s="5"/>
      <c r="BE588" s="5"/>
      <c r="BF588" s="5"/>
      <c r="BG588" s="5"/>
      <c r="BH588" s="5"/>
      <c r="BI588" s="5"/>
      <c r="BJ588" s="5"/>
      <c r="BK588" s="5"/>
      <c r="BL588" s="5"/>
      <c r="BM588" s="5"/>
      <c r="BN588" s="5"/>
      <c r="BO588" s="5"/>
      <c r="BP588" s="5"/>
      <c r="BQ588" s="5"/>
      <c r="BR588" s="5"/>
      <c r="BS588" s="5"/>
      <c r="BT588" s="5"/>
      <c r="BU588" s="5"/>
      <c r="BV588" s="5"/>
      <c r="BW588" s="5"/>
      <c r="BX588" s="5"/>
      <c r="BY588" s="5"/>
      <c r="BZ588" s="5"/>
      <c r="CA588" s="5"/>
      <c r="CB588" s="5"/>
      <c r="CC588" s="5"/>
      <c r="CD588" s="5"/>
      <c r="CE588" s="5"/>
      <c r="CF588" s="5"/>
      <c r="CG588" s="5"/>
      <c r="CH588" s="9"/>
      <c r="CI588" s="9"/>
      <c r="CJ588" s="9"/>
      <c r="CK588" s="9"/>
      <c r="CL588" s="9"/>
      <c r="CM588" s="9"/>
      <c r="CN588" s="9"/>
      <c r="CO588" s="9"/>
      <c r="CP588" s="9"/>
      <c r="CQ588" s="9"/>
      <c r="CR588" s="9"/>
      <c r="CS588" s="9"/>
      <c r="CT588" s="9"/>
      <c r="CU588" s="9"/>
      <c r="CV588" s="9"/>
      <c r="CW588" s="9"/>
      <c r="CX588" s="9"/>
      <c r="CY588" s="9"/>
      <c r="CZ588" s="9"/>
      <c r="DA588" s="9"/>
      <c r="DB588" s="9"/>
      <c r="DC588" s="9"/>
      <c r="DD588" s="5"/>
    </row>
    <row r="589" spans="1:108" x14ac:dyDescent="0.25">
      <c r="A589" s="5"/>
      <c r="B589" s="5"/>
      <c r="C589" s="5"/>
      <c r="D589" s="5"/>
      <c r="E589" s="128"/>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5"/>
      <c r="AY589" s="5"/>
      <c r="AZ589" s="5"/>
      <c r="BA589" s="5"/>
      <c r="BB589" s="5"/>
      <c r="BC589" s="5"/>
      <c r="BD589" s="5"/>
      <c r="BE589" s="5"/>
      <c r="BF589" s="5"/>
      <c r="BG589" s="5"/>
      <c r="BH589" s="5"/>
      <c r="BI589" s="5"/>
      <c r="BJ589" s="5"/>
      <c r="BK589" s="5"/>
      <c r="BL589" s="5"/>
      <c r="BM589" s="5"/>
      <c r="BN589" s="5"/>
      <c r="BO589" s="5"/>
      <c r="BP589" s="5"/>
      <c r="BQ589" s="5"/>
      <c r="BR589" s="5"/>
      <c r="BS589" s="5"/>
      <c r="BT589" s="5"/>
      <c r="BU589" s="5"/>
      <c r="BV589" s="5"/>
      <c r="BW589" s="5"/>
      <c r="BX589" s="5"/>
      <c r="BY589" s="5"/>
      <c r="BZ589" s="5"/>
      <c r="CA589" s="5"/>
      <c r="CB589" s="5"/>
      <c r="CC589" s="5"/>
      <c r="CD589" s="5"/>
      <c r="CE589" s="5"/>
      <c r="CF589" s="5"/>
      <c r="CG589" s="5"/>
      <c r="CH589" s="9"/>
      <c r="CI589" s="9"/>
      <c r="CJ589" s="9"/>
      <c r="CK589" s="9"/>
      <c r="CL589" s="9"/>
      <c r="CM589" s="9"/>
      <c r="CN589" s="9"/>
      <c r="CO589" s="9"/>
      <c r="CP589" s="9"/>
      <c r="CQ589" s="9"/>
      <c r="CR589" s="9"/>
      <c r="CS589" s="9"/>
      <c r="CT589" s="9"/>
      <c r="CU589" s="9"/>
      <c r="CV589" s="9"/>
      <c r="CW589" s="9"/>
      <c r="CX589" s="9"/>
      <c r="CY589" s="9"/>
      <c r="CZ589" s="9"/>
      <c r="DA589" s="9"/>
      <c r="DB589" s="9"/>
      <c r="DC589" s="9"/>
      <c r="DD589" s="5"/>
    </row>
    <row r="590" spans="1:108" x14ac:dyDescent="0.25">
      <c r="A590" s="5"/>
      <c r="B590" s="5"/>
      <c r="C590" s="5"/>
      <c r="D590" s="5"/>
      <c r="E590" s="128"/>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5"/>
      <c r="AY590" s="5"/>
      <c r="AZ590" s="5"/>
      <c r="BA590" s="5"/>
      <c r="BB590" s="5"/>
      <c r="BC590" s="5"/>
      <c r="BD590" s="5"/>
      <c r="BE590" s="5"/>
      <c r="BF590" s="5"/>
      <c r="BG590" s="5"/>
      <c r="BH590" s="5"/>
      <c r="BI590" s="5"/>
      <c r="BJ590" s="5"/>
      <c r="BK590" s="5"/>
      <c r="BL590" s="5"/>
      <c r="BM590" s="5"/>
      <c r="BN590" s="5"/>
      <c r="BO590" s="5"/>
      <c r="BP590" s="5"/>
      <c r="BQ590" s="5"/>
      <c r="BR590" s="5"/>
      <c r="BS590" s="5"/>
      <c r="BT590" s="5"/>
      <c r="BU590" s="5"/>
      <c r="BV590" s="5"/>
      <c r="BW590" s="5"/>
      <c r="BX590" s="5"/>
      <c r="BY590" s="5"/>
      <c r="BZ590" s="5"/>
      <c r="CA590" s="5"/>
      <c r="CB590" s="5"/>
      <c r="CC590" s="5"/>
      <c r="CD590" s="5"/>
      <c r="CE590" s="5"/>
      <c r="CF590" s="5"/>
      <c r="CG590" s="5"/>
      <c r="CH590" s="9"/>
      <c r="CI590" s="9"/>
      <c r="CJ590" s="9"/>
      <c r="CK590" s="9"/>
      <c r="CL590" s="9"/>
      <c r="CM590" s="9"/>
      <c r="CN590" s="9"/>
      <c r="CO590" s="9"/>
      <c r="CP590" s="9"/>
      <c r="CQ590" s="9"/>
      <c r="CR590" s="9"/>
      <c r="CS590" s="9"/>
      <c r="CT590" s="9"/>
      <c r="CU590" s="9"/>
      <c r="CV590" s="9"/>
      <c r="CW590" s="9"/>
      <c r="CX590" s="9"/>
      <c r="CY590" s="9"/>
      <c r="CZ590" s="9"/>
      <c r="DA590" s="9"/>
      <c r="DB590" s="9"/>
      <c r="DC590" s="9"/>
      <c r="DD590" s="5"/>
    </row>
    <row r="591" spans="1:108" x14ac:dyDescent="0.25">
      <c r="A591" s="5"/>
      <c r="B591" s="5"/>
      <c r="C591" s="5"/>
      <c r="D591" s="5"/>
      <c r="E591" s="128"/>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5"/>
      <c r="AY591" s="5"/>
      <c r="AZ591" s="5"/>
      <c r="BA591" s="5"/>
      <c r="BB591" s="5"/>
      <c r="BC591" s="5"/>
      <c r="BD591" s="5"/>
      <c r="BE591" s="5"/>
      <c r="BF591" s="5"/>
      <c r="BG591" s="5"/>
      <c r="BH591" s="5"/>
      <c r="BI591" s="5"/>
      <c r="BJ591" s="5"/>
      <c r="BK591" s="5"/>
      <c r="BL591" s="5"/>
      <c r="BM591" s="5"/>
      <c r="BN591" s="5"/>
      <c r="BO591" s="5"/>
      <c r="BP591" s="5"/>
      <c r="BQ591" s="5"/>
      <c r="BR591" s="5"/>
      <c r="BS591" s="5"/>
      <c r="BT591" s="5"/>
      <c r="BU591" s="5"/>
      <c r="BV591" s="5"/>
      <c r="BW591" s="5"/>
      <c r="BX591" s="5"/>
      <c r="BY591" s="5"/>
      <c r="BZ591" s="5"/>
      <c r="CA591" s="5"/>
      <c r="CB591" s="5"/>
      <c r="CC591" s="5"/>
      <c r="CD591" s="5"/>
      <c r="CE591" s="5"/>
      <c r="CF591" s="5"/>
      <c r="CG591" s="5"/>
      <c r="CH591" s="9"/>
      <c r="CI591" s="9"/>
      <c r="CJ591" s="9"/>
      <c r="CK591" s="9"/>
      <c r="CL591" s="9"/>
      <c r="CM591" s="9"/>
      <c r="CN591" s="9"/>
      <c r="CO591" s="9"/>
      <c r="CP591" s="9"/>
      <c r="CQ591" s="9"/>
      <c r="CR591" s="9"/>
      <c r="CS591" s="9"/>
      <c r="CT591" s="9"/>
      <c r="CU591" s="9"/>
      <c r="CV591" s="9"/>
      <c r="CW591" s="9"/>
      <c r="CX591" s="9"/>
      <c r="CY591" s="9"/>
      <c r="CZ591" s="9"/>
      <c r="DA591" s="9"/>
      <c r="DB591" s="9"/>
      <c r="DC591" s="9"/>
      <c r="DD591" s="5"/>
    </row>
    <row r="592" spans="1:108" x14ac:dyDescent="0.25">
      <c r="A592" s="5"/>
      <c r="B592" s="5"/>
      <c r="C592" s="5"/>
      <c r="D592" s="5"/>
      <c r="E592" s="128"/>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5"/>
      <c r="AY592" s="5"/>
      <c r="AZ592" s="5"/>
      <c r="BA592" s="5"/>
      <c r="BB592" s="5"/>
      <c r="BC592" s="5"/>
      <c r="BD592" s="5"/>
      <c r="BE592" s="5"/>
      <c r="BF592" s="5"/>
      <c r="BG592" s="5"/>
      <c r="BH592" s="5"/>
      <c r="BI592" s="5"/>
      <c r="BJ592" s="5"/>
      <c r="BK592" s="5"/>
      <c r="BL592" s="5"/>
      <c r="BM592" s="5"/>
      <c r="BN592" s="5"/>
      <c r="BO592" s="5"/>
      <c r="BP592" s="5"/>
      <c r="BQ592" s="5"/>
      <c r="BR592" s="5"/>
      <c r="BS592" s="5"/>
      <c r="BT592" s="5"/>
      <c r="BU592" s="5"/>
      <c r="BV592" s="5"/>
      <c r="BW592" s="5"/>
      <c r="BX592" s="5"/>
      <c r="BY592" s="5"/>
      <c r="BZ592" s="5"/>
      <c r="CA592" s="5"/>
      <c r="CB592" s="5"/>
      <c r="CC592" s="5"/>
      <c r="CD592" s="5"/>
      <c r="CE592" s="5"/>
      <c r="CF592" s="5"/>
      <c r="CG592" s="5"/>
      <c r="CH592" s="9"/>
      <c r="CI592" s="9"/>
      <c r="CJ592" s="9"/>
      <c r="CK592" s="9"/>
      <c r="CL592" s="9"/>
      <c r="CM592" s="9"/>
      <c r="CN592" s="9"/>
      <c r="CO592" s="9"/>
      <c r="CP592" s="9"/>
      <c r="CQ592" s="9"/>
      <c r="CR592" s="9"/>
      <c r="CS592" s="9"/>
      <c r="CT592" s="9"/>
      <c r="CU592" s="9"/>
      <c r="CV592" s="9"/>
      <c r="CW592" s="9"/>
      <c r="CX592" s="9"/>
      <c r="CY592" s="9"/>
      <c r="CZ592" s="9"/>
      <c r="DA592" s="9"/>
      <c r="DB592" s="9"/>
      <c r="DC592" s="9"/>
      <c r="DD592" s="5"/>
    </row>
    <row r="593" spans="1:108" x14ac:dyDescent="0.25">
      <c r="A593" s="5"/>
      <c r="B593" s="5"/>
      <c r="C593" s="5"/>
      <c r="D593" s="5"/>
      <c r="E593" s="128"/>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5"/>
      <c r="AY593" s="5"/>
      <c r="AZ593" s="5"/>
      <c r="BA593" s="5"/>
      <c r="BB593" s="5"/>
      <c r="BC593" s="5"/>
      <c r="BD593" s="5"/>
      <c r="BE593" s="5"/>
      <c r="BF593" s="5"/>
      <c r="BG593" s="5"/>
      <c r="BH593" s="5"/>
      <c r="BI593" s="5"/>
      <c r="BJ593" s="5"/>
      <c r="BK593" s="5"/>
      <c r="BL593" s="5"/>
      <c r="BM593" s="5"/>
      <c r="BN593" s="5"/>
      <c r="BO593" s="5"/>
      <c r="BP593" s="5"/>
      <c r="BQ593" s="5"/>
      <c r="BR593" s="5"/>
      <c r="BS593" s="5"/>
      <c r="BT593" s="5"/>
      <c r="BU593" s="5"/>
      <c r="BV593" s="5"/>
      <c r="BW593" s="5"/>
      <c r="BX593" s="5"/>
      <c r="BY593" s="5"/>
      <c r="BZ593" s="5"/>
      <c r="CA593" s="5"/>
      <c r="CB593" s="5"/>
      <c r="CC593" s="5"/>
      <c r="CD593" s="5"/>
      <c r="CE593" s="5"/>
      <c r="CF593" s="5"/>
      <c r="CG593" s="5"/>
      <c r="CH593" s="9"/>
      <c r="CI593" s="9"/>
      <c r="CJ593" s="9"/>
      <c r="CK593" s="9"/>
      <c r="CL593" s="9"/>
      <c r="CM593" s="9"/>
      <c r="CN593" s="9"/>
      <c r="CO593" s="9"/>
      <c r="CP593" s="9"/>
      <c r="CQ593" s="9"/>
      <c r="CR593" s="9"/>
      <c r="CS593" s="9"/>
      <c r="CT593" s="9"/>
      <c r="CU593" s="9"/>
      <c r="CV593" s="9"/>
      <c r="CW593" s="9"/>
      <c r="CX593" s="9"/>
      <c r="CY593" s="9"/>
      <c r="CZ593" s="9"/>
      <c r="DA593" s="9"/>
      <c r="DB593" s="9"/>
      <c r="DC593" s="9"/>
      <c r="DD593" s="5"/>
    </row>
    <row r="594" spans="1:108" x14ac:dyDescent="0.25">
      <c r="A594" s="5"/>
      <c r="B594" s="5"/>
      <c r="C594" s="5"/>
      <c r="D594" s="5"/>
      <c r="E594" s="128"/>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5"/>
      <c r="AY594" s="5"/>
      <c r="AZ594" s="5"/>
      <c r="BA594" s="5"/>
      <c r="BB594" s="5"/>
      <c r="BC594" s="5"/>
      <c r="BD594" s="5"/>
      <c r="BE594" s="5"/>
      <c r="BF594" s="5"/>
      <c r="BG594" s="5"/>
      <c r="BH594" s="5"/>
      <c r="BI594" s="5"/>
      <c r="BJ594" s="5"/>
      <c r="BK594" s="5"/>
      <c r="BL594" s="5"/>
      <c r="BM594" s="5"/>
      <c r="BN594" s="5"/>
      <c r="BO594" s="5"/>
      <c r="BP594" s="5"/>
      <c r="BQ594" s="5"/>
      <c r="BR594" s="5"/>
      <c r="BS594" s="5"/>
      <c r="BT594" s="5"/>
      <c r="BU594" s="5"/>
      <c r="BV594" s="5"/>
      <c r="BW594" s="5"/>
      <c r="BX594" s="5"/>
      <c r="BY594" s="5"/>
      <c r="BZ594" s="5"/>
      <c r="CA594" s="5"/>
      <c r="CB594" s="5"/>
      <c r="CC594" s="5"/>
      <c r="CD594" s="5"/>
      <c r="CE594" s="5"/>
      <c r="CF594" s="5"/>
      <c r="CG594" s="5"/>
      <c r="CH594" s="9"/>
      <c r="CI594" s="9"/>
      <c r="CJ594" s="9"/>
      <c r="CK594" s="9"/>
      <c r="CL594" s="9"/>
      <c r="CM594" s="9"/>
      <c r="CN594" s="9"/>
      <c r="CO594" s="9"/>
      <c r="CP594" s="9"/>
      <c r="CQ594" s="9"/>
      <c r="CR594" s="9"/>
      <c r="CS594" s="9"/>
      <c r="CT594" s="9"/>
      <c r="CU594" s="9"/>
      <c r="CV594" s="9"/>
      <c r="CW594" s="9"/>
      <c r="CX594" s="9"/>
      <c r="CY594" s="9"/>
      <c r="CZ594" s="9"/>
      <c r="DA594" s="9"/>
      <c r="DB594" s="9"/>
      <c r="DC594" s="9"/>
      <c r="DD594" s="5"/>
    </row>
    <row r="595" spans="1:108" x14ac:dyDescent="0.25">
      <c r="A595" s="5"/>
      <c r="B595" s="5"/>
      <c r="C595" s="5"/>
      <c r="D595" s="5"/>
      <c r="E595" s="128"/>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c r="AZ595" s="5"/>
      <c r="BA595" s="5"/>
      <c r="BB595" s="5"/>
      <c r="BC595" s="5"/>
      <c r="BD595" s="5"/>
      <c r="BE595" s="5"/>
      <c r="BF595" s="5"/>
      <c r="BG595" s="5"/>
      <c r="BH595" s="5"/>
      <c r="BI595" s="5"/>
      <c r="BJ595" s="5"/>
      <c r="BK595" s="5"/>
      <c r="BL595" s="5"/>
      <c r="BM595" s="5"/>
      <c r="BN595" s="5"/>
      <c r="BO595" s="5"/>
      <c r="BP595" s="5"/>
      <c r="BQ595" s="5"/>
      <c r="BR595" s="5"/>
      <c r="BS595" s="5"/>
      <c r="BT595" s="5"/>
      <c r="BU595" s="5"/>
      <c r="BV595" s="5"/>
      <c r="BW595" s="5"/>
      <c r="BX595" s="5"/>
      <c r="BY595" s="5"/>
      <c r="BZ595" s="5"/>
      <c r="CA595" s="5"/>
      <c r="CB595" s="5"/>
      <c r="CC595" s="5"/>
      <c r="CD595" s="5"/>
      <c r="CE595" s="5"/>
      <c r="CF595" s="5"/>
      <c r="CG595" s="5"/>
      <c r="CH595" s="9"/>
      <c r="CI595" s="9"/>
      <c r="CJ595" s="9"/>
      <c r="CK595" s="9"/>
      <c r="CL595" s="9"/>
      <c r="CM595" s="9"/>
      <c r="CN595" s="9"/>
      <c r="CO595" s="9"/>
      <c r="CP595" s="9"/>
      <c r="CQ595" s="9"/>
      <c r="CR595" s="9"/>
      <c r="CS595" s="9"/>
      <c r="CT595" s="9"/>
      <c r="CU595" s="9"/>
      <c r="CV595" s="9"/>
      <c r="CW595" s="9"/>
      <c r="CX595" s="9"/>
      <c r="CY595" s="9"/>
      <c r="CZ595" s="9"/>
      <c r="DA595" s="9"/>
      <c r="DB595" s="9"/>
      <c r="DC595" s="9"/>
      <c r="DD595" s="5"/>
    </row>
    <row r="596" spans="1:108" x14ac:dyDescent="0.25">
      <c r="A596" s="5"/>
      <c r="B596" s="5"/>
      <c r="C596" s="5"/>
      <c r="D596" s="5"/>
      <c r="E596" s="128"/>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5"/>
      <c r="AY596" s="5"/>
      <c r="AZ596" s="5"/>
      <c r="BA596" s="5"/>
      <c r="BB596" s="5"/>
      <c r="BC596" s="5"/>
      <c r="BD596" s="5"/>
      <c r="BE596" s="5"/>
      <c r="BF596" s="5"/>
      <c r="BG596" s="5"/>
      <c r="BH596" s="5"/>
      <c r="BI596" s="5"/>
      <c r="BJ596" s="5"/>
      <c r="BK596" s="5"/>
      <c r="BL596" s="5"/>
      <c r="BM596" s="5"/>
      <c r="BN596" s="5"/>
      <c r="BO596" s="5"/>
      <c r="BP596" s="5"/>
      <c r="BQ596" s="5"/>
      <c r="BR596" s="5"/>
      <c r="BS596" s="5"/>
      <c r="BT596" s="5"/>
      <c r="BU596" s="5"/>
      <c r="BV596" s="5"/>
      <c r="BW596" s="5"/>
      <c r="BX596" s="5"/>
      <c r="BY596" s="5"/>
      <c r="BZ596" s="5"/>
      <c r="CA596" s="5"/>
      <c r="CB596" s="5"/>
      <c r="CC596" s="5"/>
      <c r="CD596" s="5"/>
      <c r="CE596" s="5"/>
      <c r="CF596" s="5"/>
      <c r="CG596" s="5"/>
      <c r="CH596" s="9"/>
      <c r="CI596" s="9"/>
      <c r="CJ596" s="9"/>
      <c r="CK596" s="9"/>
      <c r="CL596" s="9"/>
      <c r="CM596" s="9"/>
      <c r="CN596" s="9"/>
      <c r="CO596" s="9"/>
      <c r="CP596" s="9"/>
      <c r="CQ596" s="9"/>
      <c r="CR596" s="9"/>
      <c r="CS596" s="9"/>
      <c r="CT596" s="9"/>
      <c r="CU596" s="9"/>
      <c r="CV596" s="9"/>
      <c r="CW596" s="9"/>
      <c r="CX596" s="9"/>
      <c r="CY596" s="9"/>
      <c r="CZ596" s="9"/>
      <c r="DA596" s="9"/>
      <c r="DB596" s="9"/>
      <c r="DC596" s="9"/>
      <c r="DD596" s="5"/>
    </row>
    <row r="597" spans="1:108" x14ac:dyDescent="0.25">
      <c r="A597" s="5"/>
      <c r="B597" s="5"/>
      <c r="C597" s="5"/>
      <c r="D597" s="5"/>
      <c r="E597" s="128"/>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5"/>
      <c r="AY597" s="5"/>
      <c r="AZ597" s="5"/>
      <c r="BA597" s="5"/>
      <c r="BB597" s="5"/>
      <c r="BC597" s="5"/>
      <c r="BD597" s="5"/>
      <c r="BE597" s="5"/>
      <c r="BF597" s="5"/>
      <c r="BG597" s="5"/>
      <c r="BH597" s="5"/>
      <c r="BI597" s="5"/>
      <c r="BJ597" s="5"/>
      <c r="BK597" s="5"/>
      <c r="BL597" s="5"/>
      <c r="BM597" s="5"/>
      <c r="BN597" s="5"/>
      <c r="BO597" s="5"/>
      <c r="BP597" s="5"/>
      <c r="BQ597" s="5"/>
      <c r="BR597" s="5"/>
      <c r="BS597" s="5"/>
      <c r="BT597" s="5"/>
      <c r="BU597" s="5"/>
      <c r="BV597" s="5"/>
      <c r="BW597" s="5"/>
      <c r="BX597" s="5"/>
      <c r="BY597" s="5"/>
      <c r="BZ597" s="5"/>
      <c r="CA597" s="5"/>
      <c r="CB597" s="5"/>
      <c r="CC597" s="5"/>
      <c r="CD597" s="5"/>
      <c r="CE597" s="5"/>
      <c r="CF597" s="5"/>
      <c r="CG597" s="5"/>
      <c r="CH597" s="9"/>
      <c r="CI597" s="9"/>
      <c r="CJ597" s="9"/>
      <c r="CK597" s="9"/>
      <c r="CL597" s="9"/>
      <c r="CM597" s="9"/>
      <c r="CN597" s="9"/>
      <c r="CO597" s="9"/>
      <c r="CP597" s="9"/>
      <c r="CQ597" s="9"/>
      <c r="CR597" s="9"/>
      <c r="CS597" s="9"/>
      <c r="CT597" s="9"/>
      <c r="CU597" s="9"/>
      <c r="CV597" s="9"/>
      <c r="CW597" s="9"/>
      <c r="CX597" s="9"/>
      <c r="CY597" s="9"/>
      <c r="CZ597" s="9"/>
      <c r="DA597" s="9"/>
      <c r="DB597" s="9"/>
      <c r="DC597" s="9"/>
      <c r="DD597" s="5"/>
    </row>
    <row r="598" spans="1:108" x14ac:dyDescent="0.25">
      <c r="A598" s="5"/>
      <c r="B598" s="5"/>
      <c r="C598" s="5"/>
      <c r="D598" s="5"/>
      <c r="E598" s="128"/>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5"/>
      <c r="AY598" s="5"/>
      <c r="AZ598" s="5"/>
      <c r="BA598" s="5"/>
      <c r="BB598" s="5"/>
      <c r="BC598" s="5"/>
      <c r="BD598" s="5"/>
      <c r="BE598" s="5"/>
      <c r="BF598" s="5"/>
      <c r="BG598" s="5"/>
      <c r="BH598" s="5"/>
      <c r="BI598" s="5"/>
      <c r="BJ598" s="5"/>
      <c r="BK598" s="5"/>
      <c r="BL598" s="5"/>
      <c r="BM598" s="5"/>
      <c r="BN598" s="5"/>
      <c r="BO598" s="5"/>
      <c r="BP598" s="5"/>
      <c r="BQ598" s="5"/>
      <c r="BR598" s="5"/>
      <c r="BS598" s="5"/>
      <c r="BT598" s="5"/>
      <c r="BU598" s="5"/>
      <c r="BV598" s="5"/>
      <c r="BW598" s="5"/>
      <c r="BX598" s="5"/>
      <c r="BY598" s="5"/>
      <c r="BZ598" s="5"/>
      <c r="CA598" s="5"/>
      <c r="CB598" s="5"/>
      <c r="CC598" s="5"/>
      <c r="CD598" s="5"/>
      <c r="CE598" s="5"/>
      <c r="CF598" s="5"/>
      <c r="CG598" s="5"/>
      <c r="CH598" s="9"/>
      <c r="CI598" s="9"/>
      <c r="CJ598" s="9"/>
      <c r="CK598" s="9"/>
      <c r="CL598" s="9"/>
      <c r="CM598" s="9"/>
      <c r="CN598" s="9"/>
      <c r="CO598" s="9"/>
      <c r="CP598" s="9"/>
      <c r="CQ598" s="9"/>
      <c r="CR598" s="9"/>
      <c r="CS598" s="9"/>
      <c r="CT598" s="9"/>
      <c r="CU598" s="9"/>
      <c r="CV598" s="9"/>
      <c r="CW598" s="9"/>
      <c r="CX598" s="9"/>
      <c r="CY598" s="9"/>
      <c r="CZ598" s="9"/>
      <c r="DA598" s="9"/>
      <c r="DB598" s="9"/>
      <c r="DC598" s="9"/>
      <c r="DD598" s="5"/>
    </row>
    <row r="599" spans="1:108" x14ac:dyDescent="0.25">
      <c r="A599" s="5"/>
      <c r="B599" s="5"/>
      <c r="C599" s="5"/>
      <c r="D599" s="5"/>
      <c r="E599" s="128"/>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5"/>
      <c r="AY599" s="5"/>
      <c r="AZ599" s="5"/>
      <c r="BA599" s="5"/>
      <c r="BB599" s="5"/>
      <c r="BC599" s="5"/>
      <c r="BD599" s="5"/>
      <c r="BE599" s="5"/>
      <c r="BF599" s="5"/>
      <c r="BG599" s="5"/>
      <c r="BH599" s="5"/>
      <c r="BI599" s="5"/>
      <c r="BJ599" s="5"/>
      <c r="BK599" s="5"/>
      <c r="BL599" s="5"/>
      <c r="BM599" s="5"/>
      <c r="BN599" s="5"/>
      <c r="BO599" s="5"/>
      <c r="BP599" s="5"/>
      <c r="BQ599" s="5"/>
      <c r="BR599" s="5"/>
      <c r="BS599" s="5"/>
      <c r="BT599" s="5"/>
      <c r="BU599" s="5"/>
      <c r="BV599" s="5"/>
      <c r="BW599" s="5"/>
      <c r="BX599" s="5"/>
      <c r="BY599" s="5"/>
      <c r="BZ599" s="5"/>
      <c r="CA599" s="5"/>
      <c r="CB599" s="5"/>
      <c r="CC599" s="5"/>
      <c r="CD599" s="5"/>
      <c r="CE599" s="5"/>
      <c r="CF599" s="5"/>
      <c r="CG599" s="5"/>
      <c r="CH599" s="9"/>
      <c r="CI599" s="9"/>
      <c r="CJ599" s="9"/>
      <c r="CK599" s="9"/>
      <c r="CL599" s="9"/>
      <c r="CM599" s="9"/>
      <c r="CN599" s="9"/>
      <c r="CO599" s="9"/>
      <c r="CP599" s="9"/>
      <c r="CQ599" s="9"/>
      <c r="CR599" s="9"/>
      <c r="CS599" s="9"/>
      <c r="CT599" s="9"/>
      <c r="CU599" s="9"/>
      <c r="CV599" s="9"/>
      <c r="CW599" s="9"/>
      <c r="CX599" s="9"/>
      <c r="CY599" s="9"/>
      <c r="CZ599" s="9"/>
      <c r="DA599" s="9"/>
      <c r="DB599" s="9"/>
      <c r="DC599" s="9"/>
      <c r="DD599" s="5"/>
    </row>
    <row r="600" spans="1:108" x14ac:dyDescent="0.25">
      <c r="A600" s="5"/>
      <c r="B600" s="5"/>
      <c r="C600" s="5"/>
      <c r="D600" s="5"/>
      <c r="E600" s="128"/>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5"/>
      <c r="AY600" s="5"/>
      <c r="AZ600" s="5"/>
      <c r="BA600" s="5"/>
      <c r="BB600" s="5"/>
      <c r="BC600" s="5"/>
      <c r="BD600" s="5"/>
      <c r="BE600" s="5"/>
      <c r="BF600" s="5"/>
      <c r="BG600" s="5"/>
      <c r="BH600" s="5"/>
      <c r="BI600" s="5"/>
      <c r="BJ600" s="5"/>
      <c r="BK600" s="5"/>
      <c r="BL600" s="5"/>
      <c r="BM600" s="5"/>
      <c r="BN600" s="5"/>
      <c r="BO600" s="5"/>
      <c r="BP600" s="5"/>
      <c r="BQ600" s="5"/>
      <c r="BR600" s="5"/>
      <c r="BS600" s="5"/>
      <c r="BT600" s="5"/>
      <c r="BU600" s="5"/>
      <c r="BV600" s="5"/>
      <c r="BW600" s="5"/>
      <c r="BX600" s="5"/>
      <c r="BY600" s="5"/>
      <c r="BZ600" s="5"/>
      <c r="CA600" s="5"/>
      <c r="CB600" s="5"/>
      <c r="CC600" s="5"/>
      <c r="CD600" s="5"/>
      <c r="CE600" s="5"/>
      <c r="CF600" s="5"/>
      <c r="CG600" s="5"/>
      <c r="CH600" s="9"/>
      <c r="CI600" s="9"/>
      <c r="CJ600" s="9"/>
      <c r="CK600" s="9"/>
      <c r="CL600" s="9"/>
      <c r="CM600" s="9"/>
      <c r="CN600" s="9"/>
      <c r="CO600" s="9"/>
      <c r="CP600" s="9"/>
      <c r="CQ600" s="9"/>
      <c r="CR600" s="9"/>
      <c r="CS600" s="9"/>
      <c r="CT600" s="9"/>
      <c r="CU600" s="9"/>
      <c r="CV600" s="9"/>
      <c r="CW600" s="9"/>
      <c r="CX600" s="9"/>
      <c r="CY600" s="9"/>
      <c r="CZ600" s="9"/>
      <c r="DA600" s="9"/>
      <c r="DB600" s="9"/>
      <c r="DC600" s="9"/>
      <c r="DD600" s="5"/>
    </row>
    <row r="601" spans="1:108" x14ac:dyDescent="0.25">
      <c r="A601" s="5"/>
      <c r="B601" s="5"/>
      <c r="C601" s="5"/>
      <c r="D601" s="5"/>
      <c r="E601" s="128"/>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5"/>
      <c r="AY601" s="5"/>
      <c r="AZ601" s="5"/>
      <c r="BA601" s="5"/>
      <c r="BB601" s="5"/>
      <c r="BC601" s="5"/>
      <c r="BD601" s="5"/>
      <c r="BE601" s="5"/>
      <c r="BF601" s="5"/>
      <c r="BG601" s="5"/>
      <c r="BH601" s="5"/>
      <c r="BI601" s="5"/>
      <c r="BJ601" s="5"/>
      <c r="BK601" s="5"/>
      <c r="BL601" s="5"/>
      <c r="BM601" s="5"/>
      <c r="BN601" s="5"/>
      <c r="BO601" s="5"/>
      <c r="BP601" s="5"/>
      <c r="BQ601" s="5"/>
      <c r="BR601" s="5"/>
      <c r="BS601" s="5"/>
      <c r="BT601" s="5"/>
      <c r="BU601" s="5"/>
      <c r="BV601" s="5"/>
      <c r="BW601" s="5"/>
      <c r="BX601" s="5"/>
      <c r="BY601" s="5"/>
      <c r="BZ601" s="5"/>
      <c r="CA601" s="5"/>
      <c r="CB601" s="5"/>
      <c r="CC601" s="5"/>
      <c r="CD601" s="5"/>
      <c r="CE601" s="5"/>
      <c r="CF601" s="5"/>
      <c r="CG601" s="5"/>
      <c r="CH601" s="9"/>
      <c r="CI601" s="9"/>
      <c r="CJ601" s="9"/>
      <c r="CK601" s="9"/>
      <c r="CL601" s="9"/>
      <c r="CM601" s="9"/>
      <c r="CN601" s="9"/>
      <c r="CO601" s="9"/>
      <c r="CP601" s="9"/>
      <c r="CQ601" s="9"/>
      <c r="CR601" s="9"/>
      <c r="CS601" s="9"/>
      <c r="CT601" s="9"/>
      <c r="CU601" s="9"/>
      <c r="CV601" s="9"/>
      <c r="CW601" s="9"/>
      <c r="CX601" s="9"/>
      <c r="CY601" s="9"/>
      <c r="CZ601" s="9"/>
      <c r="DA601" s="9"/>
      <c r="DB601" s="9"/>
      <c r="DC601" s="9"/>
      <c r="DD601" s="5"/>
    </row>
    <row r="602" spans="1:108" x14ac:dyDescent="0.25">
      <c r="A602" s="5"/>
      <c r="B602" s="5"/>
      <c r="C602" s="5"/>
      <c r="D602" s="5"/>
      <c r="E602" s="128"/>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5"/>
      <c r="AY602" s="5"/>
      <c r="AZ602" s="5"/>
      <c r="BA602" s="5"/>
      <c r="BB602" s="5"/>
      <c r="BC602" s="5"/>
      <c r="BD602" s="5"/>
      <c r="BE602" s="5"/>
      <c r="BF602" s="5"/>
      <c r="BG602" s="5"/>
      <c r="BH602" s="5"/>
      <c r="BI602" s="5"/>
      <c r="BJ602" s="5"/>
      <c r="BK602" s="5"/>
      <c r="BL602" s="5"/>
      <c r="BM602" s="5"/>
      <c r="BN602" s="5"/>
      <c r="BO602" s="5"/>
      <c r="BP602" s="5"/>
      <c r="BQ602" s="5"/>
      <c r="BR602" s="5"/>
      <c r="BS602" s="5"/>
      <c r="BT602" s="5"/>
      <c r="BU602" s="5"/>
      <c r="BV602" s="5"/>
      <c r="BW602" s="5"/>
      <c r="BX602" s="5"/>
      <c r="BY602" s="5"/>
      <c r="BZ602" s="5"/>
      <c r="CA602" s="5"/>
      <c r="CB602" s="5"/>
      <c r="CC602" s="5"/>
      <c r="CD602" s="5"/>
      <c r="CE602" s="5"/>
      <c r="CF602" s="5"/>
      <c r="CG602" s="5"/>
      <c r="CH602" s="9"/>
      <c r="CI602" s="9"/>
      <c r="CJ602" s="9"/>
      <c r="CK602" s="9"/>
      <c r="CL602" s="9"/>
      <c r="CM602" s="9"/>
      <c r="CN602" s="9"/>
      <c r="CO602" s="9"/>
      <c r="CP602" s="9"/>
      <c r="CQ602" s="9"/>
      <c r="CR602" s="9"/>
      <c r="CS602" s="9"/>
      <c r="CT602" s="9"/>
      <c r="CU602" s="9"/>
      <c r="CV602" s="9"/>
      <c r="CW602" s="9"/>
      <c r="CX602" s="9"/>
      <c r="CY602" s="9"/>
      <c r="CZ602" s="9"/>
      <c r="DA602" s="9"/>
      <c r="DB602" s="9"/>
      <c r="DC602" s="9"/>
      <c r="DD602" s="5"/>
    </row>
    <row r="603" spans="1:108" x14ac:dyDescent="0.25">
      <c r="A603" s="5"/>
      <c r="B603" s="5"/>
      <c r="C603" s="5"/>
      <c r="D603" s="5"/>
      <c r="E603" s="128"/>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5"/>
      <c r="AY603" s="5"/>
      <c r="AZ603" s="5"/>
      <c r="BA603" s="5"/>
      <c r="BB603" s="5"/>
      <c r="BC603" s="5"/>
      <c r="BD603" s="5"/>
      <c r="BE603" s="5"/>
      <c r="BF603" s="5"/>
      <c r="BG603" s="5"/>
      <c r="BH603" s="5"/>
      <c r="BI603" s="5"/>
      <c r="BJ603" s="5"/>
      <c r="BK603" s="5"/>
      <c r="BL603" s="5"/>
      <c r="BM603" s="5"/>
      <c r="BN603" s="5"/>
      <c r="BO603" s="5"/>
      <c r="BP603" s="5"/>
      <c r="BQ603" s="5"/>
      <c r="BR603" s="5"/>
      <c r="BS603" s="5"/>
      <c r="BT603" s="5"/>
      <c r="BU603" s="5"/>
      <c r="BV603" s="5"/>
      <c r="BW603" s="5"/>
      <c r="BX603" s="5"/>
      <c r="BY603" s="5"/>
      <c r="BZ603" s="5"/>
      <c r="CA603" s="5"/>
      <c r="CB603" s="5"/>
      <c r="CC603" s="5"/>
      <c r="CD603" s="5"/>
      <c r="CE603" s="5"/>
      <c r="CF603" s="5"/>
      <c r="CG603" s="5"/>
      <c r="CH603" s="9"/>
      <c r="CI603" s="9"/>
      <c r="CJ603" s="9"/>
      <c r="CK603" s="9"/>
      <c r="CL603" s="9"/>
      <c r="CM603" s="9"/>
      <c r="CN603" s="9"/>
      <c r="CO603" s="9"/>
      <c r="CP603" s="9"/>
      <c r="CQ603" s="9"/>
      <c r="CR603" s="9"/>
      <c r="CS603" s="9"/>
      <c r="CT603" s="9"/>
      <c r="CU603" s="9"/>
      <c r="CV603" s="9"/>
      <c r="CW603" s="9"/>
      <c r="CX603" s="9"/>
      <c r="CY603" s="9"/>
      <c r="CZ603" s="9"/>
      <c r="DA603" s="9"/>
      <c r="DB603" s="9"/>
      <c r="DC603" s="9"/>
      <c r="DD603" s="5"/>
    </row>
    <row r="604" spans="1:108" x14ac:dyDescent="0.25">
      <c r="A604" s="5"/>
      <c r="B604" s="5"/>
      <c r="C604" s="5"/>
      <c r="D604" s="5"/>
      <c r="E604" s="128"/>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5"/>
      <c r="AY604" s="5"/>
      <c r="AZ604" s="5"/>
      <c r="BA604" s="5"/>
      <c r="BB604" s="5"/>
      <c r="BC604" s="5"/>
      <c r="BD604" s="5"/>
      <c r="BE604" s="5"/>
      <c r="BF604" s="5"/>
      <c r="BG604" s="5"/>
      <c r="BH604" s="5"/>
      <c r="BI604" s="5"/>
      <c r="BJ604" s="5"/>
      <c r="BK604" s="5"/>
      <c r="BL604" s="5"/>
      <c r="BM604" s="5"/>
      <c r="BN604" s="5"/>
      <c r="BO604" s="5"/>
      <c r="BP604" s="5"/>
      <c r="BQ604" s="5"/>
      <c r="BR604" s="5"/>
      <c r="BS604" s="5"/>
      <c r="BT604" s="5"/>
      <c r="BU604" s="5"/>
      <c r="BV604" s="5"/>
      <c r="BW604" s="5"/>
      <c r="BX604" s="5"/>
      <c r="BY604" s="5"/>
      <c r="BZ604" s="5"/>
      <c r="CA604" s="5"/>
      <c r="CB604" s="5"/>
      <c r="CC604" s="5"/>
      <c r="CD604" s="5"/>
      <c r="CE604" s="5"/>
      <c r="CF604" s="5"/>
      <c r="CG604" s="5"/>
      <c r="CH604" s="9"/>
      <c r="CI604" s="9"/>
      <c r="CJ604" s="9"/>
      <c r="CK604" s="9"/>
      <c r="CL604" s="9"/>
      <c r="CM604" s="9"/>
      <c r="CN604" s="9"/>
      <c r="CO604" s="9"/>
      <c r="CP604" s="9"/>
      <c r="CQ604" s="9"/>
      <c r="CR604" s="9"/>
      <c r="CS604" s="9"/>
      <c r="CT604" s="9"/>
      <c r="CU604" s="9"/>
      <c r="CV604" s="9"/>
      <c r="CW604" s="9"/>
      <c r="CX604" s="9"/>
      <c r="CY604" s="9"/>
      <c r="CZ604" s="9"/>
      <c r="DA604" s="9"/>
      <c r="DB604" s="9"/>
      <c r="DC604" s="9"/>
      <c r="DD604" s="5"/>
    </row>
    <row r="605" spans="1:108" x14ac:dyDescent="0.25">
      <c r="A605" s="5"/>
      <c r="B605" s="5"/>
      <c r="C605" s="5"/>
      <c r="D605" s="5"/>
      <c r="E605" s="128"/>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5"/>
      <c r="AY605" s="5"/>
      <c r="AZ605" s="5"/>
      <c r="BA605" s="5"/>
      <c r="BB605" s="5"/>
      <c r="BC605" s="5"/>
      <c r="BD605" s="5"/>
      <c r="BE605" s="5"/>
      <c r="BF605" s="5"/>
      <c r="BG605" s="5"/>
      <c r="BH605" s="5"/>
      <c r="BI605" s="5"/>
      <c r="BJ605" s="5"/>
      <c r="BK605" s="5"/>
      <c r="BL605" s="5"/>
      <c r="BM605" s="5"/>
      <c r="BN605" s="5"/>
      <c r="BO605" s="5"/>
      <c r="BP605" s="5"/>
      <c r="BQ605" s="5"/>
      <c r="BR605" s="5"/>
      <c r="BS605" s="5"/>
      <c r="BT605" s="5"/>
      <c r="BU605" s="5"/>
      <c r="BV605" s="5"/>
      <c r="BW605" s="5"/>
      <c r="BX605" s="5"/>
      <c r="BY605" s="5"/>
      <c r="BZ605" s="5"/>
      <c r="CA605" s="5"/>
      <c r="CB605" s="5"/>
      <c r="CC605" s="5"/>
      <c r="CD605" s="5"/>
      <c r="CE605" s="5"/>
      <c r="CF605" s="5"/>
      <c r="CG605" s="5"/>
      <c r="CH605" s="9"/>
      <c r="CI605" s="9"/>
      <c r="CJ605" s="9"/>
      <c r="CK605" s="9"/>
      <c r="CL605" s="9"/>
      <c r="CM605" s="9"/>
      <c r="CN605" s="9"/>
      <c r="CO605" s="9"/>
      <c r="CP605" s="9"/>
      <c r="CQ605" s="9"/>
      <c r="CR605" s="9"/>
      <c r="CS605" s="9"/>
      <c r="CT605" s="9"/>
      <c r="CU605" s="9"/>
      <c r="CV605" s="9"/>
      <c r="CW605" s="9"/>
      <c r="CX605" s="9"/>
      <c r="CY605" s="9"/>
      <c r="CZ605" s="9"/>
      <c r="DA605" s="9"/>
      <c r="DB605" s="9"/>
      <c r="DC605" s="9"/>
      <c r="DD605" s="5"/>
    </row>
    <row r="606" spans="1:108" x14ac:dyDescent="0.25">
      <c r="A606" s="5"/>
      <c r="B606" s="5"/>
      <c r="C606" s="5"/>
      <c r="D606" s="5"/>
      <c r="E606" s="128"/>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5"/>
      <c r="AY606" s="5"/>
      <c r="AZ606" s="5"/>
      <c r="BA606" s="5"/>
      <c r="BB606" s="5"/>
      <c r="BC606" s="5"/>
      <c r="BD606" s="5"/>
      <c r="BE606" s="5"/>
      <c r="BF606" s="5"/>
      <c r="BG606" s="5"/>
      <c r="BH606" s="5"/>
      <c r="BI606" s="5"/>
      <c r="BJ606" s="5"/>
      <c r="BK606" s="5"/>
      <c r="BL606" s="5"/>
      <c r="BM606" s="5"/>
      <c r="BN606" s="5"/>
      <c r="BO606" s="5"/>
      <c r="BP606" s="5"/>
      <c r="BQ606" s="5"/>
      <c r="BR606" s="5"/>
      <c r="BS606" s="5"/>
      <c r="BT606" s="5"/>
      <c r="BU606" s="5"/>
      <c r="BV606" s="5"/>
      <c r="BW606" s="5"/>
      <c r="BX606" s="5"/>
      <c r="BY606" s="5"/>
      <c r="BZ606" s="5"/>
      <c r="CA606" s="5"/>
      <c r="CB606" s="5"/>
      <c r="CC606" s="5"/>
      <c r="CD606" s="5"/>
      <c r="CE606" s="5"/>
      <c r="CF606" s="5"/>
      <c r="CG606" s="5"/>
      <c r="CH606" s="9"/>
      <c r="CI606" s="9"/>
      <c r="CJ606" s="9"/>
      <c r="CK606" s="9"/>
      <c r="CL606" s="9"/>
      <c r="CM606" s="9"/>
      <c r="CN606" s="9"/>
      <c r="CO606" s="9"/>
      <c r="CP606" s="9"/>
      <c r="CQ606" s="9"/>
      <c r="CR606" s="9"/>
      <c r="CS606" s="9"/>
      <c r="CT606" s="9"/>
      <c r="CU606" s="9"/>
      <c r="CV606" s="9"/>
      <c r="CW606" s="9"/>
      <c r="CX606" s="9"/>
      <c r="CY606" s="9"/>
      <c r="CZ606" s="9"/>
      <c r="DA606" s="9"/>
      <c r="DB606" s="9"/>
      <c r="DC606" s="9"/>
      <c r="DD606" s="5"/>
    </row>
    <row r="607" spans="1:108" x14ac:dyDescent="0.25">
      <c r="A607" s="5"/>
      <c r="B607" s="5"/>
      <c r="C607" s="5"/>
      <c r="D607" s="5"/>
      <c r="E607" s="128"/>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5"/>
      <c r="AY607" s="5"/>
      <c r="AZ607" s="5"/>
      <c r="BA607" s="5"/>
      <c r="BB607" s="5"/>
      <c r="BC607" s="5"/>
      <c r="BD607" s="5"/>
      <c r="BE607" s="5"/>
      <c r="BF607" s="5"/>
      <c r="BG607" s="5"/>
      <c r="BH607" s="5"/>
      <c r="BI607" s="5"/>
      <c r="BJ607" s="5"/>
      <c r="BK607" s="5"/>
      <c r="BL607" s="5"/>
      <c r="BM607" s="5"/>
      <c r="BN607" s="5"/>
      <c r="BO607" s="5"/>
      <c r="BP607" s="5"/>
      <c r="BQ607" s="5"/>
      <c r="BR607" s="5"/>
      <c r="BS607" s="5"/>
      <c r="BT607" s="5"/>
      <c r="BU607" s="5"/>
      <c r="BV607" s="5"/>
      <c r="BW607" s="5"/>
      <c r="BX607" s="5"/>
      <c r="BY607" s="5"/>
      <c r="BZ607" s="5"/>
      <c r="CA607" s="5"/>
      <c r="CB607" s="5"/>
      <c r="CC607" s="5"/>
      <c r="CD607" s="5"/>
      <c r="CE607" s="5"/>
      <c r="CF607" s="5"/>
      <c r="CG607" s="5"/>
      <c r="CH607" s="9"/>
      <c r="CI607" s="9"/>
      <c r="CJ607" s="9"/>
      <c r="CK607" s="9"/>
      <c r="CL607" s="9"/>
      <c r="CM607" s="9"/>
      <c r="CN607" s="9"/>
      <c r="CO607" s="9"/>
      <c r="CP607" s="9"/>
      <c r="CQ607" s="9"/>
      <c r="CR607" s="9"/>
      <c r="CS607" s="9"/>
      <c r="CT607" s="9"/>
      <c r="CU607" s="9"/>
      <c r="CV607" s="9"/>
      <c r="CW607" s="9"/>
      <c r="CX607" s="9"/>
      <c r="CY607" s="9"/>
      <c r="CZ607" s="9"/>
      <c r="DA607" s="9"/>
      <c r="DB607" s="9"/>
      <c r="DC607" s="9"/>
      <c r="DD607" s="5"/>
    </row>
    <row r="608" spans="1:108" x14ac:dyDescent="0.25">
      <c r="A608" s="5"/>
      <c r="B608" s="5"/>
      <c r="C608" s="5"/>
      <c r="D608" s="5"/>
      <c r="E608" s="128"/>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5"/>
      <c r="AY608" s="5"/>
      <c r="AZ608" s="5"/>
      <c r="BA608" s="5"/>
      <c r="BB608" s="5"/>
      <c r="BC608" s="5"/>
      <c r="BD608" s="5"/>
      <c r="BE608" s="5"/>
      <c r="BF608" s="5"/>
      <c r="BG608" s="5"/>
      <c r="BH608" s="5"/>
      <c r="BI608" s="5"/>
      <c r="BJ608" s="5"/>
      <c r="BK608" s="5"/>
      <c r="BL608" s="5"/>
      <c r="BM608" s="5"/>
      <c r="BN608" s="5"/>
      <c r="BO608" s="5"/>
      <c r="BP608" s="5"/>
      <c r="BQ608" s="5"/>
      <c r="BR608" s="5"/>
      <c r="BS608" s="5"/>
      <c r="BT608" s="5"/>
      <c r="BU608" s="5"/>
      <c r="BV608" s="5"/>
      <c r="BW608" s="5"/>
      <c r="BX608" s="5"/>
      <c r="BY608" s="5"/>
      <c r="BZ608" s="5"/>
      <c r="CA608" s="5"/>
      <c r="CB608" s="5"/>
      <c r="CC608" s="5"/>
      <c r="CD608" s="5"/>
      <c r="CE608" s="5"/>
      <c r="CF608" s="5"/>
      <c r="CG608" s="5"/>
      <c r="CH608" s="9"/>
      <c r="CI608" s="9"/>
      <c r="CJ608" s="9"/>
      <c r="CK608" s="9"/>
      <c r="CL608" s="9"/>
      <c r="CM608" s="9"/>
      <c r="CN608" s="9"/>
      <c r="CO608" s="9"/>
      <c r="CP608" s="9"/>
      <c r="CQ608" s="9"/>
      <c r="CR608" s="9"/>
      <c r="CS608" s="9"/>
      <c r="CT608" s="9"/>
      <c r="CU608" s="9"/>
      <c r="CV608" s="9"/>
      <c r="CW608" s="9"/>
      <c r="CX608" s="9"/>
      <c r="CY608" s="9"/>
      <c r="CZ608" s="9"/>
      <c r="DA608" s="9"/>
      <c r="DB608" s="9"/>
      <c r="DC608" s="9"/>
      <c r="DD608" s="5"/>
    </row>
    <row r="609" spans="1:108" x14ac:dyDescent="0.25">
      <c r="A609" s="5"/>
      <c r="B609" s="5"/>
      <c r="C609" s="5"/>
      <c r="D609" s="5"/>
      <c r="E609" s="128"/>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5"/>
      <c r="AY609" s="5"/>
      <c r="AZ609" s="5"/>
      <c r="BA609" s="5"/>
      <c r="BB609" s="5"/>
      <c r="BC609" s="5"/>
      <c r="BD609" s="5"/>
      <c r="BE609" s="5"/>
      <c r="BF609" s="5"/>
      <c r="BG609" s="5"/>
      <c r="BH609" s="5"/>
      <c r="BI609" s="5"/>
      <c r="BJ609" s="5"/>
      <c r="BK609" s="5"/>
      <c r="BL609" s="5"/>
      <c r="BM609" s="5"/>
      <c r="BN609" s="5"/>
      <c r="BO609" s="5"/>
      <c r="BP609" s="5"/>
      <c r="BQ609" s="5"/>
      <c r="BR609" s="5"/>
      <c r="BS609" s="5"/>
      <c r="BT609" s="5"/>
      <c r="BU609" s="5"/>
      <c r="BV609" s="5"/>
      <c r="BW609" s="5"/>
      <c r="BX609" s="5"/>
      <c r="BY609" s="5"/>
      <c r="BZ609" s="5"/>
      <c r="CA609" s="5"/>
      <c r="CB609" s="5"/>
      <c r="CC609" s="5"/>
      <c r="CD609" s="5"/>
      <c r="CE609" s="5"/>
      <c r="CF609" s="5"/>
      <c r="CG609" s="5"/>
      <c r="CH609" s="9"/>
      <c r="CI609" s="9"/>
      <c r="CJ609" s="9"/>
      <c r="CK609" s="9"/>
      <c r="CL609" s="9"/>
      <c r="CM609" s="9"/>
      <c r="CN609" s="9"/>
      <c r="CO609" s="9"/>
      <c r="CP609" s="9"/>
      <c r="CQ609" s="9"/>
      <c r="CR609" s="9"/>
      <c r="CS609" s="9"/>
      <c r="CT609" s="9"/>
      <c r="CU609" s="9"/>
      <c r="CV609" s="9"/>
      <c r="CW609" s="9"/>
      <c r="CX609" s="9"/>
      <c r="CY609" s="9"/>
      <c r="CZ609" s="9"/>
      <c r="DA609" s="9"/>
      <c r="DB609" s="9"/>
      <c r="DC609" s="9"/>
      <c r="DD609" s="5"/>
    </row>
    <row r="610" spans="1:108" x14ac:dyDescent="0.25">
      <c r="A610" s="5"/>
      <c r="B610" s="5"/>
      <c r="C610" s="5"/>
      <c r="D610" s="5"/>
      <c r="E610" s="128"/>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5"/>
      <c r="AY610" s="5"/>
      <c r="AZ610" s="5"/>
      <c r="BA610" s="5"/>
      <c r="BB610" s="5"/>
      <c r="BC610" s="5"/>
      <c r="BD610" s="5"/>
      <c r="BE610" s="5"/>
      <c r="BF610" s="5"/>
      <c r="BG610" s="5"/>
      <c r="BH610" s="5"/>
      <c r="BI610" s="5"/>
      <c r="BJ610" s="5"/>
      <c r="BK610" s="5"/>
      <c r="BL610" s="5"/>
      <c r="BM610" s="5"/>
      <c r="BN610" s="5"/>
      <c r="BO610" s="5"/>
      <c r="BP610" s="5"/>
      <c r="BQ610" s="5"/>
      <c r="BR610" s="5"/>
      <c r="BS610" s="5"/>
      <c r="BT610" s="5"/>
      <c r="BU610" s="5"/>
      <c r="BV610" s="5"/>
      <c r="BW610" s="5"/>
      <c r="BX610" s="5"/>
      <c r="BY610" s="5"/>
      <c r="BZ610" s="5"/>
      <c r="CA610" s="5"/>
      <c r="CB610" s="5"/>
      <c r="CC610" s="5"/>
      <c r="CD610" s="5"/>
      <c r="CE610" s="5"/>
      <c r="CF610" s="5"/>
      <c r="CG610" s="5"/>
      <c r="CH610" s="9"/>
      <c r="CI610" s="9"/>
      <c r="CJ610" s="9"/>
      <c r="CK610" s="9"/>
      <c r="CL610" s="9"/>
      <c r="CM610" s="9"/>
      <c r="CN610" s="9"/>
      <c r="CO610" s="9"/>
      <c r="CP610" s="9"/>
      <c r="CQ610" s="9"/>
      <c r="CR610" s="9"/>
      <c r="CS610" s="9"/>
      <c r="CT610" s="9"/>
      <c r="CU610" s="9"/>
      <c r="CV610" s="9"/>
      <c r="CW610" s="9"/>
      <c r="CX610" s="9"/>
      <c r="CY610" s="9"/>
      <c r="CZ610" s="9"/>
      <c r="DA610" s="9"/>
      <c r="DB610" s="9"/>
      <c r="DC610" s="9"/>
      <c r="DD610" s="5"/>
    </row>
  </sheetData>
  <mergeCells count="8">
    <mergeCell ref="BY3:DE3"/>
    <mergeCell ref="A3:R3"/>
    <mergeCell ref="AI3:AW3"/>
    <mergeCell ref="V3:AH3"/>
    <mergeCell ref="S3:T3"/>
    <mergeCell ref="AX3:BF3"/>
    <mergeCell ref="BG3:BR3"/>
    <mergeCell ref="BS3:BW3"/>
  </mergeCells>
  <phoneticPr fontId="26" type="noConversion"/>
  <conditionalFormatting sqref="X4:AC4 AS122:AU122 AS124:AU124 AS116:AU118 AS127:AU127 AS129:AU129 AS131:AU135 AS139:AU139 AS143:AU143 AS146:AU146 AS147 AS149:AU149">
    <cfRule type="containsText" dxfId="664" priority="2746" operator="containsText" text="CONVENIO">
      <formula>NOT(ISERROR(SEARCH("CONVENIO",X4)))</formula>
    </cfRule>
    <cfRule type="containsText" dxfId="663" priority="2747" operator="containsText" text="ANULADO">
      <formula>NOT(ISERROR(SEARCH("ANULADO",X4)))</formula>
    </cfRule>
    <cfRule type="containsText" dxfId="662" priority="2748" operator="containsText" text="ANULADO">
      <formula>NOT(ISERROR(SEARCH("ANULADO",X4)))</formula>
    </cfRule>
  </conditionalFormatting>
  <conditionalFormatting sqref="X4:AC4 AS122:AU122 AS124:AU124 AS116:AU118 AS127:AU127 AS129:AU129 AS131:AU135 AS139:AU139 AS143:AU143 AS146:AU146 AS147 AS149:AU149">
    <cfRule type="containsText" dxfId="661" priority="2744" operator="containsText" text="CONVENIO">
      <formula>NOT(ISERROR(SEARCH("CONVENIO",X4)))</formula>
    </cfRule>
    <cfRule type="containsText" dxfId="660" priority="2745" operator="containsText" text="ANULADO">
      <formula>NOT(ISERROR(SEARCH("ANULADO",X4)))</formula>
    </cfRule>
  </conditionalFormatting>
  <conditionalFormatting sqref="X4:AC4 AS122:AU122 AS124:AU124 AS116:AU118 AS127:AU127 AS129:AU129 AS131:AU135 AS139:AU139 AS143:AU143 AS146:AU146 AS147 AS149:AU149">
    <cfRule type="cellIs" dxfId="659" priority="2742" operator="equal">
      <formula>"CONVENIO"</formula>
    </cfRule>
    <cfRule type="cellIs" dxfId="658" priority="2743" operator="equal">
      <formula>"ANULADO"</formula>
    </cfRule>
  </conditionalFormatting>
  <conditionalFormatting sqref="AS5:AT5">
    <cfRule type="containsText" dxfId="657" priority="2739" operator="containsText" text="CONVENIO">
      <formula>NOT(ISERROR(SEARCH("CONVENIO",AS5)))</formula>
    </cfRule>
    <cfRule type="containsText" dxfId="656" priority="2740" operator="containsText" text="ANULADO">
      <formula>NOT(ISERROR(SEARCH("ANULADO",AS5)))</formula>
    </cfRule>
    <cfRule type="containsText" dxfId="655" priority="2741" operator="containsText" text="ANULADO">
      <formula>NOT(ISERROR(SEARCH("ANULADO",AS5)))</formula>
    </cfRule>
  </conditionalFormatting>
  <conditionalFormatting sqref="AS5:AT5">
    <cfRule type="containsText" dxfId="654" priority="2737" operator="containsText" text="CONVENIO">
      <formula>NOT(ISERROR(SEARCH("CONVENIO",AS5)))</formula>
    </cfRule>
    <cfRule type="containsText" dxfId="653" priority="2738" operator="containsText" text="ANULADO">
      <formula>NOT(ISERROR(SEARCH("ANULADO",AS5)))</formula>
    </cfRule>
  </conditionalFormatting>
  <conditionalFormatting sqref="AS5:AT5">
    <cfRule type="cellIs" dxfId="652" priority="2735" operator="equal">
      <formula>"CONVENIO"</formula>
    </cfRule>
    <cfRule type="cellIs" dxfId="651" priority="2736" operator="equal">
      <formula>"ANULADO"</formula>
    </cfRule>
  </conditionalFormatting>
  <conditionalFormatting sqref="AU5">
    <cfRule type="containsText" dxfId="650" priority="2651" operator="containsText" text="CONVENIO">
      <formula>NOT(ISERROR(SEARCH("CONVENIO",AU5)))</formula>
    </cfRule>
    <cfRule type="containsText" dxfId="649" priority="2652" operator="containsText" text="ANULADO">
      <formula>NOT(ISERROR(SEARCH("ANULADO",AU5)))</formula>
    </cfRule>
    <cfRule type="containsText" dxfId="648" priority="2653" operator="containsText" text="ANULADO">
      <formula>NOT(ISERROR(SEARCH("ANULADO",AU5)))</formula>
    </cfRule>
  </conditionalFormatting>
  <conditionalFormatting sqref="AU5">
    <cfRule type="containsText" dxfId="647" priority="2649" operator="containsText" text="CONVENIO">
      <formula>NOT(ISERROR(SEARCH("CONVENIO",AU5)))</formula>
    </cfRule>
    <cfRule type="containsText" dxfId="646" priority="2650" operator="containsText" text="ANULADO">
      <formula>NOT(ISERROR(SEARCH("ANULADO",AU5)))</formula>
    </cfRule>
  </conditionalFormatting>
  <conditionalFormatting sqref="AU5">
    <cfRule type="cellIs" dxfId="645" priority="2647" operator="equal">
      <formula>"CONVENIO"</formula>
    </cfRule>
    <cfRule type="cellIs" dxfId="644" priority="2648" operator="equal">
      <formula>"ANULADO"</formula>
    </cfRule>
  </conditionalFormatting>
  <conditionalFormatting sqref="AS6:AT83">
    <cfRule type="containsText" dxfId="643" priority="1325" operator="containsText" text="CONVENIO">
      <formula>NOT(ISERROR(SEARCH("CONVENIO",AS6)))</formula>
    </cfRule>
    <cfRule type="containsText" dxfId="642" priority="1326" operator="containsText" text="ANULADO">
      <formula>NOT(ISERROR(SEARCH("ANULADO",AS6)))</formula>
    </cfRule>
    <cfRule type="containsText" dxfId="641" priority="1327" operator="containsText" text="ANULADO">
      <formula>NOT(ISERROR(SEARCH("ANULADO",AS6)))</formula>
    </cfRule>
  </conditionalFormatting>
  <conditionalFormatting sqref="AS6:AT83">
    <cfRule type="containsText" dxfId="640" priority="1323" operator="containsText" text="CONVENIO">
      <formula>NOT(ISERROR(SEARCH("CONVENIO",AS6)))</formula>
    </cfRule>
    <cfRule type="containsText" dxfId="639" priority="1324" operator="containsText" text="ANULADO">
      <formula>NOT(ISERROR(SEARCH("ANULADO",AS6)))</formula>
    </cfRule>
  </conditionalFormatting>
  <conditionalFormatting sqref="AS6:AT83">
    <cfRule type="cellIs" dxfId="638" priority="1321" operator="equal">
      <formula>"CONVENIO"</formula>
    </cfRule>
    <cfRule type="cellIs" dxfId="637" priority="1322" operator="equal">
      <formula>"ANULADO"</formula>
    </cfRule>
  </conditionalFormatting>
  <conditionalFormatting sqref="AU79:AU82 AU6:AU55 AU57:AU77">
    <cfRule type="containsText" dxfId="636" priority="1318" operator="containsText" text="CONVENIO">
      <formula>NOT(ISERROR(SEARCH("CONVENIO",AU6)))</formula>
    </cfRule>
    <cfRule type="containsText" dxfId="635" priority="1319" operator="containsText" text="ANULADO">
      <formula>NOT(ISERROR(SEARCH("ANULADO",AU6)))</formula>
    </cfRule>
    <cfRule type="containsText" dxfId="634" priority="1320" operator="containsText" text="ANULADO">
      <formula>NOT(ISERROR(SEARCH("ANULADO",AU6)))</formula>
    </cfRule>
  </conditionalFormatting>
  <conditionalFormatting sqref="AU79:AU82 AU6:AU55 AU57:AU77">
    <cfRule type="containsText" dxfId="633" priority="1316" operator="containsText" text="CONVENIO">
      <formula>NOT(ISERROR(SEARCH("CONVENIO",AU6)))</formula>
    </cfRule>
    <cfRule type="containsText" dxfId="632" priority="1317" operator="containsText" text="ANULADO">
      <formula>NOT(ISERROR(SEARCH("ANULADO",AU6)))</formula>
    </cfRule>
  </conditionalFormatting>
  <conditionalFormatting sqref="AU79:AU82 AU6:AU55 AU57:AU77">
    <cfRule type="cellIs" dxfId="631" priority="1314" operator="equal">
      <formula>"CONVENIO"</formula>
    </cfRule>
    <cfRule type="cellIs" dxfId="630" priority="1315" operator="equal">
      <formula>"ANULADO"</formula>
    </cfRule>
  </conditionalFormatting>
  <conditionalFormatting sqref="AS85:AT85">
    <cfRule type="containsText" dxfId="629" priority="1297" operator="containsText" text="CONVENIO">
      <formula>NOT(ISERROR(SEARCH("CONVENIO",AS85)))</formula>
    </cfRule>
    <cfRule type="containsText" dxfId="628" priority="1298" operator="containsText" text="ANULADO">
      <formula>NOT(ISERROR(SEARCH("ANULADO",AS85)))</formula>
    </cfRule>
    <cfRule type="containsText" dxfId="627" priority="1299" operator="containsText" text="ANULADO">
      <formula>NOT(ISERROR(SEARCH("ANULADO",AS85)))</formula>
    </cfRule>
  </conditionalFormatting>
  <conditionalFormatting sqref="AS85:AT85">
    <cfRule type="containsText" dxfId="626" priority="1295" operator="containsText" text="CONVENIO">
      <formula>NOT(ISERROR(SEARCH("CONVENIO",AS85)))</formula>
    </cfRule>
    <cfRule type="containsText" dxfId="625" priority="1296" operator="containsText" text="ANULADO">
      <formula>NOT(ISERROR(SEARCH("ANULADO",AS85)))</formula>
    </cfRule>
  </conditionalFormatting>
  <conditionalFormatting sqref="AS85:AT85">
    <cfRule type="cellIs" dxfId="624" priority="1293" operator="equal">
      <formula>"CONVENIO"</formula>
    </cfRule>
    <cfRule type="cellIs" dxfId="623" priority="1294" operator="equal">
      <formula>"ANULADO"</formula>
    </cfRule>
  </conditionalFormatting>
  <conditionalFormatting sqref="AS89:AT89 AS91:AT91 AS93:AT104 AS92">
    <cfRule type="containsText" dxfId="622" priority="1255" operator="containsText" text="CONVENIO">
      <formula>NOT(ISERROR(SEARCH("CONVENIO",AS89)))</formula>
    </cfRule>
    <cfRule type="containsText" dxfId="621" priority="1256" operator="containsText" text="ANULADO">
      <formula>NOT(ISERROR(SEARCH("ANULADO",AS89)))</formula>
    </cfRule>
    <cfRule type="containsText" dxfId="620" priority="1257" operator="containsText" text="ANULADO">
      <formula>NOT(ISERROR(SEARCH("ANULADO",AS89)))</formula>
    </cfRule>
  </conditionalFormatting>
  <conditionalFormatting sqref="AS89:AT89 AS91:AT91 AS93:AT104 AS92">
    <cfRule type="containsText" dxfId="619" priority="1253" operator="containsText" text="CONVENIO">
      <formula>NOT(ISERROR(SEARCH("CONVENIO",AS89)))</formula>
    </cfRule>
    <cfRule type="containsText" dxfId="618" priority="1254" operator="containsText" text="ANULADO">
      <formula>NOT(ISERROR(SEARCH("ANULADO",AS89)))</formula>
    </cfRule>
  </conditionalFormatting>
  <conditionalFormatting sqref="AS89:AT89 AS91:AT91 AS93:AT104 AS92">
    <cfRule type="cellIs" dxfId="617" priority="1251" operator="equal">
      <formula>"CONVENIO"</formula>
    </cfRule>
    <cfRule type="cellIs" dxfId="616" priority="1252" operator="equal">
      <formula>"ANULADO"</formula>
    </cfRule>
  </conditionalFormatting>
  <conditionalFormatting sqref="AU91 AU104">
    <cfRule type="containsText" dxfId="615" priority="1241" operator="containsText" text="CONVENIO">
      <formula>NOT(ISERROR(SEARCH("CONVENIO",AU91)))</formula>
    </cfRule>
    <cfRule type="containsText" dxfId="614" priority="1242" operator="containsText" text="ANULADO">
      <formula>NOT(ISERROR(SEARCH("ANULADO",AU91)))</formula>
    </cfRule>
    <cfRule type="containsText" dxfId="613" priority="1243" operator="containsText" text="ANULADO">
      <formula>NOT(ISERROR(SEARCH("ANULADO",AU91)))</formula>
    </cfRule>
  </conditionalFormatting>
  <conditionalFormatting sqref="AU91 AU104">
    <cfRule type="containsText" dxfId="612" priority="1239" operator="containsText" text="CONVENIO">
      <formula>NOT(ISERROR(SEARCH("CONVENIO",AU91)))</formula>
    </cfRule>
    <cfRule type="containsText" dxfId="611" priority="1240" operator="containsText" text="ANULADO">
      <formula>NOT(ISERROR(SEARCH("ANULADO",AU91)))</formula>
    </cfRule>
  </conditionalFormatting>
  <conditionalFormatting sqref="AU91 AU104">
    <cfRule type="cellIs" dxfId="610" priority="1237" operator="equal">
      <formula>"CONVENIO"</formula>
    </cfRule>
    <cfRule type="cellIs" dxfId="609" priority="1238" operator="equal">
      <formula>"ANULADO"</formula>
    </cfRule>
  </conditionalFormatting>
  <conditionalFormatting sqref="AU89">
    <cfRule type="containsText" dxfId="608" priority="1206" operator="containsText" text="CONVENIO">
      <formula>NOT(ISERROR(SEARCH("CONVENIO",AU89)))</formula>
    </cfRule>
    <cfRule type="containsText" dxfId="607" priority="1207" operator="containsText" text="ANULADO">
      <formula>NOT(ISERROR(SEARCH("ANULADO",AU89)))</formula>
    </cfRule>
    <cfRule type="containsText" dxfId="606" priority="1208" operator="containsText" text="ANULADO">
      <formula>NOT(ISERROR(SEARCH("ANULADO",AU89)))</formula>
    </cfRule>
  </conditionalFormatting>
  <conditionalFormatting sqref="AU89">
    <cfRule type="containsText" dxfId="605" priority="1204" operator="containsText" text="CONVENIO">
      <formula>NOT(ISERROR(SEARCH("CONVENIO",AU89)))</formula>
    </cfRule>
    <cfRule type="containsText" dxfId="604" priority="1205" operator="containsText" text="ANULADO">
      <formula>NOT(ISERROR(SEARCH("ANULADO",AU89)))</formula>
    </cfRule>
  </conditionalFormatting>
  <conditionalFormatting sqref="AU89">
    <cfRule type="cellIs" dxfId="603" priority="1202" operator="equal">
      <formula>"CONVENIO"</formula>
    </cfRule>
    <cfRule type="cellIs" dxfId="602" priority="1203" operator="equal">
      <formula>"ANULADO"</formula>
    </cfRule>
  </conditionalFormatting>
  <conditionalFormatting sqref="AU94">
    <cfRule type="containsText" dxfId="601" priority="1178" operator="containsText" text="CONVENIO">
      <formula>NOT(ISERROR(SEARCH("CONVENIO",AU94)))</formula>
    </cfRule>
    <cfRule type="containsText" dxfId="600" priority="1179" operator="containsText" text="ANULADO">
      <formula>NOT(ISERROR(SEARCH("ANULADO",AU94)))</formula>
    </cfRule>
    <cfRule type="containsText" dxfId="599" priority="1180" operator="containsText" text="ANULADO">
      <formula>NOT(ISERROR(SEARCH("ANULADO",AU94)))</formula>
    </cfRule>
  </conditionalFormatting>
  <conditionalFormatting sqref="AU94">
    <cfRule type="containsText" dxfId="598" priority="1176" operator="containsText" text="CONVENIO">
      <formula>NOT(ISERROR(SEARCH("CONVENIO",AU94)))</formula>
    </cfRule>
    <cfRule type="containsText" dxfId="597" priority="1177" operator="containsText" text="ANULADO">
      <formula>NOT(ISERROR(SEARCH("ANULADO",AU94)))</formula>
    </cfRule>
  </conditionalFormatting>
  <conditionalFormatting sqref="AU94">
    <cfRule type="cellIs" dxfId="596" priority="1174" operator="equal">
      <formula>"CONVENIO"</formula>
    </cfRule>
    <cfRule type="cellIs" dxfId="595" priority="1175" operator="equal">
      <formula>"ANULADO"</formula>
    </cfRule>
  </conditionalFormatting>
  <conditionalFormatting sqref="AU95">
    <cfRule type="containsText" dxfId="594" priority="1171" operator="containsText" text="CONVENIO">
      <formula>NOT(ISERROR(SEARCH("CONVENIO",AU95)))</formula>
    </cfRule>
    <cfRule type="containsText" dxfId="593" priority="1172" operator="containsText" text="ANULADO">
      <formula>NOT(ISERROR(SEARCH("ANULADO",AU95)))</formula>
    </cfRule>
    <cfRule type="containsText" dxfId="592" priority="1173" operator="containsText" text="ANULADO">
      <formula>NOT(ISERROR(SEARCH("ANULADO",AU95)))</formula>
    </cfRule>
  </conditionalFormatting>
  <conditionalFormatting sqref="AU95">
    <cfRule type="containsText" dxfId="591" priority="1169" operator="containsText" text="CONVENIO">
      <formula>NOT(ISERROR(SEARCH("CONVENIO",AU95)))</formula>
    </cfRule>
    <cfRule type="containsText" dxfId="590" priority="1170" operator="containsText" text="ANULADO">
      <formula>NOT(ISERROR(SEARCH("ANULADO",AU95)))</formula>
    </cfRule>
  </conditionalFormatting>
  <conditionalFormatting sqref="AU95">
    <cfRule type="cellIs" dxfId="589" priority="1167" operator="equal">
      <formula>"CONVENIO"</formula>
    </cfRule>
    <cfRule type="cellIs" dxfId="588" priority="1168" operator="equal">
      <formula>"ANULADO"</formula>
    </cfRule>
  </conditionalFormatting>
  <conditionalFormatting sqref="AU96">
    <cfRule type="containsText" dxfId="587" priority="1164" operator="containsText" text="CONVENIO">
      <formula>NOT(ISERROR(SEARCH("CONVENIO",AU96)))</formula>
    </cfRule>
    <cfRule type="containsText" dxfId="586" priority="1165" operator="containsText" text="ANULADO">
      <formula>NOT(ISERROR(SEARCH("ANULADO",AU96)))</formula>
    </cfRule>
    <cfRule type="containsText" dxfId="585" priority="1166" operator="containsText" text="ANULADO">
      <formula>NOT(ISERROR(SEARCH("ANULADO",AU96)))</formula>
    </cfRule>
  </conditionalFormatting>
  <conditionalFormatting sqref="AU96">
    <cfRule type="containsText" dxfId="584" priority="1162" operator="containsText" text="CONVENIO">
      <formula>NOT(ISERROR(SEARCH("CONVENIO",AU96)))</formula>
    </cfRule>
    <cfRule type="containsText" dxfId="583" priority="1163" operator="containsText" text="ANULADO">
      <formula>NOT(ISERROR(SEARCH("ANULADO",AU96)))</formula>
    </cfRule>
  </conditionalFormatting>
  <conditionalFormatting sqref="AU96">
    <cfRule type="cellIs" dxfId="582" priority="1160" operator="equal">
      <formula>"CONVENIO"</formula>
    </cfRule>
    <cfRule type="cellIs" dxfId="581" priority="1161" operator="equal">
      <formula>"ANULADO"</formula>
    </cfRule>
  </conditionalFormatting>
  <conditionalFormatting sqref="AU97">
    <cfRule type="containsText" dxfId="580" priority="1157" operator="containsText" text="CONVENIO">
      <formula>NOT(ISERROR(SEARCH("CONVENIO",AU97)))</formula>
    </cfRule>
    <cfRule type="containsText" dxfId="579" priority="1158" operator="containsText" text="ANULADO">
      <formula>NOT(ISERROR(SEARCH("ANULADO",AU97)))</formula>
    </cfRule>
    <cfRule type="containsText" dxfId="578" priority="1159" operator="containsText" text="ANULADO">
      <formula>NOT(ISERROR(SEARCH("ANULADO",AU97)))</formula>
    </cfRule>
  </conditionalFormatting>
  <conditionalFormatting sqref="AU97">
    <cfRule type="containsText" dxfId="577" priority="1155" operator="containsText" text="CONVENIO">
      <formula>NOT(ISERROR(SEARCH("CONVENIO",AU97)))</formula>
    </cfRule>
    <cfRule type="containsText" dxfId="576" priority="1156" operator="containsText" text="ANULADO">
      <formula>NOT(ISERROR(SEARCH("ANULADO",AU97)))</formula>
    </cfRule>
  </conditionalFormatting>
  <conditionalFormatting sqref="AU97">
    <cfRule type="cellIs" dxfId="575" priority="1153" operator="equal">
      <formula>"CONVENIO"</formula>
    </cfRule>
    <cfRule type="cellIs" dxfId="574" priority="1154" operator="equal">
      <formula>"ANULADO"</formula>
    </cfRule>
  </conditionalFormatting>
  <conditionalFormatting sqref="AU98">
    <cfRule type="containsText" dxfId="573" priority="1150" operator="containsText" text="CONVENIO">
      <formula>NOT(ISERROR(SEARCH("CONVENIO",AU98)))</formula>
    </cfRule>
    <cfRule type="containsText" dxfId="572" priority="1151" operator="containsText" text="ANULADO">
      <formula>NOT(ISERROR(SEARCH("ANULADO",AU98)))</formula>
    </cfRule>
    <cfRule type="containsText" dxfId="571" priority="1152" operator="containsText" text="ANULADO">
      <formula>NOT(ISERROR(SEARCH("ANULADO",AU98)))</formula>
    </cfRule>
  </conditionalFormatting>
  <conditionalFormatting sqref="AU98">
    <cfRule type="containsText" dxfId="570" priority="1148" operator="containsText" text="CONVENIO">
      <formula>NOT(ISERROR(SEARCH("CONVENIO",AU98)))</formula>
    </cfRule>
    <cfRule type="containsText" dxfId="569" priority="1149" operator="containsText" text="ANULADO">
      <formula>NOT(ISERROR(SEARCH("ANULADO",AU98)))</formula>
    </cfRule>
  </conditionalFormatting>
  <conditionalFormatting sqref="AU98">
    <cfRule type="cellIs" dxfId="568" priority="1146" operator="equal">
      <formula>"CONVENIO"</formula>
    </cfRule>
    <cfRule type="cellIs" dxfId="567" priority="1147" operator="equal">
      <formula>"ANULADO"</formula>
    </cfRule>
  </conditionalFormatting>
  <conditionalFormatting sqref="AU100">
    <cfRule type="containsText" dxfId="566" priority="1136" operator="containsText" text="CONVENIO">
      <formula>NOT(ISERROR(SEARCH("CONVENIO",AU100)))</formula>
    </cfRule>
    <cfRule type="containsText" dxfId="565" priority="1137" operator="containsText" text="ANULADO">
      <formula>NOT(ISERROR(SEARCH("ANULADO",AU100)))</formula>
    </cfRule>
    <cfRule type="containsText" dxfId="564" priority="1138" operator="containsText" text="ANULADO">
      <formula>NOT(ISERROR(SEARCH("ANULADO",AU100)))</formula>
    </cfRule>
  </conditionalFormatting>
  <conditionalFormatting sqref="AU100">
    <cfRule type="containsText" dxfId="563" priority="1134" operator="containsText" text="CONVENIO">
      <formula>NOT(ISERROR(SEARCH("CONVENIO",AU100)))</formula>
    </cfRule>
    <cfRule type="containsText" dxfId="562" priority="1135" operator="containsText" text="ANULADO">
      <formula>NOT(ISERROR(SEARCH("ANULADO",AU100)))</formula>
    </cfRule>
  </conditionalFormatting>
  <conditionalFormatting sqref="AU100">
    <cfRule type="cellIs" dxfId="561" priority="1132" operator="equal">
      <formula>"CONVENIO"</formula>
    </cfRule>
    <cfRule type="cellIs" dxfId="560" priority="1133" operator="equal">
      <formula>"ANULADO"</formula>
    </cfRule>
  </conditionalFormatting>
  <conditionalFormatting sqref="AU101">
    <cfRule type="containsText" dxfId="559" priority="1129" operator="containsText" text="CONVENIO">
      <formula>NOT(ISERROR(SEARCH("CONVENIO",AU101)))</formula>
    </cfRule>
    <cfRule type="containsText" dxfId="558" priority="1130" operator="containsText" text="ANULADO">
      <formula>NOT(ISERROR(SEARCH("ANULADO",AU101)))</formula>
    </cfRule>
    <cfRule type="containsText" dxfId="557" priority="1131" operator="containsText" text="ANULADO">
      <formula>NOT(ISERROR(SEARCH("ANULADO",AU101)))</formula>
    </cfRule>
  </conditionalFormatting>
  <conditionalFormatting sqref="AU101">
    <cfRule type="containsText" dxfId="556" priority="1127" operator="containsText" text="CONVENIO">
      <formula>NOT(ISERROR(SEARCH("CONVENIO",AU101)))</formula>
    </cfRule>
    <cfRule type="containsText" dxfId="555" priority="1128" operator="containsText" text="ANULADO">
      <formula>NOT(ISERROR(SEARCH("ANULADO",AU101)))</formula>
    </cfRule>
  </conditionalFormatting>
  <conditionalFormatting sqref="AU101">
    <cfRule type="cellIs" dxfId="554" priority="1125" operator="equal">
      <formula>"CONVENIO"</formula>
    </cfRule>
    <cfRule type="cellIs" dxfId="553" priority="1126" operator="equal">
      <formula>"ANULADO"</formula>
    </cfRule>
  </conditionalFormatting>
  <conditionalFormatting sqref="AU102">
    <cfRule type="containsText" dxfId="552" priority="1122" operator="containsText" text="CONVENIO">
      <formula>NOT(ISERROR(SEARCH("CONVENIO",AU102)))</formula>
    </cfRule>
    <cfRule type="containsText" dxfId="551" priority="1123" operator="containsText" text="ANULADO">
      <formula>NOT(ISERROR(SEARCH("ANULADO",AU102)))</formula>
    </cfRule>
    <cfRule type="containsText" dxfId="550" priority="1124" operator="containsText" text="ANULADO">
      <formula>NOT(ISERROR(SEARCH("ANULADO",AU102)))</formula>
    </cfRule>
  </conditionalFormatting>
  <conditionalFormatting sqref="AU102">
    <cfRule type="containsText" dxfId="549" priority="1120" operator="containsText" text="CONVENIO">
      <formula>NOT(ISERROR(SEARCH("CONVENIO",AU102)))</formula>
    </cfRule>
    <cfRule type="containsText" dxfId="548" priority="1121" operator="containsText" text="ANULADO">
      <formula>NOT(ISERROR(SEARCH("ANULADO",AU102)))</formula>
    </cfRule>
  </conditionalFormatting>
  <conditionalFormatting sqref="AU102">
    <cfRule type="cellIs" dxfId="547" priority="1118" operator="equal">
      <formula>"CONVENIO"</formula>
    </cfRule>
    <cfRule type="cellIs" dxfId="546" priority="1119" operator="equal">
      <formula>"ANULADO"</formula>
    </cfRule>
  </conditionalFormatting>
  <conditionalFormatting sqref="AS107:AT107">
    <cfRule type="containsText" dxfId="545" priority="1052" operator="containsText" text="CONVENIO">
      <formula>NOT(ISERROR(SEARCH("CONVENIO",AS107)))</formula>
    </cfRule>
    <cfRule type="containsText" dxfId="544" priority="1053" operator="containsText" text="ANULADO">
      <formula>NOT(ISERROR(SEARCH("ANULADO",AS107)))</formula>
    </cfRule>
    <cfRule type="containsText" dxfId="543" priority="1054" operator="containsText" text="ANULADO">
      <formula>NOT(ISERROR(SEARCH("ANULADO",AS107)))</formula>
    </cfRule>
  </conditionalFormatting>
  <conditionalFormatting sqref="AS107:AT107">
    <cfRule type="containsText" dxfId="542" priority="1050" operator="containsText" text="CONVENIO">
      <formula>NOT(ISERROR(SEARCH("CONVENIO",AS107)))</formula>
    </cfRule>
    <cfRule type="containsText" dxfId="541" priority="1051" operator="containsText" text="ANULADO">
      <formula>NOT(ISERROR(SEARCH("ANULADO",AS107)))</formula>
    </cfRule>
  </conditionalFormatting>
  <conditionalFormatting sqref="AS107:AT107">
    <cfRule type="cellIs" dxfId="540" priority="1048" operator="equal">
      <formula>"CONVENIO"</formula>
    </cfRule>
    <cfRule type="cellIs" dxfId="539" priority="1049" operator="equal">
      <formula>"ANULADO"</formula>
    </cfRule>
  </conditionalFormatting>
  <conditionalFormatting sqref="AS108:AT108">
    <cfRule type="containsText" dxfId="538" priority="1024" operator="containsText" text="CONVENIO">
      <formula>NOT(ISERROR(SEARCH("CONVENIO",AS108)))</formula>
    </cfRule>
    <cfRule type="containsText" dxfId="537" priority="1025" operator="containsText" text="ANULADO">
      <formula>NOT(ISERROR(SEARCH("ANULADO",AS108)))</formula>
    </cfRule>
    <cfRule type="containsText" dxfId="536" priority="1026" operator="containsText" text="ANULADO">
      <formula>NOT(ISERROR(SEARCH("ANULADO",AS108)))</formula>
    </cfRule>
  </conditionalFormatting>
  <conditionalFormatting sqref="AS108:AT108">
    <cfRule type="containsText" dxfId="535" priority="1022" operator="containsText" text="CONVENIO">
      <formula>NOT(ISERROR(SEARCH("CONVENIO",AS108)))</formula>
    </cfRule>
    <cfRule type="containsText" dxfId="534" priority="1023" operator="containsText" text="ANULADO">
      <formula>NOT(ISERROR(SEARCH("ANULADO",AS108)))</formula>
    </cfRule>
  </conditionalFormatting>
  <conditionalFormatting sqref="AS108:AT108">
    <cfRule type="cellIs" dxfId="533" priority="1020" operator="equal">
      <formula>"CONVENIO"</formula>
    </cfRule>
    <cfRule type="cellIs" dxfId="532" priority="1021" operator="equal">
      <formula>"ANULADO"</formula>
    </cfRule>
  </conditionalFormatting>
  <conditionalFormatting sqref="AU108">
    <cfRule type="containsText" dxfId="531" priority="961" operator="containsText" text="CONVENIO">
      <formula>NOT(ISERROR(SEARCH("CONVENIO",AU108)))</formula>
    </cfRule>
    <cfRule type="containsText" dxfId="530" priority="962" operator="containsText" text="ANULADO">
      <formula>NOT(ISERROR(SEARCH("ANULADO",AU108)))</formula>
    </cfRule>
    <cfRule type="containsText" dxfId="529" priority="963" operator="containsText" text="ANULADO">
      <formula>NOT(ISERROR(SEARCH("ANULADO",AU108)))</formula>
    </cfRule>
  </conditionalFormatting>
  <conditionalFormatting sqref="AU108">
    <cfRule type="containsText" dxfId="528" priority="959" operator="containsText" text="CONVENIO">
      <formula>NOT(ISERROR(SEARCH("CONVENIO",AU108)))</formula>
    </cfRule>
    <cfRule type="containsText" dxfId="527" priority="960" operator="containsText" text="ANULADO">
      <formula>NOT(ISERROR(SEARCH("ANULADO",AU108)))</formula>
    </cfRule>
  </conditionalFormatting>
  <conditionalFormatting sqref="AU108">
    <cfRule type="cellIs" dxfId="526" priority="957" operator="equal">
      <formula>"CONVENIO"</formula>
    </cfRule>
    <cfRule type="cellIs" dxfId="525" priority="958" operator="equal">
      <formula>"ANULADO"</formula>
    </cfRule>
  </conditionalFormatting>
  <conditionalFormatting sqref="AS109:AT109">
    <cfRule type="containsText" dxfId="524" priority="947" operator="containsText" text="CONVENIO">
      <formula>NOT(ISERROR(SEARCH("CONVENIO",AS109)))</formula>
    </cfRule>
    <cfRule type="containsText" dxfId="523" priority="948" operator="containsText" text="ANULADO">
      <formula>NOT(ISERROR(SEARCH("ANULADO",AS109)))</formula>
    </cfRule>
    <cfRule type="containsText" dxfId="522" priority="949" operator="containsText" text="ANULADO">
      <formula>NOT(ISERROR(SEARCH("ANULADO",AS109)))</formula>
    </cfRule>
  </conditionalFormatting>
  <conditionalFormatting sqref="AS109:AT109">
    <cfRule type="containsText" dxfId="521" priority="945" operator="containsText" text="CONVENIO">
      <formula>NOT(ISERROR(SEARCH("CONVENIO",AS109)))</formula>
    </cfRule>
    <cfRule type="containsText" dxfId="520" priority="946" operator="containsText" text="ANULADO">
      <formula>NOT(ISERROR(SEARCH("ANULADO",AS109)))</formula>
    </cfRule>
  </conditionalFormatting>
  <conditionalFormatting sqref="AS109:AT109">
    <cfRule type="cellIs" dxfId="519" priority="943" operator="equal">
      <formula>"CONVENIO"</formula>
    </cfRule>
    <cfRule type="cellIs" dxfId="518" priority="944" operator="equal">
      <formula>"ANULADO"</formula>
    </cfRule>
  </conditionalFormatting>
  <conditionalFormatting sqref="AU78">
    <cfRule type="containsText" dxfId="517" priority="751" operator="containsText" text="CONVENIO">
      <formula>NOT(ISERROR(SEARCH("CONVENIO",AU78)))</formula>
    </cfRule>
    <cfRule type="containsText" dxfId="516" priority="752" operator="containsText" text="ANULADO">
      <formula>NOT(ISERROR(SEARCH("ANULADO",AU78)))</formula>
    </cfRule>
    <cfRule type="containsText" dxfId="515" priority="753" operator="containsText" text="ANULADO">
      <formula>NOT(ISERROR(SEARCH("ANULADO",AU78)))</formula>
    </cfRule>
  </conditionalFormatting>
  <conditionalFormatting sqref="AU78">
    <cfRule type="containsText" dxfId="514" priority="749" operator="containsText" text="CONVENIO">
      <formula>NOT(ISERROR(SEARCH("CONVENIO",AU78)))</formula>
    </cfRule>
    <cfRule type="containsText" dxfId="513" priority="750" operator="containsText" text="ANULADO">
      <formula>NOT(ISERROR(SEARCH("ANULADO",AU78)))</formula>
    </cfRule>
  </conditionalFormatting>
  <conditionalFormatting sqref="AU78">
    <cfRule type="cellIs" dxfId="512" priority="747" operator="equal">
      <formula>"CONVENIO"</formula>
    </cfRule>
    <cfRule type="cellIs" dxfId="511" priority="748" operator="equal">
      <formula>"ANULADO"</formula>
    </cfRule>
  </conditionalFormatting>
  <conditionalFormatting sqref="AS84">
    <cfRule type="containsText" dxfId="510" priority="723" operator="containsText" text="CONVENIO">
      <formula>NOT(ISERROR(SEARCH("CONVENIO",AS84)))</formula>
    </cfRule>
    <cfRule type="containsText" dxfId="509" priority="724" operator="containsText" text="ANULADO">
      <formula>NOT(ISERROR(SEARCH("ANULADO",AS84)))</formula>
    </cfRule>
    <cfRule type="containsText" dxfId="508" priority="725" operator="containsText" text="ANULADO">
      <formula>NOT(ISERROR(SEARCH("ANULADO",AS84)))</formula>
    </cfRule>
  </conditionalFormatting>
  <conditionalFormatting sqref="AS84">
    <cfRule type="containsText" dxfId="507" priority="721" operator="containsText" text="CONVENIO">
      <formula>NOT(ISERROR(SEARCH("CONVENIO",AS84)))</formula>
    </cfRule>
    <cfRule type="containsText" dxfId="506" priority="722" operator="containsText" text="ANULADO">
      <formula>NOT(ISERROR(SEARCH("ANULADO",AS84)))</formula>
    </cfRule>
  </conditionalFormatting>
  <conditionalFormatting sqref="AS84">
    <cfRule type="cellIs" dxfId="505" priority="719" operator="equal">
      <formula>"CONVENIO"</formula>
    </cfRule>
    <cfRule type="cellIs" dxfId="504" priority="720" operator="equal">
      <formula>"ANULADO"</formula>
    </cfRule>
  </conditionalFormatting>
  <conditionalFormatting sqref="AU83">
    <cfRule type="containsText" dxfId="503" priority="709" operator="containsText" text="CONVENIO">
      <formula>NOT(ISERROR(SEARCH("CONVENIO",AU83)))</formula>
    </cfRule>
    <cfRule type="containsText" dxfId="502" priority="710" operator="containsText" text="ANULADO">
      <formula>NOT(ISERROR(SEARCH("ANULADO",AU83)))</formula>
    </cfRule>
    <cfRule type="containsText" dxfId="501" priority="711" operator="containsText" text="ANULADO">
      <formula>NOT(ISERROR(SEARCH("ANULADO",AU83)))</formula>
    </cfRule>
  </conditionalFormatting>
  <conditionalFormatting sqref="AU83">
    <cfRule type="containsText" dxfId="500" priority="707" operator="containsText" text="CONVENIO">
      <formula>NOT(ISERROR(SEARCH("CONVENIO",AU83)))</formula>
    </cfRule>
    <cfRule type="containsText" dxfId="499" priority="708" operator="containsText" text="ANULADO">
      <formula>NOT(ISERROR(SEARCH("ANULADO",AU83)))</formula>
    </cfRule>
  </conditionalFormatting>
  <conditionalFormatting sqref="AU83">
    <cfRule type="cellIs" dxfId="498" priority="705" operator="equal">
      <formula>"CONVENIO"</formula>
    </cfRule>
    <cfRule type="cellIs" dxfId="497" priority="706" operator="equal">
      <formula>"ANULADO"</formula>
    </cfRule>
  </conditionalFormatting>
  <conditionalFormatting sqref="AT84">
    <cfRule type="containsText" dxfId="496" priority="695" operator="containsText" text="CONVENIO">
      <formula>NOT(ISERROR(SEARCH("CONVENIO",AT84)))</formula>
    </cfRule>
    <cfRule type="containsText" dxfId="495" priority="696" operator="containsText" text="ANULADO">
      <formula>NOT(ISERROR(SEARCH("ANULADO",AT84)))</formula>
    </cfRule>
    <cfRule type="containsText" dxfId="494" priority="697" operator="containsText" text="ANULADO">
      <formula>NOT(ISERROR(SEARCH("ANULADO",AT84)))</formula>
    </cfRule>
  </conditionalFormatting>
  <conditionalFormatting sqref="AT84">
    <cfRule type="containsText" dxfId="493" priority="693" operator="containsText" text="CONVENIO">
      <formula>NOT(ISERROR(SEARCH("CONVENIO",AT84)))</formula>
    </cfRule>
    <cfRule type="containsText" dxfId="492" priority="694" operator="containsText" text="ANULADO">
      <formula>NOT(ISERROR(SEARCH("ANULADO",AT84)))</formula>
    </cfRule>
  </conditionalFormatting>
  <conditionalFormatting sqref="AT84">
    <cfRule type="cellIs" dxfId="491" priority="691" operator="equal">
      <formula>"CONVENIO"</formula>
    </cfRule>
    <cfRule type="cellIs" dxfId="490" priority="692" operator="equal">
      <formula>"ANULADO"</formula>
    </cfRule>
  </conditionalFormatting>
  <conditionalFormatting sqref="AU84">
    <cfRule type="containsText" dxfId="489" priority="688" operator="containsText" text="CONVENIO">
      <formula>NOT(ISERROR(SEARCH("CONVENIO",AU84)))</formula>
    </cfRule>
    <cfRule type="containsText" dxfId="488" priority="689" operator="containsText" text="ANULADO">
      <formula>NOT(ISERROR(SEARCH("ANULADO",AU84)))</formula>
    </cfRule>
    <cfRule type="containsText" dxfId="487" priority="690" operator="containsText" text="ANULADO">
      <formula>NOT(ISERROR(SEARCH("ANULADO",AU84)))</formula>
    </cfRule>
  </conditionalFormatting>
  <conditionalFormatting sqref="AU84">
    <cfRule type="containsText" dxfId="486" priority="686" operator="containsText" text="CONVENIO">
      <formula>NOT(ISERROR(SEARCH("CONVENIO",AU84)))</formula>
    </cfRule>
    <cfRule type="containsText" dxfId="485" priority="687" operator="containsText" text="ANULADO">
      <formula>NOT(ISERROR(SEARCH("ANULADO",AU84)))</formula>
    </cfRule>
  </conditionalFormatting>
  <conditionalFormatting sqref="AU84">
    <cfRule type="cellIs" dxfId="484" priority="684" operator="equal">
      <formula>"CONVENIO"</formula>
    </cfRule>
    <cfRule type="cellIs" dxfId="483" priority="685" operator="equal">
      <formula>"ANULADO"</formula>
    </cfRule>
  </conditionalFormatting>
  <conditionalFormatting sqref="AU85">
    <cfRule type="containsText" dxfId="482" priority="681" operator="containsText" text="CONVENIO">
      <formula>NOT(ISERROR(SEARCH("CONVENIO",AU85)))</formula>
    </cfRule>
    <cfRule type="containsText" dxfId="481" priority="682" operator="containsText" text="ANULADO">
      <formula>NOT(ISERROR(SEARCH("ANULADO",AU85)))</formula>
    </cfRule>
    <cfRule type="containsText" dxfId="480" priority="683" operator="containsText" text="ANULADO">
      <formula>NOT(ISERROR(SEARCH("ANULADO",AU85)))</formula>
    </cfRule>
  </conditionalFormatting>
  <conditionalFormatting sqref="AU85">
    <cfRule type="containsText" dxfId="479" priority="679" operator="containsText" text="CONVENIO">
      <formula>NOT(ISERROR(SEARCH("CONVENIO",AU85)))</formula>
    </cfRule>
    <cfRule type="containsText" dxfId="478" priority="680" operator="containsText" text="ANULADO">
      <formula>NOT(ISERROR(SEARCH("ANULADO",AU85)))</formula>
    </cfRule>
  </conditionalFormatting>
  <conditionalFormatting sqref="AU85">
    <cfRule type="cellIs" dxfId="477" priority="677" operator="equal">
      <formula>"CONVENIO"</formula>
    </cfRule>
    <cfRule type="cellIs" dxfId="476" priority="678" operator="equal">
      <formula>"ANULADO"</formula>
    </cfRule>
  </conditionalFormatting>
  <conditionalFormatting sqref="AT86">
    <cfRule type="containsText" dxfId="475" priority="674" operator="containsText" text="CONVENIO">
      <formula>NOT(ISERROR(SEARCH("CONVENIO",AT86)))</formula>
    </cfRule>
    <cfRule type="containsText" dxfId="474" priority="675" operator="containsText" text="ANULADO">
      <formula>NOT(ISERROR(SEARCH("ANULADO",AT86)))</formula>
    </cfRule>
    <cfRule type="containsText" dxfId="473" priority="676" operator="containsText" text="ANULADO">
      <formula>NOT(ISERROR(SEARCH("ANULADO",AT86)))</formula>
    </cfRule>
  </conditionalFormatting>
  <conditionalFormatting sqref="AT86">
    <cfRule type="containsText" dxfId="472" priority="672" operator="containsText" text="CONVENIO">
      <formula>NOT(ISERROR(SEARCH("CONVENIO",AT86)))</formula>
    </cfRule>
    <cfRule type="containsText" dxfId="471" priority="673" operator="containsText" text="ANULADO">
      <formula>NOT(ISERROR(SEARCH("ANULADO",AT86)))</formula>
    </cfRule>
  </conditionalFormatting>
  <conditionalFormatting sqref="AT86">
    <cfRule type="cellIs" dxfId="470" priority="670" operator="equal">
      <formula>"CONVENIO"</formula>
    </cfRule>
    <cfRule type="cellIs" dxfId="469" priority="671" operator="equal">
      <formula>"ANULADO"</formula>
    </cfRule>
  </conditionalFormatting>
  <conditionalFormatting sqref="AU86">
    <cfRule type="containsText" dxfId="468" priority="667" operator="containsText" text="CONVENIO">
      <formula>NOT(ISERROR(SEARCH("CONVENIO",AU86)))</formula>
    </cfRule>
    <cfRule type="containsText" dxfId="467" priority="668" operator="containsText" text="ANULADO">
      <formula>NOT(ISERROR(SEARCH("ANULADO",AU86)))</formula>
    </cfRule>
    <cfRule type="containsText" dxfId="466" priority="669" operator="containsText" text="ANULADO">
      <formula>NOT(ISERROR(SEARCH("ANULADO",AU86)))</formula>
    </cfRule>
  </conditionalFormatting>
  <conditionalFormatting sqref="AU86">
    <cfRule type="containsText" dxfId="465" priority="665" operator="containsText" text="CONVENIO">
      <formula>NOT(ISERROR(SEARCH("CONVENIO",AU86)))</formula>
    </cfRule>
    <cfRule type="containsText" dxfId="464" priority="666" operator="containsText" text="ANULADO">
      <formula>NOT(ISERROR(SEARCH("ANULADO",AU86)))</formula>
    </cfRule>
  </conditionalFormatting>
  <conditionalFormatting sqref="AU86">
    <cfRule type="cellIs" dxfId="463" priority="663" operator="equal">
      <formula>"CONVENIO"</formula>
    </cfRule>
    <cfRule type="cellIs" dxfId="462" priority="664" operator="equal">
      <formula>"ANULADO"</formula>
    </cfRule>
  </conditionalFormatting>
  <conditionalFormatting sqref="AS87:AT87">
    <cfRule type="containsText" dxfId="461" priority="660" operator="containsText" text="CONVENIO">
      <formula>NOT(ISERROR(SEARCH("CONVENIO",AS87)))</formula>
    </cfRule>
    <cfRule type="containsText" dxfId="460" priority="661" operator="containsText" text="ANULADO">
      <formula>NOT(ISERROR(SEARCH("ANULADO",AS87)))</formula>
    </cfRule>
    <cfRule type="containsText" dxfId="459" priority="662" operator="containsText" text="ANULADO">
      <formula>NOT(ISERROR(SEARCH("ANULADO",AS87)))</formula>
    </cfRule>
  </conditionalFormatting>
  <conditionalFormatting sqref="AS87:AT87">
    <cfRule type="containsText" dxfId="458" priority="658" operator="containsText" text="CONVENIO">
      <formula>NOT(ISERROR(SEARCH("CONVENIO",AS87)))</formula>
    </cfRule>
    <cfRule type="containsText" dxfId="457" priority="659" operator="containsText" text="ANULADO">
      <formula>NOT(ISERROR(SEARCH("ANULADO",AS87)))</formula>
    </cfRule>
  </conditionalFormatting>
  <conditionalFormatting sqref="AS87:AT87">
    <cfRule type="cellIs" dxfId="456" priority="656" operator="equal">
      <formula>"CONVENIO"</formula>
    </cfRule>
    <cfRule type="cellIs" dxfId="455" priority="657" operator="equal">
      <formula>"ANULADO"</formula>
    </cfRule>
  </conditionalFormatting>
  <conditionalFormatting sqref="AS88:AT88">
    <cfRule type="containsText" dxfId="454" priority="646" operator="containsText" text="CONVENIO">
      <formula>NOT(ISERROR(SEARCH("CONVENIO",AS88)))</formula>
    </cfRule>
    <cfRule type="containsText" dxfId="453" priority="647" operator="containsText" text="ANULADO">
      <formula>NOT(ISERROR(SEARCH("ANULADO",AS88)))</formula>
    </cfRule>
    <cfRule type="containsText" dxfId="452" priority="648" operator="containsText" text="ANULADO">
      <formula>NOT(ISERROR(SEARCH("ANULADO",AS88)))</formula>
    </cfRule>
  </conditionalFormatting>
  <conditionalFormatting sqref="AS88:AT88">
    <cfRule type="containsText" dxfId="451" priority="644" operator="containsText" text="CONVENIO">
      <formula>NOT(ISERROR(SEARCH("CONVENIO",AS88)))</formula>
    </cfRule>
    <cfRule type="containsText" dxfId="450" priority="645" operator="containsText" text="ANULADO">
      <formula>NOT(ISERROR(SEARCH("ANULADO",AS88)))</formula>
    </cfRule>
  </conditionalFormatting>
  <conditionalFormatting sqref="AS88:AT88">
    <cfRule type="cellIs" dxfId="449" priority="642" operator="equal">
      <formula>"CONVENIO"</formula>
    </cfRule>
    <cfRule type="cellIs" dxfId="448" priority="643" operator="equal">
      <formula>"ANULADO"</formula>
    </cfRule>
  </conditionalFormatting>
  <conditionalFormatting sqref="AU88">
    <cfRule type="containsText" dxfId="447" priority="639" operator="containsText" text="CONVENIO">
      <formula>NOT(ISERROR(SEARCH("CONVENIO",AU88)))</formula>
    </cfRule>
    <cfRule type="containsText" dxfId="446" priority="640" operator="containsText" text="ANULADO">
      <formula>NOT(ISERROR(SEARCH("ANULADO",AU88)))</formula>
    </cfRule>
    <cfRule type="containsText" dxfId="445" priority="641" operator="containsText" text="ANULADO">
      <formula>NOT(ISERROR(SEARCH("ANULADO",AU88)))</formula>
    </cfRule>
  </conditionalFormatting>
  <conditionalFormatting sqref="AU88">
    <cfRule type="containsText" dxfId="444" priority="637" operator="containsText" text="CONVENIO">
      <formula>NOT(ISERROR(SEARCH("CONVENIO",AU88)))</formula>
    </cfRule>
    <cfRule type="containsText" dxfId="443" priority="638" operator="containsText" text="ANULADO">
      <formula>NOT(ISERROR(SEARCH("ANULADO",AU88)))</formula>
    </cfRule>
  </conditionalFormatting>
  <conditionalFormatting sqref="AU88">
    <cfRule type="cellIs" dxfId="442" priority="635" operator="equal">
      <formula>"CONVENIO"</formula>
    </cfRule>
    <cfRule type="cellIs" dxfId="441" priority="636" operator="equal">
      <formula>"ANULADO"</formula>
    </cfRule>
  </conditionalFormatting>
  <conditionalFormatting sqref="AU87">
    <cfRule type="containsText" dxfId="440" priority="632" operator="containsText" text="CONVENIO">
      <formula>NOT(ISERROR(SEARCH("CONVENIO",AU87)))</formula>
    </cfRule>
    <cfRule type="containsText" dxfId="439" priority="633" operator="containsText" text="ANULADO">
      <formula>NOT(ISERROR(SEARCH("ANULADO",AU87)))</formula>
    </cfRule>
    <cfRule type="containsText" dxfId="438" priority="634" operator="containsText" text="ANULADO">
      <formula>NOT(ISERROR(SEARCH("ANULADO",AU87)))</formula>
    </cfRule>
  </conditionalFormatting>
  <conditionalFormatting sqref="AU87">
    <cfRule type="containsText" dxfId="437" priority="630" operator="containsText" text="CONVENIO">
      <formula>NOT(ISERROR(SEARCH("CONVENIO",AU87)))</formula>
    </cfRule>
    <cfRule type="containsText" dxfId="436" priority="631" operator="containsText" text="ANULADO">
      <formula>NOT(ISERROR(SEARCH("ANULADO",AU87)))</formula>
    </cfRule>
  </conditionalFormatting>
  <conditionalFormatting sqref="AU87">
    <cfRule type="cellIs" dxfId="435" priority="628" operator="equal">
      <formula>"CONVENIO"</formula>
    </cfRule>
    <cfRule type="cellIs" dxfId="434" priority="629" operator="equal">
      <formula>"ANULADO"</formula>
    </cfRule>
  </conditionalFormatting>
  <conditionalFormatting sqref="AS90:AT90">
    <cfRule type="containsText" dxfId="433" priority="625" operator="containsText" text="CONVENIO">
      <formula>NOT(ISERROR(SEARCH("CONVENIO",AS90)))</formula>
    </cfRule>
    <cfRule type="containsText" dxfId="432" priority="626" operator="containsText" text="ANULADO">
      <formula>NOT(ISERROR(SEARCH("ANULADO",AS90)))</formula>
    </cfRule>
    <cfRule type="containsText" dxfId="431" priority="627" operator="containsText" text="ANULADO">
      <formula>NOT(ISERROR(SEARCH("ANULADO",AS90)))</formula>
    </cfRule>
  </conditionalFormatting>
  <conditionalFormatting sqref="AS90:AT90">
    <cfRule type="containsText" dxfId="430" priority="623" operator="containsText" text="CONVENIO">
      <formula>NOT(ISERROR(SEARCH("CONVENIO",AS90)))</formula>
    </cfRule>
    <cfRule type="containsText" dxfId="429" priority="624" operator="containsText" text="ANULADO">
      <formula>NOT(ISERROR(SEARCH("ANULADO",AS90)))</formula>
    </cfRule>
  </conditionalFormatting>
  <conditionalFormatting sqref="AS90:AT90">
    <cfRule type="cellIs" dxfId="428" priority="621" operator="equal">
      <formula>"CONVENIO"</formula>
    </cfRule>
    <cfRule type="cellIs" dxfId="427" priority="622" operator="equal">
      <formula>"ANULADO"</formula>
    </cfRule>
  </conditionalFormatting>
  <conditionalFormatting sqref="AU90">
    <cfRule type="containsText" dxfId="426" priority="618" operator="containsText" text="CONVENIO">
      <formula>NOT(ISERROR(SEARCH("CONVENIO",AU90)))</formula>
    </cfRule>
    <cfRule type="containsText" dxfId="425" priority="619" operator="containsText" text="ANULADO">
      <formula>NOT(ISERROR(SEARCH("ANULADO",AU90)))</formula>
    </cfRule>
    <cfRule type="containsText" dxfId="424" priority="620" operator="containsText" text="ANULADO">
      <formula>NOT(ISERROR(SEARCH("ANULADO",AU90)))</formula>
    </cfRule>
  </conditionalFormatting>
  <conditionalFormatting sqref="AU90">
    <cfRule type="containsText" dxfId="423" priority="616" operator="containsText" text="CONVENIO">
      <formula>NOT(ISERROR(SEARCH("CONVENIO",AU90)))</formula>
    </cfRule>
    <cfRule type="containsText" dxfId="422" priority="617" operator="containsText" text="ANULADO">
      <formula>NOT(ISERROR(SEARCH("ANULADO",AU90)))</formula>
    </cfRule>
  </conditionalFormatting>
  <conditionalFormatting sqref="AU90">
    <cfRule type="cellIs" dxfId="421" priority="614" operator="equal">
      <formula>"CONVENIO"</formula>
    </cfRule>
    <cfRule type="cellIs" dxfId="420" priority="615" operator="equal">
      <formula>"ANULADO"</formula>
    </cfRule>
  </conditionalFormatting>
  <conditionalFormatting sqref="AT92">
    <cfRule type="containsText" dxfId="419" priority="611" operator="containsText" text="CONVENIO">
      <formula>NOT(ISERROR(SEARCH("CONVENIO",AT92)))</formula>
    </cfRule>
    <cfRule type="containsText" dxfId="418" priority="612" operator="containsText" text="ANULADO">
      <formula>NOT(ISERROR(SEARCH("ANULADO",AT92)))</formula>
    </cfRule>
    <cfRule type="containsText" dxfId="417" priority="613" operator="containsText" text="ANULADO">
      <formula>NOT(ISERROR(SEARCH("ANULADO",AT92)))</formula>
    </cfRule>
  </conditionalFormatting>
  <conditionalFormatting sqref="AT92">
    <cfRule type="containsText" dxfId="416" priority="609" operator="containsText" text="CONVENIO">
      <formula>NOT(ISERROR(SEARCH("CONVENIO",AT92)))</formula>
    </cfRule>
    <cfRule type="containsText" dxfId="415" priority="610" operator="containsText" text="ANULADO">
      <formula>NOT(ISERROR(SEARCH("ANULADO",AT92)))</formula>
    </cfRule>
  </conditionalFormatting>
  <conditionalFormatting sqref="AT92">
    <cfRule type="cellIs" dxfId="414" priority="607" operator="equal">
      <formula>"CONVENIO"</formula>
    </cfRule>
    <cfRule type="cellIs" dxfId="413" priority="608" operator="equal">
      <formula>"ANULADO"</formula>
    </cfRule>
  </conditionalFormatting>
  <conditionalFormatting sqref="AU92">
    <cfRule type="containsText" dxfId="412" priority="604" operator="containsText" text="CONVENIO">
      <formula>NOT(ISERROR(SEARCH("CONVENIO",AU92)))</formula>
    </cfRule>
    <cfRule type="containsText" dxfId="411" priority="605" operator="containsText" text="ANULADO">
      <formula>NOT(ISERROR(SEARCH("ANULADO",AU92)))</formula>
    </cfRule>
    <cfRule type="containsText" dxfId="410" priority="606" operator="containsText" text="ANULADO">
      <formula>NOT(ISERROR(SEARCH("ANULADO",AU92)))</formula>
    </cfRule>
  </conditionalFormatting>
  <conditionalFormatting sqref="AU92">
    <cfRule type="containsText" dxfId="409" priority="602" operator="containsText" text="CONVENIO">
      <formula>NOT(ISERROR(SEARCH("CONVENIO",AU92)))</formula>
    </cfRule>
    <cfRule type="containsText" dxfId="408" priority="603" operator="containsText" text="ANULADO">
      <formula>NOT(ISERROR(SEARCH("ANULADO",AU92)))</formula>
    </cfRule>
  </conditionalFormatting>
  <conditionalFormatting sqref="AU92">
    <cfRule type="cellIs" dxfId="407" priority="600" operator="equal">
      <formula>"CONVENIO"</formula>
    </cfRule>
    <cfRule type="cellIs" dxfId="406" priority="601" operator="equal">
      <formula>"ANULADO"</formula>
    </cfRule>
  </conditionalFormatting>
  <conditionalFormatting sqref="AU93">
    <cfRule type="containsText" dxfId="405" priority="597" operator="containsText" text="CONVENIO">
      <formula>NOT(ISERROR(SEARCH("CONVENIO",AU93)))</formula>
    </cfRule>
    <cfRule type="containsText" dxfId="404" priority="598" operator="containsText" text="ANULADO">
      <formula>NOT(ISERROR(SEARCH("ANULADO",AU93)))</formula>
    </cfRule>
    <cfRule type="containsText" dxfId="403" priority="599" operator="containsText" text="ANULADO">
      <formula>NOT(ISERROR(SEARCH("ANULADO",AU93)))</formula>
    </cfRule>
  </conditionalFormatting>
  <conditionalFormatting sqref="AU93">
    <cfRule type="containsText" dxfId="402" priority="595" operator="containsText" text="CONVENIO">
      <formula>NOT(ISERROR(SEARCH("CONVENIO",AU93)))</formula>
    </cfRule>
    <cfRule type="containsText" dxfId="401" priority="596" operator="containsText" text="ANULADO">
      <formula>NOT(ISERROR(SEARCH("ANULADO",AU93)))</formula>
    </cfRule>
  </conditionalFormatting>
  <conditionalFormatting sqref="AU93">
    <cfRule type="cellIs" dxfId="400" priority="593" operator="equal">
      <formula>"CONVENIO"</formula>
    </cfRule>
    <cfRule type="cellIs" dxfId="399" priority="594" operator="equal">
      <formula>"ANULADO"</formula>
    </cfRule>
  </conditionalFormatting>
  <conditionalFormatting sqref="AU99">
    <cfRule type="containsText" dxfId="398" priority="590" operator="containsText" text="CONVENIO">
      <formula>NOT(ISERROR(SEARCH("CONVENIO",AU99)))</formula>
    </cfRule>
    <cfRule type="containsText" dxfId="397" priority="591" operator="containsText" text="ANULADO">
      <formula>NOT(ISERROR(SEARCH("ANULADO",AU99)))</formula>
    </cfRule>
    <cfRule type="containsText" dxfId="396" priority="592" operator="containsText" text="ANULADO">
      <formula>NOT(ISERROR(SEARCH("ANULADO",AU99)))</formula>
    </cfRule>
  </conditionalFormatting>
  <conditionalFormatting sqref="AU99">
    <cfRule type="containsText" dxfId="395" priority="588" operator="containsText" text="CONVENIO">
      <formula>NOT(ISERROR(SEARCH("CONVENIO",AU99)))</formula>
    </cfRule>
    <cfRule type="containsText" dxfId="394" priority="589" operator="containsText" text="ANULADO">
      <formula>NOT(ISERROR(SEARCH("ANULADO",AU99)))</formula>
    </cfRule>
  </conditionalFormatting>
  <conditionalFormatting sqref="AU99">
    <cfRule type="cellIs" dxfId="393" priority="586" operator="equal">
      <formula>"CONVENIO"</formula>
    </cfRule>
    <cfRule type="cellIs" dxfId="392" priority="587" operator="equal">
      <formula>"ANULADO"</formula>
    </cfRule>
  </conditionalFormatting>
  <conditionalFormatting sqref="AU103">
    <cfRule type="containsText" dxfId="391" priority="583" operator="containsText" text="CONVENIO">
      <formula>NOT(ISERROR(SEARCH("CONVENIO",AU103)))</formula>
    </cfRule>
    <cfRule type="containsText" dxfId="390" priority="584" operator="containsText" text="ANULADO">
      <formula>NOT(ISERROR(SEARCH("ANULADO",AU103)))</formula>
    </cfRule>
    <cfRule type="containsText" dxfId="389" priority="585" operator="containsText" text="ANULADO">
      <formula>NOT(ISERROR(SEARCH("ANULADO",AU103)))</formula>
    </cfRule>
  </conditionalFormatting>
  <conditionalFormatting sqref="AU103">
    <cfRule type="containsText" dxfId="388" priority="581" operator="containsText" text="CONVENIO">
      <formula>NOT(ISERROR(SEARCH("CONVENIO",AU103)))</formula>
    </cfRule>
    <cfRule type="containsText" dxfId="387" priority="582" operator="containsText" text="ANULADO">
      <formula>NOT(ISERROR(SEARCH("ANULADO",AU103)))</formula>
    </cfRule>
  </conditionalFormatting>
  <conditionalFormatting sqref="AU103">
    <cfRule type="cellIs" dxfId="386" priority="579" operator="equal">
      <formula>"CONVENIO"</formula>
    </cfRule>
    <cfRule type="cellIs" dxfId="385" priority="580" operator="equal">
      <formula>"ANULADO"</formula>
    </cfRule>
  </conditionalFormatting>
  <conditionalFormatting sqref="AS105:AT105">
    <cfRule type="containsText" dxfId="384" priority="576" operator="containsText" text="CONVENIO">
      <formula>NOT(ISERROR(SEARCH("CONVENIO",AS105)))</formula>
    </cfRule>
    <cfRule type="containsText" dxfId="383" priority="577" operator="containsText" text="ANULADO">
      <formula>NOT(ISERROR(SEARCH("ANULADO",AS105)))</formula>
    </cfRule>
    <cfRule type="containsText" dxfId="382" priority="578" operator="containsText" text="ANULADO">
      <formula>NOT(ISERROR(SEARCH("ANULADO",AS105)))</formula>
    </cfRule>
  </conditionalFormatting>
  <conditionalFormatting sqref="AS105:AT105">
    <cfRule type="containsText" dxfId="381" priority="574" operator="containsText" text="CONVENIO">
      <formula>NOT(ISERROR(SEARCH("CONVENIO",AS105)))</formula>
    </cfRule>
    <cfRule type="containsText" dxfId="380" priority="575" operator="containsText" text="ANULADO">
      <formula>NOT(ISERROR(SEARCH("ANULADO",AS105)))</formula>
    </cfRule>
  </conditionalFormatting>
  <conditionalFormatting sqref="AS105:AT105">
    <cfRule type="cellIs" dxfId="379" priority="572" operator="equal">
      <formula>"CONVENIO"</formula>
    </cfRule>
    <cfRule type="cellIs" dxfId="378" priority="573" operator="equal">
      <formula>"ANULADO"</formula>
    </cfRule>
  </conditionalFormatting>
  <conditionalFormatting sqref="AU105">
    <cfRule type="containsText" dxfId="377" priority="569" operator="containsText" text="CONVENIO">
      <formula>NOT(ISERROR(SEARCH("CONVENIO",AU105)))</formula>
    </cfRule>
    <cfRule type="containsText" dxfId="376" priority="570" operator="containsText" text="ANULADO">
      <formula>NOT(ISERROR(SEARCH("ANULADO",AU105)))</formula>
    </cfRule>
    <cfRule type="containsText" dxfId="375" priority="571" operator="containsText" text="ANULADO">
      <formula>NOT(ISERROR(SEARCH("ANULADO",AU105)))</formula>
    </cfRule>
  </conditionalFormatting>
  <conditionalFormatting sqref="AU105">
    <cfRule type="containsText" dxfId="374" priority="567" operator="containsText" text="CONVENIO">
      <formula>NOT(ISERROR(SEARCH("CONVENIO",AU105)))</formula>
    </cfRule>
    <cfRule type="containsText" dxfId="373" priority="568" operator="containsText" text="ANULADO">
      <formula>NOT(ISERROR(SEARCH("ANULADO",AU105)))</formula>
    </cfRule>
  </conditionalFormatting>
  <conditionalFormatting sqref="AU105">
    <cfRule type="cellIs" dxfId="372" priority="565" operator="equal">
      <formula>"CONVENIO"</formula>
    </cfRule>
    <cfRule type="cellIs" dxfId="371" priority="566" operator="equal">
      <formula>"ANULADO"</formula>
    </cfRule>
  </conditionalFormatting>
  <conditionalFormatting sqref="AS106:AT106">
    <cfRule type="containsText" dxfId="370" priority="562" operator="containsText" text="CONVENIO">
      <formula>NOT(ISERROR(SEARCH("CONVENIO",AS106)))</formula>
    </cfRule>
    <cfRule type="containsText" dxfId="369" priority="563" operator="containsText" text="ANULADO">
      <formula>NOT(ISERROR(SEARCH("ANULADO",AS106)))</formula>
    </cfRule>
    <cfRule type="containsText" dxfId="368" priority="564" operator="containsText" text="ANULADO">
      <formula>NOT(ISERROR(SEARCH("ANULADO",AS106)))</formula>
    </cfRule>
  </conditionalFormatting>
  <conditionalFormatting sqref="AS106:AT106">
    <cfRule type="containsText" dxfId="367" priority="560" operator="containsText" text="CONVENIO">
      <formula>NOT(ISERROR(SEARCH("CONVENIO",AS106)))</formula>
    </cfRule>
    <cfRule type="containsText" dxfId="366" priority="561" operator="containsText" text="ANULADO">
      <formula>NOT(ISERROR(SEARCH("ANULADO",AS106)))</formula>
    </cfRule>
  </conditionalFormatting>
  <conditionalFormatting sqref="AS106:AT106">
    <cfRule type="cellIs" dxfId="365" priority="558" operator="equal">
      <formula>"CONVENIO"</formula>
    </cfRule>
    <cfRule type="cellIs" dxfId="364" priority="559" operator="equal">
      <formula>"ANULADO"</formula>
    </cfRule>
  </conditionalFormatting>
  <conditionalFormatting sqref="AU106">
    <cfRule type="containsText" dxfId="363" priority="555" operator="containsText" text="CONVENIO">
      <formula>NOT(ISERROR(SEARCH("CONVENIO",AU106)))</formula>
    </cfRule>
    <cfRule type="containsText" dxfId="362" priority="556" operator="containsText" text="ANULADO">
      <formula>NOT(ISERROR(SEARCH("ANULADO",AU106)))</formula>
    </cfRule>
    <cfRule type="containsText" dxfId="361" priority="557" operator="containsText" text="ANULADO">
      <formula>NOT(ISERROR(SEARCH("ANULADO",AU106)))</formula>
    </cfRule>
  </conditionalFormatting>
  <conditionalFormatting sqref="AU106">
    <cfRule type="containsText" dxfId="360" priority="553" operator="containsText" text="CONVENIO">
      <formula>NOT(ISERROR(SEARCH("CONVENIO",AU106)))</formula>
    </cfRule>
    <cfRule type="containsText" dxfId="359" priority="554" operator="containsText" text="ANULADO">
      <formula>NOT(ISERROR(SEARCH("ANULADO",AU106)))</formula>
    </cfRule>
  </conditionalFormatting>
  <conditionalFormatting sqref="AU106">
    <cfRule type="cellIs" dxfId="358" priority="551" operator="equal">
      <formula>"CONVENIO"</formula>
    </cfRule>
    <cfRule type="cellIs" dxfId="357" priority="552" operator="equal">
      <formula>"ANULADO"</formula>
    </cfRule>
  </conditionalFormatting>
  <conditionalFormatting sqref="AU107">
    <cfRule type="containsText" dxfId="356" priority="548" operator="containsText" text="CONVENIO">
      <formula>NOT(ISERROR(SEARCH("CONVENIO",AU107)))</formula>
    </cfRule>
    <cfRule type="containsText" dxfId="355" priority="549" operator="containsText" text="ANULADO">
      <formula>NOT(ISERROR(SEARCH("ANULADO",AU107)))</formula>
    </cfRule>
    <cfRule type="containsText" dxfId="354" priority="550" operator="containsText" text="ANULADO">
      <formula>NOT(ISERROR(SEARCH("ANULADO",AU107)))</formula>
    </cfRule>
  </conditionalFormatting>
  <conditionalFormatting sqref="AU107">
    <cfRule type="containsText" dxfId="353" priority="546" operator="containsText" text="CONVENIO">
      <formula>NOT(ISERROR(SEARCH("CONVENIO",AU107)))</formula>
    </cfRule>
    <cfRule type="containsText" dxfId="352" priority="547" operator="containsText" text="ANULADO">
      <formula>NOT(ISERROR(SEARCH("ANULADO",AU107)))</formula>
    </cfRule>
  </conditionalFormatting>
  <conditionalFormatting sqref="AU107">
    <cfRule type="cellIs" dxfId="351" priority="544" operator="equal">
      <formula>"CONVENIO"</formula>
    </cfRule>
    <cfRule type="cellIs" dxfId="350" priority="545" operator="equal">
      <formula>"ANULADO"</formula>
    </cfRule>
  </conditionalFormatting>
  <conditionalFormatting sqref="AU109">
    <cfRule type="containsText" dxfId="349" priority="541" operator="containsText" text="CONVENIO">
      <formula>NOT(ISERROR(SEARCH("CONVENIO",AU109)))</formula>
    </cfRule>
    <cfRule type="containsText" dxfId="348" priority="542" operator="containsText" text="ANULADO">
      <formula>NOT(ISERROR(SEARCH("ANULADO",AU109)))</formula>
    </cfRule>
    <cfRule type="containsText" dxfId="347" priority="543" operator="containsText" text="ANULADO">
      <formula>NOT(ISERROR(SEARCH("ANULADO",AU109)))</formula>
    </cfRule>
  </conditionalFormatting>
  <conditionalFormatting sqref="AU109">
    <cfRule type="containsText" dxfId="346" priority="539" operator="containsText" text="CONVENIO">
      <formula>NOT(ISERROR(SEARCH("CONVENIO",AU109)))</formula>
    </cfRule>
    <cfRule type="containsText" dxfId="345" priority="540" operator="containsText" text="ANULADO">
      <formula>NOT(ISERROR(SEARCH("ANULADO",AU109)))</formula>
    </cfRule>
  </conditionalFormatting>
  <conditionalFormatting sqref="AU109">
    <cfRule type="cellIs" dxfId="344" priority="537" operator="equal">
      <formula>"CONVENIO"</formula>
    </cfRule>
    <cfRule type="cellIs" dxfId="343" priority="538" operator="equal">
      <formula>"ANULADO"</formula>
    </cfRule>
  </conditionalFormatting>
  <conditionalFormatting sqref="AS110:AT110">
    <cfRule type="containsText" dxfId="342" priority="534" operator="containsText" text="CONVENIO">
      <formula>NOT(ISERROR(SEARCH("CONVENIO",AS110)))</formula>
    </cfRule>
    <cfRule type="containsText" dxfId="341" priority="535" operator="containsText" text="ANULADO">
      <formula>NOT(ISERROR(SEARCH("ANULADO",AS110)))</formula>
    </cfRule>
    <cfRule type="containsText" dxfId="340" priority="536" operator="containsText" text="ANULADO">
      <formula>NOT(ISERROR(SEARCH("ANULADO",AS110)))</formula>
    </cfRule>
  </conditionalFormatting>
  <conditionalFormatting sqref="AS110:AT110">
    <cfRule type="containsText" dxfId="339" priority="532" operator="containsText" text="CONVENIO">
      <formula>NOT(ISERROR(SEARCH("CONVENIO",AS110)))</formula>
    </cfRule>
    <cfRule type="containsText" dxfId="338" priority="533" operator="containsText" text="ANULADO">
      <formula>NOT(ISERROR(SEARCH("ANULADO",AS110)))</formula>
    </cfRule>
  </conditionalFormatting>
  <conditionalFormatting sqref="AS110:AT110">
    <cfRule type="cellIs" dxfId="337" priority="530" operator="equal">
      <formula>"CONVENIO"</formula>
    </cfRule>
    <cfRule type="cellIs" dxfId="336" priority="531" operator="equal">
      <formula>"ANULADO"</formula>
    </cfRule>
  </conditionalFormatting>
  <conditionalFormatting sqref="AU110:AU111">
    <cfRule type="containsText" dxfId="335" priority="527" operator="containsText" text="CONVENIO">
      <formula>NOT(ISERROR(SEARCH("CONVENIO",AU110)))</formula>
    </cfRule>
    <cfRule type="containsText" dxfId="334" priority="528" operator="containsText" text="ANULADO">
      <formula>NOT(ISERROR(SEARCH("ANULADO",AU110)))</formula>
    </cfRule>
    <cfRule type="containsText" dxfId="333" priority="529" operator="containsText" text="ANULADO">
      <formula>NOT(ISERROR(SEARCH("ANULADO",AU110)))</formula>
    </cfRule>
  </conditionalFormatting>
  <conditionalFormatting sqref="AU110:AU111">
    <cfRule type="containsText" dxfId="332" priority="525" operator="containsText" text="CONVENIO">
      <formula>NOT(ISERROR(SEARCH("CONVENIO",AU110)))</formula>
    </cfRule>
    <cfRule type="containsText" dxfId="331" priority="526" operator="containsText" text="ANULADO">
      <formula>NOT(ISERROR(SEARCH("ANULADO",AU110)))</formula>
    </cfRule>
  </conditionalFormatting>
  <conditionalFormatting sqref="AU110:AU111">
    <cfRule type="cellIs" dxfId="330" priority="523" operator="equal">
      <formula>"CONVENIO"</formula>
    </cfRule>
    <cfRule type="cellIs" dxfId="329" priority="524" operator="equal">
      <formula>"ANULADO"</formula>
    </cfRule>
  </conditionalFormatting>
  <conditionalFormatting sqref="AS111:AT111">
    <cfRule type="containsText" dxfId="328" priority="520" operator="containsText" text="CONVENIO">
      <formula>NOT(ISERROR(SEARCH("CONVENIO",AS111)))</formula>
    </cfRule>
    <cfRule type="containsText" dxfId="327" priority="521" operator="containsText" text="ANULADO">
      <formula>NOT(ISERROR(SEARCH("ANULADO",AS111)))</formula>
    </cfRule>
    <cfRule type="containsText" dxfId="326" priority="522" operator="containsText" text="ANULADO">
      <formula>NOT(ISERROR(SEARCH("ANULADO",AS111)))</formula>
    </cfRule>
  </conditionalFormatting>
  <conditionalFormatting sqref="AS111:AT111">
    <cfRule type="containsText" dxfId="325" priority="518" operator="containsText" text="CONVENIO">
      <formula>NOT(ISERROR(SEARCH("CONVENIO",AS111)))</formula>
    </cfRule>
    <cfRule type="containsText" dxfId="324" priority="519" operator="containsText" text="ANULADO">
      <formula>NOT(ISERROR(SEARCH("ANULADO",AS111)))</formula>
    </cfRule>
  </conditionalFormatting>
  <conditionalFormatting sqref="AS111:AT111">
    <cfRule type="cellIs" dxfId="323" priority="516" operator="equal">
      <formula>"CONVENIO"</formula>
    </cfRule>
    <cfRule type="cellIs" dxfId="322" priority="517" operator="equal">
      <formula>"ANULADO"</formula>
    </cfRule>
  </conditionalFormatting>
  <conditionalFormatting sqref="AS112:AT112">
    <cfRule type="containsText" dxfId="321" priority="506" operator="containsText" text="CONVENIO">
      <formula>NOT(ISERROR(SEARCH("CONVENIO",AS112)))</formula>
    </cfRule>
    <cfRule type="containsText" dxfId="320" priority="507" operator="containsText" text="ANULADO">
      <formula>NOT(ISERROR(SEARCH("ANULADO",AS112)))</formula>
    </cfRule>
    <cfRule type="containsText" dxfId="319" priority="508" operator="containsText" text="ANULADO">
      <formula>NOT(ISERROR(SEARCH("ANULADO",AS112)))</formula>
    </cfRule>
  </conditionalFormatting>
  <conditionalFormatting sqref="AS112:AT112">
    <cfRule type="containsText" dxfId="318" priority="504" operator="containsText" text="CONVENIO">
      <formula>NOT(ISERROR(SEARCH("CONVENIO",AS112)))</formula>
    </cfRule>
    <cfRule type="containsText" dxfId="317" priority="505" operator="containsText" text="ANULADO">
      <formula>NOT(ISERROR(SEARCH("ANULADO",AS112)))</formula>
    </cfRule>
  </conditionalFormatting>
  <conditionalFormatting sqref="AS112:AT112">
    <cfRule type="cellIs" dxfId="316" priority="502" operator="equal">
      <formula>"CONVENIO"</formula>
    </cfRule>
    <cfRule type="cellIs" dxfId="315" priority="503" operator="equal">
      <formula>"ANULADO"</formula>
    </cfRule>
  </conditionalFormatting>
  <conditionalFormatting sqref="AS113:AT113">
    <cfRule type="containsText" dxfId="314" priority="492" operator="containsText" text="CONVENIO">
      <formula>NOT(ISERROR(SEARCH("CONVENIO",AS113)))</formula>
    </cfRule>
    <cfRule type="containsText" dxfId="313" priority="493" operator="containsText" text="ANULADO">
      <formula>NOT(ISERROR(SEARCH("ANULADO",AS113)))</formula>
    </cfRule>
    <cfRule type="containsText" dxfId="312" priority="494" operator="containsText" text="ANULADO">
      <formula>NOT(ISERROR(SEARCH("ANULADO",AS113)))</formula>
    </cfRule>
  </conditionalFormatting>
  <conditionalFormatting sqref="AS113:AT113">
    <cfRule type="containsText" dxfId="311" priority="490" operator="containsText" text="CONVENIO">
      <formula>NOT(ISERROR(SEARCH("CONVENIO",AS113)))</formula>
    </cfRule>
    <cfRule type="containsText" dxfId="310" priority="491" operator="containsText" text="ANULADO">
      <formula>NOT(ISERROR(SEARCH("ANULADO",AS113)))</formula>
    </cfRule>
  </conditionalFormatting>
  <conditionalFormatting sqref="AS113:AT113">
    <cfRule type="cellIs" dxfId="309" priority="488" operator="equal">
      <formula>"CONVENIO"</formula>
    </cfRule>
    <cfRule type="cellIs" dxfId="308" priority="489" operator="equal">
      <formula>"ANULADO"</formula>
    </cfRule>
  </conditionalFormatting>
  <conditionalFormatting sqref="AS114:AT114">
    <cfRule type="containsText" dxfId="307" priority="478" operator="containsText" text="CONVENIO">
      <formula>NOT(ISERROR(SEARCH("CONVENIO",AS114)))</formula>
    </cfRule>
    <cfRule type="containsText" dxfId="306" priority="479" operator="containsText" text="ANULADO">
      <formula>NOT(ISERROR(SEARCH("ANULADO",AS114)))</formula>
    </cfRule>
    <cfRule type="containsText" dxfId="305" priority="480" operator="containsText" text="ANULADO">
      <formula>NOT(ISERROR(SEARCH("ANULADO",AS114)))</formula>
    </cfRule>
  </conditionalFormatting>
  <conditionalFormatting sqref="AS114:AT114">
    <cfRule type="containsText" dxfId="304" priority="476" operator="containsText" text="CONVENIO">
      <formula>NOT(ISERROR(SEARCH("CONVENIO",AS114)))</formula>
    </cfRule>
    <cfRule type="containsText" dxfId="303" priority="477" operator="containsText" text="ANULADO">
      <formula>NOT(ISERROR(SEARCH("ANULADO",AS114)))</formula>
    </cfRule>
  </conditionalFormatting>
  <conditionalFormatting sqref="AS114:AT114">
    <cfRule type="cellIs" dxfId="302" priority="474" operator="equal">
      <formula>"CONVENIO"</formula>
    </cfRule>
    <cfRule type="cellIs" dxfId="301" priority="475" operator="equal">
      <formula>"ANULADO"</formula>
    </cfRule>
  </conditionalFormatting>
  <conditionalFormatting sqref="AS115:AT115">
    <cfRule type="containsText" dxfId="300" priority="464" operator="containsText" text="CONVENIO">
      <formula>NOT(ISERROR(SEARCH("CONVENIO",AS115)))</formula>
    </cfRule>
    <cfRule type="containsText" dxfId="299" priority="465" operator="containsText" text="ANULADO">
      <formula>NOT(ISERROR(SEARCH("ANULADO",AS115)))</formula>
    </cfRule>
    <cfRule type="containsText" dxfId="298" priority="466" operator="containsText" text="ANULADO">
      <formula>NOT(ISERROR(SEARCH("ANULADO",AS115)))</formula>
    </cfRule>
  </conditionalFormatting>
  <conditionalFormatting sqref="AS115:AT115">
    <cfRule type="containsText" dxfId="297" priority="462" operator="containsText" text="CONVENIO">
      <formula>NOT(ISERROR(SEARCH("CONVENIO",AS115)))</formula>
    </cfRule>
    <cfRule type="containsText" dxfId="296" priority="463" operator="containsText" text="ANULADO">
      <formula>NOT(ISERROR(SEARCH("ANULADO",AS115)))</formula>
    </cfRule>
  </conditionalFormatting>
  <conditionalFormatting sqref="AS115:AT115">
    <cfRule type="cellIs" dxfId="295" priority="460" operator="equal">
      <formula>"CONVENIO"</formula>
    </cfRule>
    <cfRule type="cellIs" dxfId="294" priority="461" operator="equal">
      <formula>"ANULADO"</formula>
    </cfRule>
  </conditionalFormatting>
  <conditionalFormatting sqref="AS119:AT119">
    <cfRule type="containsText" dxfId="293" priority="450" operator="containsText" text="CONVENIO">
      <formula>NOT(ISERROR(SEARCH("CONVENIO",AS119)))</formula>
    </cfRule>
    <cfRule type="containsText" dxfId="292" priority="451" operator="containsText" text="ANULADO">
      <formula>NOT(ISERROR(SEARCH("ANULADO",AS119)))</formula>
    </cfRule>
    <cfRule type="containsText" dxfId="291" priority="452" operator="containsText" text="ANULADO">
      <formula>NOT(ISERROR(SEARCH("ANULADO",AS119)))</formula>
    </cfRule>
  </conditionalFormatting>
  <conditionalFormatting sqref="AS119:AT119">
    <cfRule type="containsText" dxfId="290" priority="448" operator="containsText" text="CONVENIO">
      <formula>NOT(ISERROR(SEARCH("CONVENIO",AS119)))</formula>
    </cfRule>
    <cfRule type="containsText" dxfId="289" priority="449" operator="containsText" text="ANULADO">
      <formula>NOT(ISERROR(SEARCH("ANULADO",AS119)))</formula>
    </cfRule>
  </conditionalFormatting>
  <conditionalFormatting sqref="AS119:AT119">
    <cfRule type="cellIs" dxfId="288" priority="446" operator="equal">
      <formula>"CONVENIO"</formula>
    </cfRule>
    <cfRule type="cellIs" dxfId="287" priority="447" operator="equal">
      <formula>"ANULADO"</formula>
    </cfRule>
  </conditionalFormatting>
  <conditionalFormatting sqref="AS120:AT120">
    <cfRule type="containsText" dxfId="286" priority="436" operator="containsText" text="CONVENIO">
      <formula>NOT(ISERROR(SEARCH("CONVENIO",AS120)))</formula>
    </cfRule>
    <cfRule type="containsText" dxfId="285" priority="437" operator="containsText" text="ANULADO">
      <formula>NOT(ISERROR(SEARCH("ANULADO",AS120)))</formula>
    </cfRule>
    <cfRule type="containsText" dxfId="284" priority="438" operator="containsText" text="ANULADO">
      <formula>NOT(ISERROR(SEARCH("ANULADO",AS120)))</formula>
    </cfRule>
  </conditionalFormatting>
  <conditionalFormatting sqref="AS120:AT120">
    <cfRule type="containsText" dxfId="283" priority="434" operator="containsText" text="CONVENIO">
      <formula>NOT(ISERROR(SEARCH("CONVENIO",AS120)))</formula>
    </cfRule>
    <cfRule type="containsText" dxfId="282" priority="435" operator="containsText" text="ANULADO">
      <formula>NOT(ISERROR(SEARCH("ANULADO",AS120)))</formula>
    </cfRule>
  </conditionalFormatting>
  <conditionalFormatting sqref="AS120:AT120">
    <cfRule type="cellIs" dxfId="281" priority="432" operator="equal">
      <formula>"CONVENIO"</formula>
    </cfRule>
    <cfRule type="cellIs" dxfId="280" priority="433" operator="equal">
      <formula>"ANULADO"</formula>
    </cfRule>
  </conditionalFormatting>
  <conditionalFormatting sqref="AS121:AT121">
    <cfRule type="containsText" dxfId="279" priority="422" operator="containsText" text="CONVENIO">
      <formula>NOT(ISERROR(SEARCH("CONVENIO",AS121)))</formula>
    </cfRule>
    <cfRule type="containsText" dxfId="278" priority="423" operator="containsText" text="ANULADO">
      <formula>NOT(ISERROR(SEARCH("ANULADO",AS121)))</formula>
    </cfRule>
    <cfRule type="containsText" dxfId="277" priority="424" operator="containsText" text="ANULADO">
      <formula>NOT(ISERROR(SEARCH("ANULADO",AS121)))</formula>
    </cfRule>
  </conditionalFormatting>
  <conditionalFormatting sqref="AS121:AT121">
    <cfRule type="containsText" dxfId="276" priority="420" operator="containsText" text="CONVENIO">
      <formula>NOT(ISERROR(SEARCH("CONVENIO",AS121)))</formula>
    </cfRule>
    <cfRule type="containsText" dxfId="275" priority="421" operator="containsText" text="ANULADO">
      <formula>NOT(ISERROR(SEARCH("ANULADO",AS121)))</formula>
    </cfRule>
  </conditionalFormatting>
  <conditionalFormatting sqref="AS121:AT121">
    <cfRule type="cellIs" dxfId="274" priority="418" operator="equal">
      <formula>"CONVENIO"</formula>
    </cfRule>
    <cfRule type="cellIs" dxfId="273" priority="419" operator="equal">
      <formula>"ANULADO"</formula>
    </cfRule>
  </conditionalFormatting>
  <conditionalFormatting sqref="AS123:AT123">
    <cfRule type="containsText" dxfId="272" priority="408" operator="containsText" text="CONVENIO">
      <formula>NOT(ISERROR(SEARCH("CONVENIO",AS123)))</formula>
    </cfRule>
    <cfRule type="containsText" dxfId="271" priority="409" operator="containsText" text="ANULADO">
      <formula>NOT(ISERROR(SEARCH("ANULADO",AS123)))</formula>
    </cfRule>
    <cfRule type="containsText" dxfId="270" priority="410" operator="containsText" text="ANULADO">
      <formula>NOT(ISERROR(SEARCH("ANULADO",AS123)))</formula>
    </cfRule>
  </conditionalFormatting>
  <conditionalFormatting sqref="AS123:AT123">
    <cfRule type="containsText" dxfId="269" priority="406" operator="containsText" text="CONVENIO">
      <formula>NOT(ISERROR(SEARCH("CONVENIO",AS123)))</formula>
    </cfRule>
    <cfRule type="containsText" dxfId="268" priority="407" operator="containsText" text="ANULADO">
      <formula>NOT(ISERROR(SEARCH("ANULADO",AS123)))</formula>
    </cfRule>
  </conditionalFormatting>
  <conditionalFormatting sqref="AS123:AT123">
    <cfRule type="cellIs" dxfId="267" priority="404" operator="equal">
      <formula>"CONVENIO"</formula>
    </cfRule>
    <cfRule type="cellIs" dxfId="266" priority="405" operator="equal">
      <formula>"ANULADO"</formula>
    </cfRule>
  </conditionalFormatting>
  <conditionalFormatting sqref="AS125:AU125">
    <cfRule type="containsText" dxfId="265" priority="394" operator="containsText" text="CONVENIO">
      <formula>NOT(ISERROR(SEARCH("CONVENIO",AS125)))</formula>
    </cfRule>
    <cfRule type="containsText" dxfId="264" priority="395" operator="containsText" text="ANULADO">
      <formula>NOT(ISERROR(SEARCH("ANULADO",AS125)))</formula>
    </cfRule>
    <cfRule type="containsText" dxfId="263" priority="396" operator="containsText" text="ANULADO">
      <formula>NOT(ISERROR(SEARCH("ANULADO",AS125)))</formula>
    </cfRule>
  </conditionalFormatting>
  <conditionalFormatting sqref="AS125:AU125">
    <cfRule type="containsText" dxfId="262" priority="392" operator="containsText" text="CONVENIO">
      <formula>NOT(ISERROR(SEARCH("CONVENIO",AS125)))</formula>
    </cfRule>
    <cfRule type="containsText" dxfId="261" priority="393" operator="containsText" text="ANULADO">
      <formula>NOT(ISERROR(SEARCH("ANULADO",AS125)))</formula>
    </cfRule>
  </conditionalFormatting>
  <conditionalFormatting sqref="AS125:AU125">
    <cfRule type="cellIs" dxfId="260" priority="390" operator="equal">
      <formula>"CONVENIO"</formula>
    </cfRule>
    <cfRule type="cellIs" dxfId="259" priority="391" operator="equal">
      <formula>"ANULADO"</formula>
    </cfRule>
  </conditionalFormatting>
  <conditionalFormatting sqref="AS126:AT126">
    <cfRule type="containsText" dxfId="258" priority="387" operator="containsText" text="CONVENIO">
      <formula>NOT(ISERROR(SEARCH("CONVENIO",AS126)))</formula>
    </cfRule>
    <cfRule type="containsText" dxfId="257" priority="388" operator="containsText" text="ANULADO">
      <formula>NOT(ISERROR(SEARCH("ANULADO",AS126)))</formula>
    </cfRule>
    <cfRule type="containsText" dxfId="256" priority="389" operator="containsText" text="ANULADO">
      <formula>NOT(ISERROR(SEARCH("ANULADO",AS126)))</formula>
    </cfRule>
  </conditionalFormatting>
  <conditionalFormatting sqref="AS126:AT126">
    <cfRule type="containsText" dxfId="255" priority="385" operator="containsText" text="CONVENIO">
      <formula>NOT(ISERROR(SEARCH("CONVENIO",AS126)))</formula>
    </cfRule>
    <cfRule type="containsText" dxfId="254" priority="386" operator="containsText" text="ANULADO">
      <formula>NOT(ISERROR(SEARCH("ANULADO",AS126)))</formula>
    </cfRule>
  </conditionalFormatting>
  <conditionalFormatting sqref="AS126:AT126">
    <cfRule type="cellIs" dxfId="253" priority="383" operator="equal">
      <formula>"CONVENIO"</formula>
    </cfRule>
    <cfRule type="cellIs" dxfId="252" priority="384" operator="equal">
      <formula>"ANULADO"</formula>
    </cfRule>
  </conditionalFormatting>
  <conditionalFormatting sqref="AU126">
    <cfRule type="containsText" dxfId="251" priority="380" operator="containsText" text="CONVENIO">
      <formula>NOT(ISERROR(SEARCH("CONVENIO",AU126)))</formula>
    </cfRule>
    <cfRule type="containsText" dxfId="250" priority="381" operator="containsText" text="ANULADO">
      <formula>NOT(ISERROR(SEARCH("ANULADO",AU126)))</formula>
    </cfRule>
    <cfRule type="containsText" dxfId="249" priority="382" operator="containsText" text="ANULADO">
      <formula>NOT(ISERROR(SEARCH("ANULADO",AU126)))</formula>
    </cfRule>
  </conditionalFormatting>
  <conditionalFormatting sqref="AU126">
    <cfRule type="containsText" dxfId="248" priority="378" operator="containsText" text="CONVENIO">
      <formula>NOT(ISERROR(SEARCH("CONVENIO",AU126)))</formula>
    </cfRule>
    <cfRule type="containsText" dxfId="247" priority="379" operator="containsText" text="ANULADO">
      <formula>NOT(ISERROR(SEARCH("ANULADO",AU126)))</formula>
    </cfRule>
  </conditionalFormatting>
  <conditionalFormatting sqref="AU126">
    <cfRule type="cellIs" dxfId="246" priority="376" operator="equal">
      <formula>"CONVENIO"</formula>
    </cfRule>
    <cfRule type="cellIs" dxfId="245" priority="377" operator="equal">
      <formula>"ANULADO"</formula>
    </cfRule>
  </conditionalFormatting>
  <conditionalFormatting sqref="AS128:AT128">
    <cfRule type="containsText" dxfId="244" priority="373" operator="containsText" text="CONVENIO">
      <formula>NOT(ISERROR(SEARCH("CONVENIO",AS128)))</formula>
    </cfRule>
    <cfRule type="containsText" dxfId="243" priority="374" operator="containsText" text="ANULADO">
      <formula>NOT(ISERROR(SEARCH("ANULADO",AS128)))</formula>
    </cfRule>
    <cfRule type="containsText" dxfId="242" priority="375" operator="containsText" text="ANULADO">
      <formula>NOT(ISERROR(SEARCH("ANULADO",AS128)))</formula>
    </cfRule>
  </conditionalFormatting>
  <conditionalFormatting sqref="AS128:AT128">
    <cfRule type="containsText" dxfId="241" priority="371" operator="containsText" text="CONVENIO">
      <formula>NOT(ISERROR(SEARCH("CONVENIO",AS128)))</formula>
    </cfRule>
    <cfRule type="containsText" dxfId="240" priority="372" operator="containsText" text="ANULADO">
      <formula>NOT(ISERROR(SEARCH("ANULADO",AS128)))</formula>
    </cfRule>
  </conditionalFormatting>
  <conditionalFormatting sqref="AS128:AT128">
    <cfRule type="cellIs" dxfId="239" priority="369" operator="equal">
      <formula>"CONVENIO"</formula>
    </cfRule>
    <cfRule type="cellIs" dxfId="238" priority="370" operator="equal">
      <formula>"ANULADO"</formula>
    </cfRule>
  </conditionalFormatting>
  <conditionalFormatting sqref="AT130">
    <cfRule type="containsText" dxfId="237" priority="359" operator="containsText" text="CONVENIO">
      <formula>NOT(ISERROR(SEARCH("CONVENIO",AT130)))</formula>
    </cfRule>
    <cfRule type="containsText" dxfId="236" priority="360" operator="containsText" text="ANULADO">
      <formula>NOT(ISERROR(SEARCH("ANULADO",AT130)))</formula>
    </cfRule>
    <cfRule type="containsText" dxfId="235" priority="361" operator="containsText" text="ANULADO">
      <formula>NOT(ISERROR(SEARCH("ANULADO",AT130)))</formula>
    </cfRule>
  </conditionalFormatting>
  <conditionalFormatting sqref="AT130">
    <cfRule type="containsText" dxfId="234" priority="357" operator="containsText" text="CONVENIO">
      <formula>NOT(ISERROR(SEARCH("CONVENIO",AT130)))</formula>
    </cfRule>
    <cfRule type="containsText" dxfId="233" priority="358" operator="containsText" text="ANULADO">
      <formula>NOT(ISERROR(SEARCH("ANULADO",AT130)))</formula>
    </cfRule>
  </conditionalFormatting>
  <conditionalFormatting sqref="AT130">
    <cfRule type="cellIs" dxfId="232" priority="355" operator="equal">
      <formula>"CONVENIO"</formula>
    </cfRule>
    <cfRule type="cellIs" dxfId="231" priority="356" operator="equal">
      <formula>"ANULADO"</formula>
    </cfRule>
  </conditionalFormatting>
  <conditionalFormatting sqref="AS136:AT136">
    <cfRule type="containsText" dxfId="230" priority="345" operator="containsText" text="CONVENIO">
      <formula>NOT(ISERROR(SEARCH("CONVENIO",AS136)))</formula>
    </cfRule>
    <cfRule type="containsText" dxfId="229" priority="346" operator="containsText" text="ANULADO">
      <formula>NOT(ISERROR(SEARCH("ANULADO",AS136)))</formula>
    </cfRule>
    <cfRule type="containsText" dxfId="228" priority="347" operator="containsText" text="ANULADO">
      <formula>NOT(ISERROR(SEARCH("ANULADO",AS136)))</formula>
    </cfRule>
  </conditionalFormatting>
  <conditionalFormatting sqref="AS136:AT136">
    <cfRule type="containsText" dxfId="227" priority="343" operator="containsText" text="CONVENIO">
      <formula>NOT(ISERROR(SEARCH("CONVENIO",AS136)))</formula>
    </cfRule>
    <cfRule type="containsText" dxfId="226" priority="344" operator="containsText" text="ANULADO">
      <formula>NOT(ISERROR(SEARCH("ANULADO",AS136)))</formula>
    </cfRule>
  </conditionalFormatting>
  <conditionalFormatting sqref="AS136:AT136">
    <cfRule type="cellIs" dxfId="225" priority="341" operator="equal">
      <formula>"CONVENIO"</formula>
    </cfRule>
    <cfRule type="cellIs" dxfId="224" priority="342" operator="equal">
      <formula>"ANULADO"</formula>
    </cfRule>
  </conditionalFormatting>
  <conditionalFormatting sqref="AS137:AT137">
    <cfRule type="containsText" dxfId="223" priority="331" operator="containsText" text="CONVENIO">
      <formula>NOT(ISERROR(SEARCH("CONVENIO",AS137)))</formula>
    </cfRule>
    <cfRule type="containsText" dxfId="222" priority="332" operator="containsText" text="ANULADO">
      <formula>NOT(ISERROR(SEARCH("ANULADO",AS137)))</formula>
    </cfRule>
    <cfRule type="containsText" dxfId="221" priority="333" operator="containsText" text="ANULADO">
      <formula>NOT(ISERROR(SEARCH("ANULADO",AS137)))</formula>
    </cfRule>
  </conditionalFormatting>
  <conditionalFormatting sqref="AS137:AT137">
    <cfRule type="containsText" dxfId="220" priority="329" operator="containsText" text="CONVENIO">
      <formula>NOT(ISERROR(SEARCH("CONVENIO",AS137)))</formula>
    </cfRule>
    <cfRule type="containsText" dxfId="219" priority="330" operator="containsText" text="ANULADO">
      <formula>NOT(ISERROR(SEARCH("ANULADO",AS137)))</formula>
    </cfRule>
  </conditionalFormatting>
  <conditionalFormatting sqref="AS137:AT137">
    <cfRule type="cellIs" dxfId="218" priority="327" operator="equal">
      <formula>"CONVENIO"</formula>
    </cfRule>
    <cfRule type="cellIs" dxfId="217" priority="328" operator="equal">
      <formula>"ANULADO"</formula>
    </cfRule>
  </conditionalFormatting>
  <conditionalFormatting sqref="AS138:AT138">
    <cfRule type="containsText" dxfId="216" priority="317" operator="containsText" text="CONVENIO">
      <formula>NOT(ISERROR(SEARCH("CONVENIO",AS138)))</formula>
    </cfRule>
    <cfRule type="containsText" dxfId="215" priority="318" operator="containsText" text="ANULADO">
      <formula>NOT(ISERROR(SEARCH("ANULADO",AS138)))</formula>
    </cfRule>
    <cfRule type="containsText" dxfId="214" priority="319" operator="containsText" text="ANULADO">
      <formula>NOT(ISERROR(SEARCH("ANULADO",AS138)))</formula>
    </cfRule>
  </conditionalFormatting>
  <conditionalFormatting sqref="AS138:AT138">
    <cfRule type="containsText" dxfId="213" priority="315" operator="containsText" text="CONVENIO">
      <formula>NOT(ISERROR(SEARCH("CONVENIO",AS138)))</formula>
    </cfRule>
    <cfRule type="containsText" dxfId="212" priority="316" operator="containsText" text="ANULADO">
      <formula>NOT(ISERROR(SEARCH("ANULADO",AS138)))</formula>
    </cfRule>
  </conditionalFormatting>
  <conditionalFormatting sqref="AS138:AT138">
    <cfRule type="cellIs" dxfId="211" priority="313" operator="equal">
      <formula>"CONVENIO"</formula>
    </cfRule>
    <cfRule type="cellIs" dxfId="210" priority="314" operator="equal">
      <formula>"ANULADO"</formula>
    </cfRule>
  </conditionalFormatting>
  <conditionalFormatting sqref="AS140:AU140">
    <cfRule type="containsText" dxfId="209" priority="303" operator="containsText" text="CONVENIO">
      <formula>NOT(ISERROR(SEARCH("CONVENIO",AS140)))</formula>
    </cfRule>
    <cfRule type="containsText" dxfId="208" priority="304" operator="containsText" text="ANULADO">
      <formula>NOT(ISERROR(SEARCH("ANULADO",AS140)))</formula>
    </cfRule>
    <cfRule type="containsText" dxfId="207" priority="305" operator="containsText" text="ANULADO">
      <formula>NOT(ISERROR(SEARCH("ANULADO",AS140)))</formula>
    </cfRule>
  </conditionalFormatting>
  <conditionalFormatting sqref="AS140:AU140">
    <cfRule type="containsText" dxfId="206" priority="301" operator="containsText" text="CONVENIO">
      <formula>NOT(ISERROR(SEARCH("CONVENIO",AS140)))</formula>
    </cfRule>
    <cfRule type="containsText" dxfId="205" priority="302" operator="containsText" text="ANULADO">
      <formula>NOT(ISERROR(SEARCH("ANULADO",AS140)))</formula>
    </cfRule>
  </conditionalFormatting>
  <conditionalFormatting sqref="AS140:AU140">
    <cfRule type="cellIs" dxfId="204" priority="299" operator="equal">
      <formula>"CONVENIO"</formula>
    </cfRule>
    <cfRule type="cellIs" dxfId="203" priority="300" operator="equal">
      <formula>"ANULADO"</formula>
    </cfRule>
  </conditionalFormatting>
  <conditionalFormatting sqref="AS141:AT141">
    <cfRule type="containsText" dxfId="202" priority="289" operator="containsText" text="CONVENIO">
      <formula>NOT(ISERROR(SEARCH("CONVENIO",AS141)))</formula>
    </cfRule>
    <cfRule type="containsText" dxfId="201" priority="290" operator="containsText" text="ANULADO">
      <formula>NOT(ISERROR(SEARCH("ANULADO",AS141)))</formula>
    </cfRule>
    <cfRule type="containsText" dxfId="200" priority="291" operator="containsText" text="ANULADO">
      <formula>NOT(ISERROR(SEARCH("ANULADO",AS141)))</formula>
    </cfRule>
  </conditionalFormatting>
  <conditionalFormatting sqref="AS141:AT141">
    <cfRule type="containsText" dxfId="199" priority="287" operator="containsText" text="CONVENIO">
      <formula>NOT(ISERROR(SEARCH("CONVENIO",AS141)))</formula>
    </cfRule>
    <cfRule type="containsText" dxfId="198" priority="288" operator="containsText" text="ANULADO">
      <formula>NOT(ISERROR(SEARCH("ANULADO",AS141)))</formula>
    </cfRule>
  </conditionalFormatting>
  <conditionalFormatting sqref="AS141:AT141">
    <cfRule type="cellIs" dxfId="197" priority="285" operator="equal">
      <formula>"CONVENIO"</formula>
    </cfRule>
    <cfRule type="cellIs" dxfId="196" priority="286" operator="equal">
      <formula>"ANULADO"</formula>
    </cfRule>
  </conditionalFormatting>
  <conditionalFormatting sqref="AS142:AT142">
    <cfRule type="containsText" dxfId="195" priority="275" operator="containsText" text="CONVENIO">
      <formula>NOT(ISERROR(SEARCH("CONVENIO",AS142)))</formula>
    </cfRule>
    <cfRule type="containsText" dxfId="194" priority="276" operator="containsText" text="ANULADO">
      <formula>NOT(ISERROR(SEARCH("ANULADO",AS142)))</formula>
    </cfRule>
    <cfRule type="containsText" dxfId="193" priority="277" operator="containsText" text="ANULADO">
      <formula>NOT(ISERROR(SEARCH("ANULADO",AS142)))</formula>
    </cfRule>
  </conditionalFormatting>
  <conditionalFormatting sqref="AS142:AT142">
    <cfRule type="containsText" dxfId="192" priority="273" operator="containsText" text="CONVENIO">
      <formula>NOT(ISERROR(SEARCH("CONVENIO",AS142)))</formula>
    </cfRule>
    <cfRule type="containsText" dxfId="191" priority="274" operator="containsText" text="ANULADO">
      <formula>NOT(ISERROR(SEARCH("ANULADO",AS142)))</formula>
    </cfRule>
  </conditionalFormatting>
  <conditionalFormatting sqref="AS142:AT142">
    <cfRule type="cellIs" dxfId="190" priority="271" operator="equal">
      <formula>"CONVENIO"</formula>
    </cfRule>
    <cfRule type="cellIs" dxfId="189" priority="272" operator="equal">
      <formula>"ANULADO"</formula>
    </cfRule>
  </conditionalFormatting>
  <conditionalFormatting sqref="AS144:AT144">
    <cfRule type="containsText" dxfId="188" priority="261" operator="containsText" text="CONVENIO">
      <formula>NOT(ISERROR(SEARCH("CONVENIO",AS144)))</formula>
    </cfRule>
    <cfRule type="containsText" dxfId="187" priority="262" operator="containsText" text="ANULADO">
      <formula>NOT(ISERROR(SEARCH("ANULADO",AS144)))</formula>
    </cfRule>
    <cfRule type="containsText" dxfId="186" priority="263" operator="containsText" text="ANULADO">
      <formula>NOT(ISERROR(SEARCH("ANULADO",AS144)))</formula>
    </cfRule>
  </conditionalFormatting>
  <conditionalFormatting sqref="AS144:AT144">
    <cfRule type="containsText" dxfId="185" priority="259" operator="containsText" text="CONVENIO">
      <formula>NOT(ISERROR(SEARCH("CONVENIO",AS144)))</formula>
    </cfRule>
    <cfRule type="containsText" dxfId="184" priority="260" operator="containsText" text="ANULADO">
      <formula>NOT(ISERROR(SEARCH("ANULADO",AS144)))</formula>
    </cfRule>
  </conditionalFormatting>
  <conditionalFormatting sqref="AS144:AT144">
    <cfRule type="cellIs" dxfId="183" priority="257" operator="equal">
      <formula>"CONVENIO"</formula>
    </cfRule>
    <cfRule type="cellIs" dxfId="182" priority="258" operator="equal">
      <formula>"ANULADO"</formula>
    </cfRule>
  </conditionalFormatting>
  <conditionalFormatting sqref="AT147:AU147">
    <cfRule type="containsText" dxfId="181" priority="247" operator="containsText" text="CONVENIO">
      <formula>NOT(ISERROR(SEARCH("CONVENIO",AT147)))</formula>
    </cfRule>
    <cfRule type="containsText" dxfId="180" priority="248" operator="containsText" text="ANULADO">
      <formula>NOT(ISERROR(SEARCH("ANULADO",AT147)))</formula>
    </cfRule>
    <cfRule type="containsText" dxfId="179" priority="249" operator="containsText" text="ANULADO">
      <formula>NOT(ISERROR(SEARCH("ANULADO",AT147)))</formula>
    </cfRule>
  </conditionalFormatting>
  <conditionalFormatting sqref="AT147:AU147">
    <cfRule type="containsText" dxfId="178" priority="245" operator="containsText" text="CONVENIO">
      <formula>NOT(ISERROR(SEARCH("CONVENIO",AT147)))</formula>
    </cfRule>
    <cfRule type="containsText" dxfId="177" priority="246" operator="containsText" text="ANULADO">
      <formula>NOT(ISERROR(SEARCH("ANULADO",AT147)))</formula>
    </cfRule>
  </conditionalFormatting>
  <conditionalFormatting sqref="AT147:AU147">
    <cfRule type="cellIs" dxfId="176" priority="243" operator="equal">
      <formula>"CONVENIO"</formula>
    </cfRule>
    <cfRule type="cellIs" dxfId="175" priority="244" operator="equal">
      <formula>"ANULADO"</formula>
    </cfRule>
  </conditionalFormatting>
  <conditionalFormatting sqref="AS148:AT148">
    <cfRule type="containsText" dxfId="174" priority="240" operator="containsText" text="CONVENIO">
      <formula>NOT(ISERROR(SEARCH("CONVENIO",AS148)))</formula>
    </cfRule>
    <cfRule type="containsText" dxfId="173" priority="241" operator="containsText" text="ANULADO">
      <formula>NOT(ISERROR(SEARCH("ANULADO",AS148)))</formula>
    </cfRule>
    <cfRule type="containsText" dxfId="172" priority="242" operator="containsText" text="ANULADO">
      <formula>NOT(ISERROR(SEARCH("ANULADO",AS148)))</formula>
    </cfRule>
  </conditionalFormatting>
  <conditionalFormatting sqref="AS148:AT148">
    <cfRule type="containsText" dxfId="171" priority="238" operator="containsText" text="CONVENIO">
      <formula>NOT(ISERROR(SEARCH("CONVENIO",AS148)))</formula>
    </cfRule>
    <cfRule type="containsText" dxfId="170" priority="239" operator="containsText" text="ANULADO">
      <formula>NOT(ISERROR(SEARCH("ANULADO",AS148)))</formula>
    </cfRule>
  </conditionalFormatting>
  <conditionalFormatting sqref="AS148:AT148">
    <cfRule type="cellIs" dxfId="169" priority="236" operator="equal">
      <formula>"CONVENIO"</formula>
    </cfRule>
    <cfRule type="cellIs" dxfId="168" priority="237" operator="equal">
      <formula>"ANULADO"</formula>
    </cfRule>
  </conditionalFormatting>
  <conditionalFormatting sqref="AS150:AU150">
    <cfRule type="containsText" dxfId="167" priority="233" operator="containsText" text="CONVENIO">
      <formula>NOT(ISERROR(SEARCH("CONVENIO",AS150)))</formula>
    </cfRule>
    <cfRule type="containsText" dxfId="166" priority="234" operator="containsText" text="ANULADO">
      <formula>NOT(ISERROR(SEARCH("ANULADO",AS150)))</formula>
    </cfRule>
    <cfRule type="containsText" dxfId="165" priority="235" operator="containsText" text="ANULADO">
      <formula>NOT(ISERROR(SEARCH("ANULADO",AS150)))</formula>
    </cfRule>
  </conditionalFormatting>
  <conditionalFormatting sqref="AS150:AU150">
    <cfRule type="containsText" dxfId="164" priority="231" operator="containsText" text="CONVENIO">
      <formula>NOT(ISERROR(SEARCH("CONVENIO",AS150)))</formula>
    </cfRule>
    <cfRule type="containsText" dxfId="163" priority="232" operator="containsText" text="ANULADO">
      <formula>NOT(ISERROR(SEARCH("ANULADO",AS150)))</formula>
    </cfRule>
  </conditionalFormatting>
  <conditionalFormatting sqref="AS150:AU150">
    <cfRule type="cellIs" dxfId="162" priority="229" operator="equal">
      <formula>"CONVENIO"</formula>
    </cfRule>
    <cfRule type="cellIs" dxfId="161" priority="230" operator="equal">
      <formula>"ANULADO"</formula>
    </cfRule>
  </conditionalFormatting>
  <conditionalFormatting sqref="AS151:AU151">
    <cfRule type="containsText" dxfId="160" priority="226" operator="containsText" text="CONVENIO">
      <formula>NOT(ISERROR(SEARCH("CONVENIO",AS151)))</formula>
    </cfRule>
    <cfRule type="containsText" dxfId="159" priority="227" operator="containsText" text="ANULADO">
      <formula>NOT(ISERROR(SEARCH("ANULADO",AS151)))</formula>
    </cfRule>
    <cfRule type="containsText" dxfId="158" priority="228" operator="containsText" text="ANULADO">
      <formula>NOT(ISERROR(SEARCH("ANULADO",AS151)))</formula>
    </cfRule>
  </conditionalFormatting>
  <conditionalFormatting sqref="AS151:AU151">
    <cfRule type="containsText" dxfId="157" priority="224" operator="containsText" text="CONVENIO">
      <formula>NOT(ISERROR(SEARCH("CONVENIO",AS151)))</formula>
    </cfRule>
    <cfRule type="containsText" dxfId="156" priority="225" operator="containsText" text="ANULADO">
      <formula>NOT(ISERROR(SEARCH("ANULADO",AS151)))</formula>
    </cfRule>
  </conditionalFormatting>
  <conditionalFormatting sqref="AS151:AU151">
    <cfRule type="cellIs" dxfId="155" priority="222" operator="equal">
      <formula>"CONVENIO"</formula>
    </cfRule>
    <cfRule type="cellIs" dxfId="154" priority="223" operator="equal">
      <formula>"ANULADO"</formula>
    </cfRule>
  </conditionalFormatting>
  <conditionalFormatting sqref="AS86">
    <cfRule type="containsText" dxfId="153" priority="219" operator="containsText" text="CONVENIO">
      <formula>NOT(ISERROR(SEARCH("CONVENIO",AS86)))</formula>
    </cfRule>
    <cfRule type="containsText" dxfId="152" priority="220" operator="containsText" text="ANULADO">
      <formula>NOT(ISERROR(SEARCH("ANULADO",AS86)))</formula>
    </cfRule>
    <cfRule type="containsText" dxfId="151" priority="221" operator="containsText" text="ANULADO">
      <formula>NOT(ISERROR(SEARCH("ANULADO",AS86)))</formula>
    </cfRule>
  </conditionalFormatting>
  <conditionalFormatting sqref="AS86">
    <cfRule type="containsText" dxfId="150" priority="217" operator="containsText" text="CONVENIO">
      <formula>NOT(ISERROR(SEARCH("CONVENIO",AS86)))</formula>
    </cfRule>
    <cfRule type="containsText" dxfId="149" priority="218" operator="containsText" text="ANULADO">
      <formula>NOT(ISERROR(SEARCH("ANULADO",AS86)))</formula>
    </cfRule>
  </conditionalFormatting>
  <conditionalFormatting sqref="AS86">
    <cfRule type="cellIs" dxfId="148" priority="215" operator="equal">
      <formula>"CONVENIO"</formula>
    </cfRule>
    <cfRule type="cellIs" dxfId="147" priority="216" operator="equal">
      <formula>"ANULADO"</formula>
    </cfRule>
  </conditionalFormatting>
  <conditionalFormatting sqref="AS130">
    <cfRule type="containsText" dxfId="146" priority="212" operator="containsText" text="CONVENIO">
      <formula>NOT(ISERROR(SEARCH("CONVENIO",AS130)))</formula>
    </cfRule>
    <cfRule type="containsText" dxfId="145" priority="213" operator="containsText" text="ANULADO">
      <formula>NOT(ISERROR(SEARCH("ANULADO",AS130)))</formula>
    </cfRule>
    <cfRule type="containsText" dxfId="144" priority="214" operator="containsText" text="ANULADO">
      <formula>NOT(ISERROR(SEARCH("ANULADO",AS130)))</formula>
    </cfRule>
  </conditionalFormatting>
  <conditionalFormatting sqref="AS130">
    <cfRule type="containsText" dxfId="143" priority="210" operator="containsText" text="CONVENIO">
      <formula>NOT(ISERROR(SEARCH("CONVENIO",AS130)))</formula>
    </cfRule>
    <cfRule type="containsText" dxfId="142" priority="211" operator="containsText" text="ANULADO">
      <formula>NOT(ISERROR(SEARCH("ANULADO",AS130)))</formula>
    </cfRule>
  </conditionalFormatting>
  <conditionalFormatting sqref="AS130">
    <cfRule type="cellIs" dxfId="141" priority="208" operator="equal">
      <formula>"CONVENIO"</formula>
    </cfRule>
    <cfRule type="cellIs" dxfId="140" priority="209" operator="equal">
      <formula>"ANULADO"</formula>
    </cfRule>
  </conditionalFormatting>
  <conditionalFormatting sqref="AU112">
    <cfRule type="containsText" dxfId="139" priority="188" operator="containsText" text="CONVENIO">
      <formula>NOT(ISERROR(SEARCH("CONVENIO",AU112)))</formula>
    </cfRule>
    <cfRule type="containsText" dxfId="138" priority="189" operator="containsText" text="ANULADO">
      <formula>NOT(ISERROR(SEARCH("ANULADO",AU112)))</formula>
    </cfRule>
    <cfRule type="containsText" dxfId="137" priority="190" operator="containsText" text="ANULADO">
      <formula>NOT(ISERROR(SEARCH("ANULADO",AU112)))</formula>
    </cfRule>
  </conditionalFormatting>
  <conditionalFormatting sqref="AU112">
    <cfRule type="containsText" dxfId="136" priority="186" operator="containsText" text="CONVENIO">
      <formula>NOT(ISERROR(SEARCH("CONVENIO",AU112)))</formula>
    </cfRule>
    <cfRule type="containsText" dxfId="135" priority="187" operator="containsText" text="ANULADO">
      <formula>NOT(ISERROR(SEARCH("ANULADO",AU112)))</formula>
    </cfRule>
  </conditionalFormatting>
  <conditionalFormatting sqref="AU112">
    <cfRule type="cellIs" dxfId="134" priority="184" operator="equal">
      <formula>"CONVENIO"</formula>
    </cfRule>
    <cfRule type="cellIs" dxfId="133" priority="185" operator="equal">
      <formula>"ANULADO"</formula>
    </cfRule>
  </conditionalFormatting>
  <conditionalFormatting sqref="AU113:AU115">
    <cfRule type="containsText" dxfId="132" priority="181" operator="containsText" text="CONVENIO">
      <formula>NOT(ISERROR(SEARCH("CONVENIO",AU113)))</formula>
    </cfRule>
    <cfRule type="containsText" dxfId="131" priority="182" operator="containsText" text="ANULADO">
      <formula>NOT(ISERROR(SEARCH("ANULADO",AU113)))</formula>
    </cfRule>
    <cfRule type="containsText" dxfId="130" priority="183" operator="containsText" text="ANULADO">
      <formula>NOT(ISERROR(SEARCH("ANULADO",AU113)))</formula>
    </cfRule>
  </conditionalFormatting>
  <conditionalFormatting sqref="AU113:AU115">
    <cfRule type="containsText" dxfId="129" priority="179" operator="containsText" text="CONVENIO">
      <formula>NOT(ISERROR(SEARCH("CONVENIO",AU113)))</formula>
    </cfRule>
    <cfRule type="containsText" dxfId="128" priority="180" operator="containsText" text="ANULADO">
      <formula>NOT(ISERROR(SEARCH("ANULADO",AU113)))</formula>
    </cfRule>
  </conditionalFormatting>
  <conditionalFormatting sqref="AU113:AU115">
    <cfRule type="cellIs" dxfId="127" priority="177" operator="equal">
      <formula>"CONVENIO"</formula>
    </cfRule>
    <cfRule type="cellIs" dxfId="126" priority="178" operator="equal">
      <formula>"ANULADO"</formula>
    </cfRule>
  </conditionalFormatting>
  <conditionalFormatting sqref="AU119">
    <cfRule type="containsText" dxfId="125" priority="174" operator="containsText" text="CONVENIO">
      <formula>NOT(ISERROR(SEARCH("CONVENIO",AU119)))</formula>
    </cfRule>
    <cfRule type="containsText" dxfId="124" priority="175" operator="containsText" text="ANULADO">
      <formula>NOT(ISERROR(SEARCH("ANULADO",AU119)))</formula>
    </cfRule>
    <cfRule type="containsText" dxfId="123" priority="176" operator="containsText" text="ANULADO">
      <formula>NOT(ISERROR(SEARCH("ANULADO",AU119)))</formula>
    </cfRule>
  </conditionalFormatting>
  <conditionalFormatting sqref="AU119">
    <cfRule type="containsText" dxfId="122" priority="172" operator="containsText" text="CONVENIO">
      <formula>NOT(ISERROR(SEARCH("CONVENIO",AU119)))</formula>
    </cfRule>
    <cfRule type="containsText" dxfId="121" priority="173" operator="containsText" text="ANULADO">
      <formula>NOT(ISERROR(SEARCH("ANULADO",AU119)))</formula>
    </cfRule>
  </conditionalFormatting>
  <conditionalFormatting sqref="AU119">
    <cfRule type="cellIs" dxfId="120" priority="170" operator="equal">
      <formula>"CONVENIO"</formula>
    </cfRule>
    <cfRule type="cellIs" dxfId="119" priority="171" operator="equal">
      <formula>"ANULADO"</formula>
    </cfRule>
  </conditionalFormatting>
  <conditionalFormatting sqref="AU120">
    <cfRule type="containsText" dxfId="118" priority="167" operator="containsText" text="CONVENIO">
      <formula>NOT(ISERROR(SEARCH("CONVENIO",AU120)))</formula>
    </cfRule>
    <cfRule type="containsText" dxfId="117" priority="168" operator="containsText" text="ANULADO">
      <formula>NOT(ISERROR(SEARCH("ANULADO",AU120)))</formula>
    </cfRule>
    <cfRule type="containsText" dxfId="116" priority="169" operator="containsText" text="ANULADO">
      <formula>NOT(ISERROR(SEARCH("ANULADO",AU120)))</formula>
    </cfRule>
  </conditionalFormatting>
  <conditionalFormatting sqref="AU120">
    <cfRule type="containsText" dxfId="115" priority="165" operator="containsText" text="CONVENIO">
      <formula>NOT(ISERROR(SEARCH("CONVENIO",AU120)))</formula>
    </cfRule>
    <cfRule type="containsText" dxfId="114" priority="166" operator="containsText" text="ANULADO">
      <formula>NOT(ISERROR(SEARCH("ANULADO",AU120)))</formula>
    </cfRule>
  </conditionalFormatting>
  <conditionalFormatting sqref="AU120">
    <cfRule type="cellIs" dxfId="113" priority="163" operator="equal">
      <formula>"CONVENIO"</formula>
    </cfRule>
    <cfRule type="cellIs" dxfId="112" priority="164" operator="equal">
      <formula>"ANULADO"</formula>
    </cfRule>
  </conditionalFormatting>
  <conditionalFormatting sqref="AU121">
    <cfRule type="containsText" dxfId="111" priority="160" operator="containsText" text="CONVENIO">
      <formula>NOT(ISERROR(SEARCH("CONVENIO",AU121)))</formula>
    </cfRule>
    <cfRule type="containsText" dxfId="110" priority="161" operator="containsText" text="ANULADO">
      <formula>NOT(ISERROR(SEARCH("ANULADO",AU121)))</formula>
    </cfRule>
    <cfRule type="containsText" dxfId="109" priority="162" operator="containsText" text="ANULADO">
      <formula>NOT(ISERROR(SEARCH("ANULADO",AU121)))</formula>
    </cfRule>
  </conditionalFormatting>
  <conditionalFormatting sqref="AU121">
    <cfRule type="containsText" dxfId="108" priority="158" operator="containsText" text="CONVENIO">
      <formula>NOT(ISERROR(SEARCH("CONVENIO",AU121)))</formula>
    </cfRule>
    <cfRule type="containsText" dxfId="107" priority="159" operator="containsText" text="ANULADO">
      <formula>NOT(ISERROR(SEARCH("ANULADO",AU121)))</formula>
    </cfRule>
  </conditionalFormatting>
  <conditionalFormatting sqref="AU121">
    <cfRule type="cellIs" dxfId="106" priority="156" operator="equal">
      <formula>"CONVENIO"</formula>
    </cfRule>
    <cfRule type="cellIs" dxfId="105" priority="157" operator="equal">
      <formula>"ANULADO"</formula>
    </cfRule>
  </conditionalFormatting>
  <conditionalFormatting sqref="AU123">
    <cfRule type="containsText" dxfId="104" priority="153" operator="containsText" text="CONVENIO">
      <formula>NOT(ISERROR(SEARCH("CONVENIO",AU123)))</formula>
    </cfRule>
    <cfRule type="containsText" dxfId="103" priority="154" operator="containsText" text="ANULADO">
      <formula>NOT(ISERROR(SEARCH("ANULADO",AU123)))</formula>
    </cfRule>
    <cfRule type="containsText" dxfId="102" priority="155" operator="containsText" text="ANULADO">
      <formula>NOT(ISERROR(SEARCH("ANULADO",AU123)))</formula>
    </cfRule>
  </conditionalFormatting>
  <conditionalFormatting sqref="AU123">
    <cfRule type="containsText" dxfId="101" priority="151" operator="containsText" text="CONVENIO">
      <formula>NOT(ISERROR(SEARCH("CONVENIO",AU123)))</formula>
    </cfRule>
    <cfRule type="containsText" dxfId="100" priority="152" operator="containsText" text="ANULADO">
      <formula>NOT(ISERROR(SEARCH("ANULADO",AU123)))</formula>
    </cfRule>
  </conditionalFormatting>
  <conditionalFormatting sqref="AU123">
    <cfRule type="cellIs" dxfId="99" priority="149" operator="equal">
      <formula>"CONVENIO"</formula>
    </cfRule>
    <cfRule type="cellIs" dxfId="98" priority="150" operator="equal">
      <formula>"ANULADO"</formula>
    </cfRule>
  </conditionalFormatting>
  <conditionalFormatting sqref="AU128">
    <cfRule type="containsText" dxfId="97" priority="146" operator="containsText" text="CONVENIO">
      <formula>NOT(ISERROR(SEARCH("CONVENIO",AU128)))</formula>
    </cfRule>
    <cfRule type="containsText" dxfId="96" priority="147" operator="containsText" text="ANULADO">
      <formula>NOT(ISERROR(SEARCH("ANULADO",AU128)))</formula>
    </cfRule>
    <cfRule type="containsText" dxfId="95" priority="148" operator="containsText" text="ANULADO">
      <formula>NOT(ISERROR(SEARCH("ANULADO",AU128)))</formula>
    </cfRule>
  </conditionalFormatting>
  <conditionalFormatting sqref="AU128">
    <cfRule type="containsText" dxfId="94" priority="144" operator="containsText" text="CONVENIO">
      <formula>NOT(ISERROR(SEARCH("CONVENIO",AU128)))</formula>
    </cfRule>
    <cfRule type="containsText" dxfId="93" priority="145" operator="containsText" text="ANULADO">
      <formula>NOT(ISERROR(SEARCH("ANULADO",AU128)))</formula>
    </cfRule>
  </conditionalFormatting>
  <conditionalFormatting sqref="AU128">
    <cfRule type="cellIs" dxfId="92" priority="142" operator="equal">
      <formula>"CONVENIO"</formula>
    </cfRule>
    <cfRule type="cellIs" dxfId="91" priority="143" operator="equal">
      <formula>"ANULADO"</formula>
    </cfRule>
  </conditionalFormatting>
  <conditionalFormatting sqref="AU130">
    <cfRule type="containsText" dxfId="90" priority="139" operator="containsText" text="CONVENIO">
      <formula>NOT(ISERROR(SEARCH("CONVENIO",AU130)))</formula>
    </cfRule>
    <cfRule type="containsText" dxfId="89" priority="140" operator="containsText" text="ANULADO">
      <formula>NOT(ISERROR(SEARCH("ANULADO",AU130)))</formula>
    </cfRule>
    <cfRule type="containsText" dxfId="88" priority="141" operator="containsText" text="ANULADO">
      <formula>NOT(ISERROR(SEARCH("ANULADO",AU130)))</formula>
    </cfRule>
  </conditionalFormatting>
  <conditionalFormatting sqref="AU130">
    <cfRule type="containsText" dxfId="87" priority="137" operator="containsText" text="CONVENIO">
      <formula>NOT(ISERROR(SEARCH("CONVENIO",AU130)))</formula>
    </cfRule>
    <cfRule type="containsText" dxfId="86" priority="138" operator="containsText" text="ANULADO">
      <formula>NOT(ISERROR(SEARCH("ANULADO",AU130)))</formula>
    </cfRule>
  </conditionalFormatting>
  <conditionalFormatting sqref="AU130">
    <cfRule type="cellIs" dxfId="85" priority="135" operator="equal">
      <formula>"CONVENIO"</formula>
    </cfRule>
    <cfRule type="cellIs" dxfId="84" priority="136" operator="equal">
      <formula>"ANULADO"</formula>
    </cfRule>
  </conditionalFormatting>
  <conditionalFormatting sqref="AU136">
    <cfRule type="containsText" dxfId="83" priority="132" operator="containsText" text="CONVENIO">
      <formula>NOT(ISERROR(SEARCH("CONVENIO",AU136)))</formula>
    </cfRule>
    <cfRule type="containsText" dxfId="82" priority="133" operator="containsText" text="ANULADO">
      <formula>NOT(ISERROR(SEARCH("ANULADO",AU136)))</formula>
    </cfRule>
    <cfRule type="containsText" dxfId="81" priority="134" operator="containsText" text="ANULADO">
      <formula>NOT(ISERROR(SEARCH("ANULADO",AU136)))</formula>
    </cfRule>
  </conditionalFormatting>
  <conditionalFormatting sqref="AU136">
    <cfRule type="containsText" dxfId="80" priority="130" operator="containsText" text="CONVENIO">
      <formula>NOT(ISERROR(SEARCH("CONVENIO",AU136)))</formula>
    </cfRule>
    <cfRule type="containsText" dxfId="79" priority="131" operator="containsText" text="ANULADO">
      <formula>NOT(ISERROR(SEARCH("ANULADO",AU136)))</formula>
    </cfRule>
  </conditionalFormatting>
  <conditionalFormatting sqref="AU136">
    <cfRule type="cellIs" dxfId="78" priority="128" operator="equal">
      <formula>"CONVENIO"</formula>
    </cfRule>
    <cfRule type="cellIs" dxfId="77" priority="129" operator="equal">
      <formula>"ANULADO"</formula>
    </cfRule>
  </conditionalFormatting>
  <conditionalFormatting sqref="AU137">
    <cfRule type="containsText" dxfId="76" priority="125" operator="containsText" text="CONVENIO">
      <formula>NOT(ISERROR(SEARCH("CONVENIO",AU137)))</formula>
    </cfRule>
    <cfRule type="containsText" dxfId="75" priority="126" operator="containsText" text="ANULADO">
      <formula>NOT(ISERROR(SEARCH("ANULADO",AU137)))</formula>
    </cfRule>
    <cfRule type="containsText" dxfId="74" priority="127" operator="containsText" text="ANULADO">
      <formula>NOT(ISERROR(SEARCH("ANULADO",AU137)))</formula>
    </cfRule>
  </conditionalFormatting>
  <conditionalFormatting sqref="AU137">
    <cfRule type="containsText" dxfId="73" priority="123" operator="containsText" text="CONVENIO">
      <formula>NOT(ISERROR(SEARCH("CONVENIO",AU137)))</formula>
    </cfRule>
    <cfRule type="containsText" dxfId="72" priority="124" operator="containsText" text="ANULADO">
      <formula>NOT(ISERROR(SEARCH("ANULADO",AU137)))</formula>
    </cfRule>
  </conditionalFormatting>
  <conditionalFormatting sqref="AU137">
    <cfRule type="cellIs" dxfId="71" priority="121" operator="equal">
      <formula>"CONVENIO"</formula>
    </cfRule>
    <cfRule type="cellIs" dxfId="70" priority="122" operator="equal">
      <formula>"ANULADO"</formula>
    </cfRule>
  </conditionalFormatting>
  <conditionalFormatting sqref="AU138">
    <cfRule type="containsText" dxfId="69" priority="118" operator="containsText" text="CONVENIO">
      <formula>NOT(ISERROR(SEARCH("CONVENIO",AU138)))</formula>
    </cfRule>
    <cfRule type="containsText" dxfId="68" priority="119" operator="containsText" text="ANULADO">
      <formula>NOT(ISERROR(SEARCH("ANULADO",AU138)))</formula>
    </cfRule>
    <cfRule type="containsText" dxfId="67" priority="120" operator="containsText" text="ANULADO">
      <formula>NOT(ISERROR(SEARCH("ANULADO",AU138)))</formula>
    </cfRule>
  </conditionalFormatting>
  <conditionalFormatting sqref="AU138">
    <cfRule type="containsText" dxfId="66" priority="116" operator="containsText" text="CONVENIO">
      <formula>NOT(ISERROR(SEARCH("CONVENIO",AU138)))</formula>
    </cfRule>
    <cfRule type="containsText" dxfId="65" priority="117" operator="containsText" text="ANULADO">
      <formula>NOT(ISERROR(SEARCH("ANULADO",AU138)))</formula>
    </cfRule>
  </conditionalFormatting>
  <conditionalFormatting sqref="AU138">
    <cfRule type="cellIs" dxfId="64" priority="114" operator="equal">
      <formula>"CONVENIO"</formula>
    </cfRule>
    <cfRule type="cellIs" dxfId="63" priority="115" operator="equal">
      <formula>"ANULADO"</formula>
    </cfRule>
  </conditionalFormatting>
  <conditionalFormatting sqref="AU141">
    <cfRule type="containsText" dxfId="62" priority="111" operator="containsText" text="CONVENIO">
      <formula>NOT(ISERROR(SEARCH("CONVENIO",AU141)))</formula>
    </cfRule>
    <cfRule type="containsText" dxfId="61" priority="112" operator="containsText" text="ANULADO">
      <formula>NOT(ISERROR(SEARCH("ANULADO",AU141)))</formula>
    </cfRule>
    <cfRule type="containsText" dxfId="60" priority="113" operator="containsText" text="ANULADO">
      <formula>NOT(ISERROR(SEARCH("ANULADO",AU141)))</formula>
    </cfRule>
  </conditionalFormatting>
  <conditionalFormatting sqref="AU141">
    <cfRule type="containsText" dxfId="59" priority="109" operator="containsText" text="CONVENIO">
      <formula>NOT(ISERROR(SEARCH("CONVENIO",AU141)))</formula>
    </cfRule>
    <cfRule type="containsText" dxfId="58" priority="110" operator="containsText" text="ANULADO">
      <formula>NOT(ISERROR(SEARCH("ANULADO",AU141)))</formula>
    </cfRule>
  </conditionalFormatting>
  <conditionalFormatting sqref="AU141">
    <cfRule type="cellIs" dxfId="57" priority="107" operator="equal">
      <formula>"CONVENIO"</formula>
    </cfRule>
    <cfRule type="cellIs" dxfId="56" priority="108" operator="equal">
      <formula>"ANULADO"</formula>
    </cfRule>
  </conditionalFormatting>
  <conditionalFormatting sqref="AU142">
    <cfRule type="containsText" dxfId="55" priority="104" operator="containsText" text="CONVENIO">
      <formula>NOT(ISERROR(SEARCH("CONVENIO",AU142)))</formula>
    </cfRule>
    <cfRule type="containsText" dxfId="54" priority="105" operator="containsText" text="ANULADO">
      <formula>NOT(ISERROR(SEARCH("ANULADO",AU142)))</formula>
    </cfRule>
    <cfRule type="containsText" dxfId="53" priority="106" operator="containsText" text="ANULADO">
      <formula>NOT(ISERROR(SEARCH("ANULADO",AU142)))</formula>
    </cfRule>
  </conditionalFormatting>
  <conditionalFormatting sqref="AU142">
    <cfRule type="containsText" dxfId="52" priority="102" operator="containsText" text="CONVENIO">
      <formula>NOT(ISERROR(SEARCH("CONVENIO",AU142)))</formula>
    </cfRule>
    <cfRule type="containsText" dxfId="51" priority="103" operator="containsText" text="ANULADO">
      <formula>NOT(ISERROR(SEARCH("ANULADO",AU142)))</formula>
    </cfRule>
  </conditionalFormatting>
  <conditionalFormatting sqref="AU142">
    <cfRule type="cellIs" dxfId="50" priority="100" operator="equal">
      <formula>"CONVENIO"</formula>
    </cfRule>
    <cfRule type="cellIs" dxfId="49" priority="101" operator="equal">
      <formula>"ANULADO"</formula>
    </cfRule>
  </conditionalFormatting>
  <conditionalFormatting sqref="AU144">
    <cfRule type="containsText" dxfId="48" priority="97" operator="containsText" text="CONVENIO">
      <formula>NOT(ISERROR(SEARCH("CONVENIO",AU144)))</formula>
    </cfRule>
    <cfRule type="containsText" dxfId="47" priority="98" operator="containsText" text="ANULADO">
      <formula>NOT(ISERROR(SEARCH("ANULADO",AU144)))</formula>
    </cfRule>
    <cfRule type="containsText" dxfId="46" priority="99" operator="containsText" text="ANULADO">
      <formula>NOT(ISERROR(SEARCH("ANULADO",AU144)))</formula>
    </cfRule>
  </conditionalFormatting>
  <conditionalFormatting sqref="AU144">
    <cfRule type="containsText" dxfId="45" priority="95" operator="containsText" text="CONVENIO">
      <formula>NOT(ISERROR(SEARCH("CONVENIO",AU144)))</formula>
    </cfRule>
    <cfRule type="containsText" dxfId="44" priority="96" operator="containsText" text="ANULADO">
      <formula>NOT(ISERROR(SEARCH("ANULADO",AU144)))</formula>
    </cfRule>
  </conditionalFormatting>
  <conditionalFormatting sqref="AU144">
    <cfRule type="cellIs" dxfId="43" priority="93" operator="equal">
      <formula>"CONVENIO"</formula>
    </cfRule>
    <cfRule type="cellIs" dxfId="42" priority="94" operator="equal">
      <formula>"ANULADO"</formula>
    </cfRule>
  </conditionalFormatting>
  <conditionalFormatting sqref="AU148">
    <cfRule type="containsText" dxfId="41" priority="90" operator="containsText" text="CONVENIO">
      <formula>NOT(ISERROR(SEARCH("CONVENIO",AU148)))</formula>
    </cfRule>
    <cfRule type="containsText" dxfId="40" priority="91" operator="containsText" text="ANULADO">
      <formula>NOT(ISERROR(SEARCH("ANULADO",AU148)))</formula>
    </cfRule>
    <cfRule type="containsText" dxfId="39" priority="92" operator="containsText" text="ANULADO">
      <formula>NOT(ISERROR(SEARCH("ANULADO",AU148)))</formula>
    </cfRule>
  </conditionalFormatting>
  <conditionalFormatting sqref="AU148">
    <cfRule type="containsText" dxfId="38" priority="88" operator="containsText" text="CONVENIO">
      <formula>NOT(ISERROR(SEARCH("CONVENIO",AU148)))</formula>
    </cfRule>
    <cfRule type="containsText" dxfId="37" priority="89" operator="containsText" text="ANULADO">
      <formula>NOT(ISERROR(SEARCH("ANULADO",AU148)))</formula>
    </cfRule>
  </conditionalFormatting>
  <conditionalFormatting sqref="AU148">
    <cfRule type="cellIs" dxfId="36" priority="86" operator="equal">
      <formula>"CONVENIO"</formula>
    </cfRule>
    <cfRule type="cellIs" dxfId="35" priority="87" operator="equal">
      <formula>"ANULADO"</formula>
    </cfRule>
  </conditionalFormatting>
  <conditionalFormatting sqref="AS145:AU145">
    <cfRule type="containsText" dxfId="34" priority="83" operator="containsText" text="CONVENIO">
      <formula>NOT(ISERROR(SEARCH("CONVENIO",AS145)))</formula>
    </cfRule>
    <cfRule type="containsText" dxfId="33" priority="84" operator="containsText" text="ANULADO">
      <formula>NOT(ISERROR(SEARCH("ANULADO",AS145)))</formula>
    </cfRule>
    <cfRule type="containsText" dxfId="32" priority="85" operator="containsText" text="ANULADO">
      <formula>NOT(ISERROR(SEARCH("ANULADO",AS145)))</formula>
    </cfRule>
  </conditionalFormatting>
  <conditionalFormatting sqref="AS145:AU145">
    <cfRule type="containsText" dxfId="31" priority="81" operator="containsText" text="CONVENIO">
      <formula>NOT(ISERROR(SEARCH("CONVENIO",AS145)))</formula>
    </cfRule>
    <cfRule type="containsText" dxfId="30" priority="82" operator="containsText" text="ANULADO">
      <formula>NOT(ISERROR(SEARCH("ANULADO",AS145)))</formula>
    </cfRule>
  </conditionalFormatting>
  <conditionalFormatting sqref="AS145:AU145">
    <cfRule type="cellIs" dxfId="29" priority="79" operator="equal">
      <formula>"CONVENIO"</formula>
    </cfRule>
    <cfRule type="cellIs" dxfId="28" priority="80" operator="equal">
      <formula>"ANULADO"</formula>
    </cfRule>
  </conditionalFormatting>
  <conditionalFormatting sqref="AR169">
    <cfRule type="containsText" dxfId="27" priority="76" operator="containsText" text="CONVENIO">
      <formula>NOT(ISERROR(SEARCH("CONVENIO",AR169)))</formula>
    </cfRule>
    <cfRule type="containsText" dxfId="26" priority="77" operator="containsText" text="ANULADO">
      <formula>NOT(ISERROR(SEARCH("ANULADO",AR169)))</formula>
    </cfRule>
    <cfRule type="containsText" dxfId="25" priority="78" operator="containsText" text="ANULADO">
      <formula>NOT(ISERROR(SEARCH("ANULADO",AR169)))</formula>
    </cfRule>
  </conditionalFormatting>
  <conditionalFormatting sqref="AR169">
    <cfRule type="containsText" dxfId="24" priority="74" operator="containsText" text="CONVENIO">
      <formula>NOT(ISERROR(SEARCH("CONVENIO",AR169)))</formula>
    </cfRule>
    <cfRule type="containsText" dxfId="23" priority="75" operator="containsText" text="ANULADO">
      <formula>NOT(ISERROR(SEARCH("ANULADO",AR169)))</formula>
    </cfRule>
  </conditionalFormatting>
  <conditionalFormatting sqref="AR169">
    <cfRule type="cellIs" dxfId="22" priority="72" operator="equal">
      <formula>"CONVENIO"</formula>
    </cfRule>
    <cfRule type="cellIs" dxfId="21" priority="73" operator="equal">
      <formula>"ANULADO"</formula>
    </cfRule>
  </conditionalFormatting>
  <conditionalFormatting sqref="AS174:AS175">
    <cfRule type="containsText" dxfId="20" priority="44" operator="containsText" text="CONVENIO">
      <formula>NOT(ISERROR(SEARCH("CONVENIO",AS174)))</formula>
    </cfRule>
    <cfRule type="containsText" dxfId="19" priority="45" operator="containsText" text="ANULADO">
      <formula>NOT(ISERROR(SEARCH("ANULADO",AS174)))</formula>
    </cfRule>
    <cfRule type="containsText" dxfId="18" priority="46" operator="containsText" text="ANULADO">
      <formula>NOT(ISERROR(SEARCH("ANULADO",AS174)))</formula>
    </cfRule>
  </conditionalFormatting>
  <conditionalFormatting sqref="AS174:AS175">
    <cfRule type="containsText" dxfId="17" priority="42" operator="containsText" text="CONVENIO">
      <formula>NOT(ISERROR(SEARCH("CONVENIO",AS174)))</formula>
    </cfRule>
    <cfRule type="containsText" dxfId="16" priority="43" operator="containsText" text="ANULADO">
      <formula>NOT(ISERROR(SEARCH("ANULADO",AS174)))</formula>
    </cfRule>
  </conditionalFormatting>
  <conditionalFormatting sqref="AS174:AS175">
    <cfRule type="cellIs" dxfId="15" priority="40" operator="equal">
      <formula>"CONVENIO"</formula>
    </cfRule>
    <cfRule type="cellIs" dxfId="14" priority="41" operator="equal">
      <formula>"ANULADO"</formula>
    </cfRule>
  </conditionalFormatting>
  <conditionalFormatting sqref="AR176">
    <cfRule type="containsText" dxfId="13" priority="30" operator="containsText" text="CONVENIO">
      <formula>NOT(ISERROR(SEARCH("CONVENIO",AR176)))</formula>
    </cfRule>
    <cfRule type="containsText" dxfId="12" priority="31" operator="containsText" text="ANULADO">
      <formula>NOT(ISERROR(SEARCH("ANULADO",AR176)))</formula>
    </cfRule>
    <cfRule type="containsText" dxfId="11" priority="32" operator="containsText" text="ANULADO">
      <formula>NOT(ISERROR(SEARCH("ANULADO",AR176)))</formula>
    </cfRule>
  </conditionalFormatting>
  <conditionalFormatting sqref="AR176">
    <cfRule type="containsText" dxfId="10" priority="28" operator="containsText" text="CONVENIO">
      <formula>NOT(ISERROR(SEARCH("CONVENIO",AR176)))</formula>
    </cfRule>
    <cfRule type="containsText" dxfId="9" priority="29" operator="containsText" text="ANULADO">
      <formula>NOT(ISERROR(SEARCH("ANULADO",AR176)))</formula>
    </cfRule>
  </conditionalFormatting>
  <conditionalFormatting sqref="AR176">
    <cfRule type="cellIs" dxfId="8" priority="26" operator="equal">
      <formula>"CONVENIO"</formula>
    </cfRule>
    <cfRule type="cellIs" dxfId="7" priority="27" operator="equal">
      <formula>"ANULADO"</formula>
    </cfRule>
  </conditionalFormatting>
  <conditionalFormatting sqref="AU56">
    <cfRule type="containsText" dxfId="6" priority="14" operator="containsText" text="CONVENIO">
      <formula>NOT(ISERROR(SEARCH("CONVENIO",AU56)))</formula>
    </cfRule>
    <cfRule type="containsText" dxfId="5" priority="15" operator="containsText" text="ANULADO">
      <formula>NOT(ISERROR(SEARCH("ANULADO",AU56)))</formula>
    </cfRule>
    <cfRule type="containsText" dxfId="4" priority="16" operator="containsText" text="ANULADO">
      <formula>NOT(ISERROR(SEARCH("ANULADO",AU56)))</formula>
    </cfRule>
  </conditionalFormatting>
  <conditionalFormatting sqref="AU56">
    <cfRule type="containsText" dxfId="3" priority="12" operator="containsText" text="CONVENIO">
      <formula>NOT(ISERROR(SEARCH("CONVENIO",AU56)))</formula>
    </cfRule>
    <cfRule type="containsText" dxfId="2" priority="13" operator="containsText" text="ANULADO">
      <formula>NOT(ISERROR(SEARCH("ANULADO",AU56)))</formula>
    </cfRule>
  </conditionalFormatting>
  <conditionalFormatting sqref="AU56">
    <cfRule type="cellIs" dxfId="1" priority="10" operator="equal">
      <formula>"CONVENIO"</formula>
    </cfRule>
    <cfRule type="cellIs" dxfId="0" priority="11" operator="equal">
      <formula>"ANULADO"</formula>
    </cfRule>
  </conditionalFormatting>
  <dataValidations count="3">
    <dataValidation type="date" allowBlank="1" showInputMessage="1" errorTitle="Entrada no válida" error="Por favor escriba una fecha válida (AAAA/MM/DD)" promptTitle="Ingrese una fecha (AAAA/MM/DD)" sqref="Z18:AC82 AF13:AH13 Z13:AC13 AF18:AH82 X102:AC102 X52:AC52" xr:uid="{00000000-0002-0000-0000-000000000000}">
      <formula1>1900/1/1</formula1>
      <formula2>3000/1/1</formula2>
    </dataValidation>
    <dataValidation type="list" allowBlank="1" showInputMessage="1" showErrorMessage="1" sqref="Q179:Q187 Q173:Q177 Q5:Q171 Q189:Q201 P202:P1048576" xr:uid="{7545370A-6A11-451D-AF3E-97CE953EEBF6}">
      <formula1>IF(O5="Licitación pública",LP,IF(O5="Contratación directa",CD,IF(O5="Selección abreviada",SA,IF(O5="Concurso de méritos",CDM,IF(O5="Mínima cuantía",MC)))))</formula1>
    </dataValidation>
    <dataValidation type="list" allowBlank="1" showInputMessage="1" showErrorMessage="1" sqref="AM5:AM12 AM179:AM187 AM14:AM171 AM173:AM177 AM189:AM201 J173:J177 J179:J180 J144:J171 P179:P187 P173:P177 P5:P171 S176 S180 S182:S187 S4:S166 R179:R187 R189:S201 R173:R177 R4:R171 K41 K115 K176 K170 K152:K163 J182:K187 J189:K201 G8:G37 G39 G115:H115 G4:I6 H8:I19 H21:I39 G41:I41 G182:I182 G184:I184 K4:K39 J4:J142 AI4:AI160 AI179:AI187 AI162:AI171 AJ4:AK171 AX179:AX187 AX189:AX201 AX4:AX177 AI173:AK177 AI189:AK201 AJ179:AK180 AJ182:AK187 P189:P201 O202:O1048576" xr:uid="{00000000-0002-0000-0000-000012000000}">
      <formula1>#REF!</formula1>
    </dataValidation>
  </dataValidations>
  <hyperlinks>
    <hyperlink ref="O18" r:id="rId1" xr:uid="{BDCF3CA3-58E3-4E7A-945B-56767F61BCEC}"/>
    <hyperlink ref="O145" r:id="rId2" xr:uid="{F5F02CBE-0D67-4E80-837F-06CFF9D1B89A}"/>
    <hyperlink ref="O14" r:id="rId3" xr:uid="{08F96F99-0B30-4AA3-A347-454BE83CA47A}"/>
    <hyperlink ref="O73" r:id="rId4" xr:uid="{B12612F2-F455-43EC-B793-6B56D7D23541}"/>
  </hyperlinks>
  <pageMargins left="0.7" right="0.7" top="0.75" bottom="0.75" header="0.3" footer="0.3"/>
  <pageSetup paperSize="9" orientation="portrait" r:id="rId5"/>
  <legacyDrawing r:id="rId6"/>
  <tableParts count="1">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c D A A B Q S w M E F A A C A A g A x G C y V C x N I W + k A A A A 9 g A A A B I A H A B D b 2 5 m a W c v U G F j a 2 F n Z S 5 4 b W w g o h g A K K A U A A A A A A A A A A A A A A A A A A A A A A A A A A A A h Y + x D o I w G I R f h X S n L c W B k J 8 y s E o 0 M T G u T a n Q C M X Q Y n k 3 B x / J V x C j q J v j 3 X 2 X 3 N 2 v N 8 i n r g 0 u a r C 6 N x m K M E W B M r K v t K k z N L p j m K C c w 1 b I k 6 h V M M P G p p P V G W q c O 6 e E e O + x j 3 E / 1 I R R G p F D u d 7 J R n U i 1 M Y 6 Y a R C n 1 b 1 v 4 U 4 7 F 9 j O M M R X e E 4 m T c B W U w o t f k C b M 6 e 6 Y 8 J x d i 6 c V B c 2 b D Y A F k k k P c H / g B Q S w M E F A A C A A g A x G C y 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R g s l R v d c x B o Q A A A N U A A A A T A B w A R m 9 y b X V s Y X M v U 2 V j d G l v b j E u b S C i G A A o o B Q A A A A A A A A A A A A A A A A A A A A A A A A A A A B t j b E K g z A Y h P d A 3 i G k i 4 I I z u K U d m 2 H B j q I Q 9 S / b T D J L 0 k E i / j u T X H t L Q d 3 x 3 c B h q j R s f v h V U 0 J J e G t P I x M n F n D D E R K W N L N 6 x e 4 l F z W A U w p F u / B x Q f 6 q U e c s n x r r 8 p C w 6 X q j a p 4 t 7 c C X U y T r j g A J y 7 1 j G x Q t t d q R J 5 Q v y 2 U 0 i s X n u i t Q L N Y J z 8 z h O y 4 K 7 a N H 2 l C F i y m i k V Y 4 7 7 n l G j 3 H 1 x / A V B L A Q I t A B Q A A g A I A M R g s l Q s T S F v p A A A A P Y A A A A S A A A A A A A A A A A A A A A A A A A A A A B D b 2 5 m a W c v U G F j a 2 F n Z S 5 4 b W x Q S w E C L Q A U A A I A C A D E Y L J U D 8 r p q 6 Q A A A D p A A A A E w A A A A A A A A A A A A A A A A D w A A A A W 0 N v b n R l b n R f V H l w Z X N d L n h t b F B L A Q I t A B Q A A g A I A M R g s l R v d c x B o Q A A A N U A A A A T A A A A A A A A A A A A A A A A A O E B A A B G b 3 J t d W x h c y 9 T Z W N 0 a W 9 u M S 5 t U E s F B g A A A A A D A A M A w g A A A M 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v I H A A A A A A A A 0 A 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E 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y L T A 1 L T E 4 V D E 3 O j A 1 O j U w L j g 2 O D Y y M j l a I i A v P j x F b n R y e S B U e X B l P S J G a W x s Q 2 9 s d W 1 u V H l w Z X M i I F Z h b H V l P S J z Q m c 9 P S I g L z 4 8 R W 5 0 c n k g V H l w Z T 0 i R m l s b E N v b H V t b k 5 h b W V z I i B W Y W x 1 Z T 0 i c 1 s m c X V v d D t D b 2 x 1 b W 5 h 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N E L 0 F 1 d G 9 S Z W 1 v d m V k Q 2 9 s d W 1 u c z E u e 0 N v b H V t b m E x L D B 9 J n F 1 b 3 Q 7 X S w m c X V v d D t D b 2 x 1 b W 5 D b 3 V u d C Z x d W 9 0 O z o x L C Z x d W 9 0 O 0 t l e U N v b H V t b k 5 h b W V z J n F 1 b 3 Q 7 O l t d L C Z x d W 9 0 O 0 N v b H V t b k l k Z W 5 0 a X R p Z X M m c X V v d D s 6 W y Z x d W 9 0 O 1 N l Y 3 R p b 2 4 x L 0 N E L 0 F 1 d G 9 S Z W 1 v d m V k Q 2 9 s d W 1 u c z E u e 0 N v b H V t b m E x L D B 9 J n F 1 b 3 Q 7 X S w m c X V v d D t S Z W x h d G l v b n N o a X B J b m Z v J n F 1 b 3 Q 7 O l t d f S I g L z 4 8 L 1 N 0 Y W J s Z U V u d H J p Z X M + P C 9 J d G V t P j x J d G V t P j x J d G V t T G 9 j Y X R p b 2 4 + P E l 0 Z W 1 U e X B l P k Z v c m 1 1 b G E 8 L 0 l 0 Z W 1 U e X B l P j x J d G V t U G F 0 a D 5 T Z W N 0 a W 9 u M S 9 D R C 9 P c m l n Z W 4 8 L 0 l 0 Z W 1 Q Y X R o P j w v S X R l b U x v Y 2 F 0 a W 9 u P j x T d G F i b G V F b n R y a W V z I C 8 + P C 9 J d G V t P j x J d G V t P j x J d G V t T G 9 j Y X R p b 2 4 + P E l 0 Z W 1 U e X B l P k Z v c m 1 1 b G E 8 L 0 l 0 Z W 1 U e X B l P j x J d G V t U G F 0 a D 5 T Z W N 0 a W 9 u M S 9 D R C 9 U a X B v J T I w Y 2 F t Y m l h Z G 8 8 L 0 l 0 Z W 1 Q Y X R o P j w v S X R l b U x v Y 2 F 0 a W 9 u P j x T d G F i b G V F b n R y a W V z I C 8 + P C 9 J d G V t P j w v S X R l b X M + P C 9 M b 2 N h b F B h Y 2 t h Z 2 V N Z X R h Z G F 0 Y U Z p b G U + F g A A A F B L B Q Y A A A A A A A A A A A A A A A A A A A A A A A D a A A A A A Q A A A N C M n d 8 B F d E R j H o A w E / C l + s B A A A A L S v Q b j H n 3 k e D R u + N L Z K o 0 w A A A A A C A A A A A A A D Z g A A w A A A A B A A A A A R J C P + U c I H 4 9 S o c b s x L B p Q A A A A A A S A A A C g A A A A E A A A A B J s Y I Y q F f Q G y Y j k 4 m o b k V 9 Q A A A A w O z T F G e e a O v h k p Q R Z C s m / h b O U n K J / 2 o Y c R p p Q U 8 A q u z v b V z Q x + m E A U U q C G 9 p g 2 4 H k H n f U H M A z j X F w 9 9 T L T r J C 8 4 k T L B P 5 m i Y o 3 v H T 1 o X k i 0 U A A A A D + y p x b O V X X I b R B g V a L G m j E s M 5 M 8 = < / D a t a M a s h u p > 
</file>

<file path=customXml/itemProps1.xml><?xml version="1.0" encoding="utf-8"?>
<ds:datastoreItem xmlns:ds="http://schemas.openxmlformats.org/officeDocument/2006/customXml" ds:itemID="{22719EB2-0079-47FC-8455-8B2A005D3C6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CONTRATACIÓN-2022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 Chapinero</dc:creator>
  <cp:lastModifiedBy>Sandra Mary Pereira Lizcano</cp:lastModifiedBy>
  <dcterms:created xsi:type="dcterms:W3CDTF">2021-03-01T13:53:40Z</dcterms:created>
  <dcterms:modified xsi:type="dcterms:W3CDTF">2022-09-22T19:57:35Z</dcterms:modified>
</cp:coreProperties>
</file>